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20460" windowHeight="7548"/>
  </bookViews>
  <sheets>
    <sheet name="Summary" sheetId="2" r:id="rId1"/>
    <sheet name="THAI HOANH(Cold transfer)" sheetId="8" r:id="rId2"/>
    <sheet name="THAI HOANH (Paint Spraying)" sheetId="9" r:id="rId3"/>
    <sheet name="THAI HOANH(Bruch Painting)" sheetId="10" r:id="rId4"/>
    <sheet name="VINH MAO(Pad printing)" sheetId="11" r:id="rId5"/>
    <sheet name="VINH MAO(Cold Transfer)" sheetId="12" r:id="rId6"/>
    <sheet name="VINH MAO(Paint Spraying)" sheetId="13" r:id="rId7"/>
    <sheet name="DLL(Pad printing)" sheetId="14" r:id="rId8"/>
    <sheet name="DLL(Cold Transfer)" sheetId="15" r:id="rId9"/>
    <sheet name="DLL(Paint Spraying)" sheetId="16" r:id="rId10"/>
    <sheet name="DLL(Touch Paint )" sheetId="17" r:id="rId11"/>
    <sheet name="Long Hung(Embroidery)" sheetId="18" r:id="rId12"/>
  </sheets>
  <definedNames>
    <definedName name="_xlnm._FilterDatabase" localSheetId="8" hidden="1">'DLL(Cold Transfer)'!$A$3:$BL$319</definedName>
    <definedName name="_xlnm._FilterDatabase" localSheetId="7" hidden="1">'DLL(Pad printing)'!$A$3:$AO$3</definedName>
    <definedName name="_xlnm._FilterDatabase" localSheetId="9" hidden="1">'DLL(Paint Spraying)'!$A$3:$AN$130</definedName>
    <definedName name="_xlnm._FilterDatabase" localSheetId="10" hidden="1">'DLL(Touch Paint )'!$A$3:$AN$3</definedName>
    <definedName name="_xlnm._FilterDatabase" localSheetId="11" hidden="1">'Long Hung(Embroidery)'!$A$3:$BD$175</definedName>
    <definedName name="_xlnm._FilterDatabase" localSheetId="2" hidden="1">'THAI HOANH (Paint Spraying)'!$A$3:$AN$3</definedName>
    <definedName name="_xlnm._FilterDatabase" localSheetId="1" hidden="1">'THAI HOANH(Cold transfer)'!$A$3:$AN$1885</definedName>
    <definedName name="_xlnm._FilterDatabase" localSheetId="5" hidden="1">'VINH MAO(Cold Transfer)'!$A$3:$AN$3</definedName>
    <definedName name="_xlnm._FilterDatabase" localSheetId="4" hidden="1">'VINH MAO(Pad printing)'!$A$3:$AN$3</definedName>
    <definedName name="_xlnm._FilterDatabase" localSheetId="6" hidden="1">'VINH MAO(Paint Spraying)'!$A$3:$AN$3</definedName>
  </definedNames>
  <calcPr calcId="162913"/>
</workbook>
</file>

<file path=xl/calcChain.xml><?xml version="1.0" encoding="utf-8"?>
<calcChain xmlns="http://schemas.openxmlformats.org/spreadsheetml/2006/main">
  <c r="AX172" i="18" l="1"/>
  <c r="AW172" i="18"/>
  <c r="AV172" i="18"/>
  <c r="AU172" i="18"/>
  <c r="AW169" i="18"/>
  <c r="AX169" i="18" s="1"/>
  <c r="AV169" i="18"/>
  <c r="AU169" i="18"/>
  <c r="AX166" i="18"/>
  <c r="AW166" i="18"/>
  <c r="AV166" i="18"/>
  <c r="AU166" i="18"/>
  <c r="AW163" i="18"/>
  <c r="AX163" i="18" s="1"/>
  <c r="AV163" i="18"/>
  <c r="AU163" i="18"/>
  <c r="AX160" i="18"/>
  <c r="AW160" i="18"/>
  <c r="AV160" i="18"/>
  <c r="AU160" i="18"/>
  <c r="AW157" i="18"/>
  <c r="AX157" i="18" s="1"/>
  <c r="AV157" i="18"/>
  <c r="AU157" i="18"/>
  <c r="AX154" i="18"/>
  <c r="AW154" i="18"/>
  <c r="AV154" i="18"/>
  <c r="AU154" i="18"/>
  <c r="AW151" i="18"/>
  <c r="AX151" i="18" s="1"/>
  <c r="AV151" i="18"/>
  <c r="AU151" i="18"/>
  <c r="AX148" i="18"/>
  <c r="AW148" i="18"/>
  <c r="AV148" i="18"/>
  <c r="AU148" i="18"/>
  <c r="AW145" i="18"/>
  <c r="AX145" i="18" s="1"/>
  <c r="AV145" i="18"/>
  <c r="AU145" i="18"/>
  <c r="AX142" i="18"/>
  <c r="AW142" i="18"/>
  <c r="AV142" i="18"/>
  <c r="AU142" i="18"/>
  <c r="AW139" i="18"/>
  <c r="AX139" i="18" s="1"/>
  <c r="AV139" i="18"/>
  <c r="AU139" i="18"/>
  <c r="AX136" i="18"/>
  <c r="AW136" i="18"/>
  <c r="AV136" i="18"/>
  <c r="AU136" i="18"/>
  <c r="AW133" i="18"/>
  <c r="AX133" i="18" s="1"/>
  <c r="AV133" i="18"/>
  <c r="AU133" i="18"/>
  <c r="AX130" i="18"/>
  <c r="AW130" i="18"/>
  <c r="AV130" i="18"/>
  <c r="AU130" i="18"/>
  <c r="AW127" i="18"/>
  <c r="AX127" i="18" s="1"/>
  <c r="AV127" i="18"/>
  <c r="AU127" i="18"/>
  <c r="AX124" i="18"/>
  <c r="AW124" i="18"/>
  <c r="AV124" i="18"/>
  <c r="AU124" i="18"/>
  <c r="AW121" i="18"/>
  <c r="AX121" i="18" s="1"/>
  <c r="AV121" i="18"/>
  <c r="AU121" i="18"/>
  <c r="AX118" i="18"/>
  <c r="AW118" i="18"/>
  <c r="AV118" i="18"/>
  <c r="AU118" i="18"/>
  <c r="AW115" i="18"/>
  <c r="AX115" i="18" s="1"/>
  <c r="AV115" i="18"/>
  <c r="AU115" i="18"/>
  <c r="AX112" i="18"/>
  <c r="AW112" i="18"/>
  <c r="AV112" i="18"/>
  <c r="AU112" i="18"/>
  <c r="AW109" i="18"/>
  <c r="AX109" i="18" s="1"/>
  <c r="AV109" i="18"/>
  <c r="AU109" i="18"/>
  <c r="AX106" i="18"/>
  <c r="AW106" i="18"/>
  <c r="AV106" i="18"/>
  <c r="AU106" i="18"/>
  <c r="AW103" i="18"/>
  <c r="AX103" i="18" s="1"/>
  <c r="AV103" i="18"/>
  <c r="AU103" i="18"/>
  <c r="AX100" i="18"/>
  <c r="AW100" i="18"/>
  <c r="AV100" i="18"/>
  <c r="AU100" i="18"/>
  <c r="AW97" i="18"/>
  <c r="AX97" i="18" s="1"/>
  <c r="AV97" i="18"/>
  <c r="AU97" i="18"/>
  <c r="AX94" i="18"/>
  <c r="AW94" i="18"/>
  <c r="AV94" i="18"/>
  <c r="AU94" i="18"/>
  <c r="AW91" i="18"/>
  <c r="AX91" i="18" s="1"/>
  <c r="AV91" i="18"/>
  <c r="AU91" i="18"/>
  <c r="AX88" i="18"/>
  <c r="AW88" i="18"/>
  <c r="AV88" i="18"/>
  <c r="AU88" i="18"/>
  <c r="AW85" i="18"/>
  <c r="AX85" i="18" s="1"/>
  <c r="AV85" i="18"/>
  <c r="AU85" i="18"/>
  <c r="AX82" i="18"/>
  <c r="AW82" i="18"/>
  <c r="AV82" i="18"/>
  <c r="AU82" i="18"/>
  <c r="AW79" i="18"/>
  <c r="AX79" i="18" s="1"/>
  <c r="AV79" i="18"/>
  <c r="AU79" i="18"/>
  <c r="AX76" i="18"/>
  <c r="AW76" i="18"/>
  <c r="AV76" i="18"/>
  <c r="AU76" i="18"/>
  <c r="AW73" i="18"/>
  <c r="AX73" i="18" s="1"/>
  <c r="AV73" i="18"/>
  <c r="AU73" i="18"/>
  <c r="AX70" i="18"/>
  <c r="AW70" i="18"/>
  <c r="AV70" i="18"/>
  <c r="AU70" i="18"/>
  <c r="AW67" i="18"/>
  <c r="AX67" i="18" s="1"/>
  <c r="AV67" i="18"/>
  <c r="AU67" i="18"/>
  <c r="AX64" i="18"/>
  <c r="AW64" i="18"/>
  <c r="AV64" i="18"/>
  <c r="AU64" i="18"/>
  <c r="AW61" i="18"/>
  <c r="AX61" i="18" s="1"/>
  <c r="AV61" i="18"/>
  <c r="AU61" i="18"/>
  <c r="AX58" i="18"/>
  <c r="AW58" i="18"/>
  <c r="AV58" i="18"/>
  <c r="AU58" i="18"/>
  <c r="AW55" i="18"/>
  <c r="AX55" i="18" s="1"/>
  <c r="AV55" i="18"/>
  <c r="AU55" i="18"/>
  <c r="AX52" i="18"/>
  <c r="AW52" i="18"/>
  <c r="AV52" i="18"/>
  <c r="AU52" i="18"/>
  <c r="AW49" i="18"/>
  <c r="AX49" i="18" s="1"/>
  <c r="AV49" i="18"/>
  <c r="AU49" i="18"/>
  <c r="AX46" i="18"/>
  <c r="AW46" i="18"/>
  <c r="AV46" i="18"/>
  <c r="AU46" i="18"/>
  <c r="AW43" i="18"/>
  <c r="AX43" i="18" s="1"/>
  <c r="AV43" i="18"/>
  <c r="AU43" i="18"/>
  <c r="AX40" i="18"/>
  <c r="AW40" i="18"/>
  <c r="AV40" i="18"/>
  <c r="AU40" i="18"/>
  <c r="AW37" i="18"/>
  <c r="AX37" i="18" s="1"/>
  <c r="AV37" i="18"/>
  <c r="AU37" i="18"/>
  <c r="AX34" i="18"/>
  <c r="AW34" i="18"/>
  <c r="AV34" i="18"/>
  <c r="AU34" i="18"/>
  <c r="AW31" i="18"/>
  <c r="AX31" i="18" s="1"/>
  <c r="AV31" i="18"/>
  <c r="AU31" i="18"/>
  <c r="AX28" i="18"/>
  <c r="AW28" i="18"/>
  <c r="AV28" i="18"/>
  <c r="AU28" i="18"/>
  <c r="AW25" i="18"/>
  <c r="AX25" i="18" s="1"/>
  <c r="AV25" i="18"/>
  <c r="AU25" i="18"/>
  <c r="AX22" i="18"/>
  <c r="AW22" i="18"/>
  <c r="AV22" i="18"/>
  <c r="AU22" i="18"/>
  <c r="AW19" i="18"/>
  <c r="AX19" i="18" s="1"/>
  <c r="AV19" i="18"/>
  <c r="AU19" i="18"/>
  <c r="AX16" i="18"/>
  <c r="AW16" i="18"/>
  <c r="AV16" i="18"/>
  <c r="AU16" i="18"/>
  <c r="AW13" i="18"/>
  <c r="AX13" i="18" s="1"/>
  <c r="AV13" i="18"/>
  <c r="AU13" i="18"/>
  <c r="AX10" i="18"/>
  <c r="AW10" i="18"/>
  <c r="AV10" i="18"/>
  <c r="AU10" i="18"/>
  <c r="AW7" i="18"/>
  <c r="AX7" i="18" s="1"/>
  <c r="AV7" i="18"/>
  <c r="AU7" i="18"/>
  <c r="AW4" i="18"/>
  <c r="AX4" i="18" s="1"/>
  <c r="AV4" i="18"/>
  <c r="AV175" i="18" s="1"/>
  <c r="AU4" i="18"/>
  <c r="AU175" i="18" s="1"/>
  <c r="AG412" i="17"/>
  <c r="AF412" i="17"/>
  <c r="AE412" i="17"/>
  <c r="AH412" i="17" s="1"/>
  <c r="AG409" i="17"/>
  <c r="AH409" i="17" s="1"/>
  <c r="AF409" i="17"/>
  <c r="AE409" i="17"/>
  <c r="AG406" i="17"/>
  <c r="AF406" i="17"/>
  <c r="AE406" i="17"/>
  <c r="AH406" i="17" s="1"/>
  <c r="AG403" i="17"/>
  <c r="AH403" i="17" s="1"/>
  <c r="AF403" i="17"/>
  <c r="AE403" i="17"/>
  <c r="AG400" i="17"/>
  <c r="AF400" i="17"/>
  <c r="AE400" i="17"/>
  <c r="AH400" i="17" s="1"/>
  <c r="AG397" i="17"/>
  <c r="AH397" i="17" s="1"/>
  <c r="AF397" i="17"/>
  <c r="AE397" i="17"/>
  <c r="AG394" i="17"/>
  <c r="AF394" i="17"/>
  <c r="AE394" i="17"/>
  <c r="AH394" i="17" s="1"/>
  <c r="AG391" i="17"/>
  <c r="AH391" i="17" s="1"/>
  <c r="AF391" i="17"/>
  <c r="AE391" i="17"/>
  <c r="AG388" i="17"/>
  <c r="AF388" i="17"/>
  <c r="AE388" i="17"/>
  <c r="AH388" i="17" s="1"/>
  <c r="AG385" i="17"/>
  <c r="AH385" i="17" s="1"/>
  <c r="AF385" i="17"/>
  <c r="AE385" i="17"/>
  <c r="AG382" i="17"/>
  <c r="AF382" i="17"/>
  <c r="AE382" i="17"/>
  <c r="AH382" i="17" s="1"/>
  <c r="AG379" i="17"/>
  <c r="AH379" i="17" s="1"/>
  <c r="AF379" i="17"/>
  <c r="AE379" i="17"/>
  <c r="AG376" i="17"/>
  <c r="AF376" i="17"/>
  <c r="AE376" i="17"/>
  <c r="AH376" i="17" s="1"/>
  <c r="AG373" i="17"/>
  <c r="AH373" i="17" s="1"/>
  <c r="AF373" i="17"/>
  <c r="AE373" i="17"/>
  <c r="AG370" i="17"/>
  <c r="AF370" i="17"/>
  <c r="AE370" i="17"/>
  <c r="AH370" i="17" s="1"/>
  <c r="AG367" i="17"/>
  <c r="AH367" i="17" s="1"/>
  <c r="AF367" i="17"/>
  <c r="AE367" i="17"/>
  <c r="AG364" i="17"/>
  <c r="AF364" i="17"/>
  <c r="AE364" i="17"/>
  <c r="AH364" i="17" s="1"/>
  <c r="AG361" i="17"/>
  <c r="AH361" i="17" s="1"/>
  <c r="AF361" i="17"/>
  <c r="AE361" i="17"/>
  <c r="AG358" i="17"/>
  <c r="AF358" i="17"/>
  <c r="AE358" i="17"/>
  <c r="AH358" i="17" s="1"/>
  <c r="AG355" i="17"/>
  <c r="AH355" i="17" s="1"/>
  <c r="AF355" i="17"/>
  <c r="AE355" i="17"/>
  <c r="AG352" i="17"/>
  <c r="AF352" i="17"/>
  <c r="AE352" i="17"/>
  <c r="AH352" i="17" s="1"/>
  <c r="AG349" i="17"/>
  <c r="AH349" i="17" s="1"/>
  <c r="AF349" i="17"/>
  <c r="AE349" i="17"/>
  <c r="AG346" i="17"/>
  <c r="AF346" i="17"/>
  <c r="AE346" i="17"/>
  <c r="AH346" i="17" s="1"/>
  <c r="AG343" i="17"/>
  <c r="AH343" i="17" s="1"/>
  <c r="AF343" i="17"/>
  <c r="AE343" i="17"/>
  <c r="AG340" i="17"/>
  <c r="AF340" i="17"/>
  <c r="AE340" i="17"/>
  <c r="AH340" i="17" s="1"/>
  <c r="AG337" i="17"/>
  <c r="AH337" i="17" s="1"/>
  <c r="AF337" i="17"/>
  <c r="AE337" i="17"/>
  <c r="AG334" i="17"/>
  <c r="AF334" i="17"/>
  <c r="AE334" i="17"/>
  <c r="AH334" i="17" s="1"/>
  <c r="AG331" i="17"/>
  <c r="AH331" i="17" s="1"/>
  <c r="AF331" i="17"/>
  <c r="AE331" i="17"/>
  <c r="AG328" i="17"/>
  <c r="AF328" i="17"/>
  <c r="AE328" i="17"/>
  <c r="AH328" i="17" s="1"/>
  <c r="AG325" i="17"/>
  <c r="AH325" i="17" s="1"/>
  <c r="AF325" i="17"/>
  <c r="AE325" i="17"/>
  <c r="AG322" i="17"/>
  <c r="AF322" i="17"/>
  <c r="AE322" i="17"/>
  <c r="AH322" i="17" s="1"/>
  <c r="AG319" i="17"/>
  <c r="AH319" i="17" s="1"/>
  <c r="AF319" i="17"/>
  <c r="AE319" i="17"/>
  <c r="AG316" i="17"/>
  <c r="AF316" i="17"/>
  <c r="AE316" i="17"/>
  <c r="AH316" i="17" s="1"/>
  <c r="AG313" i="17"/>
  <c r="AH313" i="17" s="1"/>
  <c r="AF313" i="17"/>
  <c r="AE313" i="17"/>
  <c r="AG310" i="17"/>
  <c r="AF310" i="17"/>
  <c r="AE310" i="17"/>
  <c r="AH310" i="17" s="1"/>
  <c r="AG307" i="17"/>
  <c r="AH307" i="17" s="1"/>
  <c r="AF307" i="17"/>
  <c r="AE307" i="17"/>
  <c r="AG304" i="17"/>
  <c r="AF304" i="17"/>
  <c r="AE304" i="17"/>
  <c r="AH304" i="17" s="1"/>
  <c r="AG301" i="17"/>
  <c r="AH301" i="17" s="1"/>
  <c r="AF301" i="17"/>
  <c r="AE301" i="17"/>
  <c r="AG298" i="17"/>
  <c r="AF298" i="17"/>
  <c r="AE298" i="17"/>
  <c r="AH298" i="17" s="1"/>
  <c r="AG295" i="17"/>
  <c r="AH295" i="17" s="1"/>
  <c r="AF295" i="17"/>
  <c r="AE295" i="17"/>
  <c r="AG292" i="17"/>
  <c r="AF292" i="17"/>
  <c r="AE292" i="17"/>
  <c r="AH292" i="17" s="1"/>
  <c r="AG289" i="17"/>
  <c r="AH289" i="17" s="1"/>
  <c r="AF289" i="17"/>
  <c r="AE289" i="17"/>
  <c r="AG286" i="17"/>
  <c r="AF286" i="17"/>
  <c r="AE286" i="17"/>
  <c r="AH286" i="17" s="1"/>
  <c r="AG283" i="17"/>
  <c r="AH283" i="17" s="1"/>
  <c r="AF283" i="17"/>
  <c r="AE283" i="17"/>
  <c r="AG280" i="17"/>
  <c r="AF280" i="17"/>
  <c r="AE280" i="17"/>
  <c r="AH280" i="17" s="1"/>
  <c r="AG277" i="17"/>
  <c r="AH277" i="17" s="1"/>
  <c r="AF277" i="17"/>
  <c r="AE277" i="17"/>
  <c r="AG274" i="17"/>
  <c r="AF274" i="17"/>
  <c r="AE274" i="17"/>
  <c r="AH274" i="17" s="1"/>
  <c r="AG271" i="17"/>
  <c r="AH271" i="17" s="1"/>
  <c r="AF271" i="17"/>
  <c r="AE271" i="17"/>
  <c r="AG268" i="17"/>
  <c r="AF268" i="17"/>
  <c r="AE268" i="17"/>
  <c r="AH268" i="17" s="1"/>
  <c r="AG265" i="17"/>
  <c r="AH265" i="17" s="1"/>
  <c r="AF265" i="17"/>
  <c r="AE265" i="17"/>
  <c r="AG262" i="17"/>
  <c r="AF262" i="17"/>
  <c r="AE262" i="17"/>
  <c r="AH262" i="17" s="1"/>
  <c r="AG259" i="17"/>
  <c r="AH259" i="17" s="1"/>
  <c r="AF259" i="17"/>
  <c r="AE259" i="17"/>
  <c r="AG256" i="17"/>
  <c r="AF256" i="17"/>
  <c r="AE256" i="17"/>
  <c r="AH256" i="17" s="1"/>
  <c r="AG253" i="17"/>
  <c r="AH253" i="17" s="1"/>
  <c r="AF253" i="17"/>
  <c r="AE253" i="17"/>
  <c r="AG250" i="17"/>
  <c r="AF250" i="17"/>
  <c r="AE250" i="17"/>
  <c r="AH250" i="17" s="1"/>
  <c r="AG247" i="17"/>
  <c r="AH247" i="17" s="1"/>
  <c r="AF247" i="17"/>
  <c r="AE247" i="17"/>
  <c r="AG244" i="17"/>
  <c r="AF244" i="17"/>
  <c r="AE244" i="17"/>
  <c r="AH244" i="17" s="1"/>
  <c r="AG241" i="17"/>
  <c r="AH241" i="17" s="1"/>
  <c r="AF241" i="17"/>
  <c r="AE241" i="17"/>
  <c r="AG238" i="17"/>
  <c r="AF238" i="17"/>
  <c r="AE238" i="17"/>
  <c r="AH238" i="17" s="1"/>
  <c r="AG235" i="17"/>
  <c r="AH235" i="17" s="1"/>
  <c r="AF235" i="17"/>
  <c r="AE235" i="17"/>
  <c r="AG232" i="17"/>
  <c r="AF232" i="17"/>
  <c r="AE232" i="17"/>
  <c r="AH232" i="17" s="1"/>
  <c r="AG229" i="17"/>
  <c r="AH229" i="17" s="1"/>
  <c r="AF229" i="17"/>
  <c r="AE229" i="17"/>
  <c r="AG226" i="17"/>
  <c r="AF226" i="17"/>
  <c r="AE226" i="17"/>
  <c r="AH226" i="17" s="1"/>
  <c r="AG223" i="17"/>
  <c r="AH223" i="17" s="1"/>
  <c r="AF223" i="17"/>
  <c r="AE223" i="17"/>
  <c r="AG220" i="17"/>
  <c r="AF220" i="17"/>
  <c r="AE220" i="17"/>
  <c r="AH220" i="17" s="1"/>
  <c r="AG217" i="17"/>
  <c r="AH217" i="17" s="1"/>
  <c r="AF217" i="17"/>
  <c r="AE217" i="17"/>
  <c r="AG214" i="17"/>
  <c r="AF214" i="17"/>
  <c r="AE214" i="17"/>
  <c r="AH214" i="17" s="1"/>
  <c r="AG211" i="17"/>
  <c r="AH211" i="17" s="1"/>
  <c r="AF211" i="17"/>
  <c r="AE211" i="17"/>
  <c r="AG208" i="17"/>
  <c r="AF208" i="17"/>
  <c r="AE208" i="17"/>
  <c r="AH208" i="17" s="1"/>
  <c r="AG205" i="17"/>
  <c r="AH205" i="17" s="1"/>
  <c r="AF205" i="17"/>
  <c r="AE205" i="17"/>
  <c r="AG202" i="17"/>
  <c r="AF202" i="17"/>
  <c r="AE202" i="17"/>
  <c r="AH202" i="17" s="1"/>
  <c r="AG199" i="17"/>
  <c r="AH199" i="17" s="1"/>
  <c r="AF199" i="17"/>
  <c r="AE199" i="17"/>
  <c r="AG196" i="17"/>
  <c r="AF196" i="17"/>
  <c r="AE196" i="17"/>
  <c r="AH196" i="17" s="1"/>
  <c r="AG193" i="17"/>
  <c r="AH193" i="17" s="1"/>
  <c r="AF193" i="17"/>
  <c r="AE193" i="17"/>
  <c r="AG190" i="17"/>
  <c r="AF190" i="17"/>
  <c r="AE190" i="17"/>
  <c r="AH190" i="17" s="1"/>
  <c r="AG187" i="17"/>
  <c r="AH187" i="17" s="1"/>
  <c r="AF187" i="17"/>
  <c r="AE187" i="17"/>
  <c r="AG184" i="17"/>
  <c r="AF184" i="17"/>
  <c r="AE184" i="17"/>
  <c r="AH184" i="17" s="1"/>
  <c r="AG181" i="17"/>
  <c r="AH181" i="17" s="1"/>
  <c r="AF181" i="17"/>
  <c r="AE181" i="17"/>
  <c r="AG178" i="17"/>
  <c r="AF178" i="17"/>
  <c r="AE178" i="17"/>
  <c r="AH178" i="17" s="1"/>
  <c r="AG175" i="17"/>
  <c r="AH175" i="17" s="1"/>
  <c r="AF175" i="17"/>
  <c r="AE175" i="17"/>
  <c r="AG172" i="17"/>
  <c r="AF172" i="17"/>
  <c r="AE172" i="17"/>
  <c r="AH172" i="17" s="1"/>
  <c r="AG169" i="17"/>
  <c r="AH169" i="17" s="1"/>
  <c r="AF169" i="17"/>
  <c r="AE169" i="17"/>
  <c r="AG166" i="17"/>
  <c r="AF166" i="17"/>
  <c r="AE166" i="17"/>
  <c r="AH166" i="17" s="1"/>
  <c r="AG163" i="17"/>
  <c r="AH163" i="17" s="1"/>
  <c r="AF163" i="17"/>
  <c r="AE163" i="17"/>
  <c r="AG160" i="17"/>
  <c r="AF160" i="17"/>
  <c r="AE160" i="17"/>
  <c r="AH160" i="17" s="1"/>
  <c r="AG157" i="17"/>
  <c r="AH157" i="17" s="1"/>
  <c r="AF157" i="17"/>
  <c r="AE157" i="17"/>
  <c r="AG154" i="17"/>
  <c r="AF154" i="17"/>
  <c r="AE154" i="17"/>
  <c r="AH154" i="17" s="1"/>
  <c r="AG151" i="17"/>
  <c r="AH151" i="17" s="1"/>
  <c r="AF151" i="17"/>
  <c r="AE151" i="17"/>
  <c r="AG148" i="17"/>
  <c r="AF148" i="17"/>
  <c r="AE148" i="17"/>
  <c r="AH148" i="17" s="1"/>
  <c r="AG145" i="17"/>
  <c r="AH145" i="17" s="1"/>
  <c r="AF145" i="17"/>
  <c r="AE145" i="17"/>
  <c r="AG142" i="17"/>
  <c r="AF142" i="17"/>
  <c r="AE142" i="17"/>
  <c r="AH142" i="17" s="1"/>
  <c r="AG139" i="17"/>
  <c r="AH139" i="17" s="1"/>
  <c r="AF139" i="17"/>
  <c r="AE139" i="17"/>
  <c r="AG136" i="17"/>
  <c r="AF136" i="17"/>
  <c r="AE136" i="17"/>
  <c r="AH136" i="17" s="1"/>
  <c r="AG133" i="17"/>
  <c r="AH133" i="17" s="1"/>
  <c r="AF133" i="17"/>
  <c r="AE133" i="17"/>
  <c r="AG130" i="17"/>
  <c r="AF130" i="17"/>
  <c r="AE130" i="17"/>
  <c r="AH130" i="17" s="1"/>
  <c r="AG127" i="17"/>
  <c r="AH127" i="17" s="1"/>
  <c r="AF127" i="17"/>
  <c r="AE127" i="17"/>
  <c r="AG124" i="17"/>
  <c r="AF124" i="17"/>
  <c r="AE124" i="17"/>
  <c r="AH124" i="17" s="1"/>
  <c r="AG121" i="17"/>
  <c r="AH121" i="17" s="1"/>
  <c r="AF121" i="17"/>
  <c r="AE121" i="17"/>
  <c r="AG118" i="17"/>
  <c r="AF118" i="17"/>
  <c r="AE118" i="17"/>
  <c r="AH118" i="17" s="1"/>
  <c r="AG115" i="17"/>
  <c r="AH115" i="17" s="1"/>
  <c r="AF115" i="17"/>
  <c r="AE115" i="17"/>
  <c r="AG112" i="17"/>
  <c r="AF112" i="17"/>
  <c r="AE112" i="17"/>
  <c r="AH112" i="17" s="1"/>
  <c r="AG109" i="17"/>
  <c r="AH109" i="17" s="1"/>
  <c r="AF109" i="17"/>
  <c r="AE109" i="17"/>
  <c r="AG106" i="17"/>
  <c r="AF106" i="17"/>
  <c r="AE106" i="17"/>
  <c r="AH106" i="17" s="1"/>
  <c r="AG103" i="17"/>
  <c r="AH103" i="17" s="1"/>
  <c r="AF103" i="17"/>
  <c r="AE103" i="17"/>
  <c r="AG100" i="17"/>
  <c r="AF100" i="17"/>
  <c r="AE100" i="17"/>
  <c r="AH100" i="17" s="1"/>
  <c r="AG97" i="17"/>
  <c r="AH97" i="17" s="1"/>
  <c r="AF97" i="17"/>
  <c r="AE97" i="17"/>
  <c r="AG94" i="17"/>
  <c r="AF94" i="17"/>
  <c r="AE94" i="17"/>
  <c r="AH94" i="17" s="1"/>
  <c r="AG91" i="17"/>
  <c r="AH91" i="17" s="1"/>
  <c r="AF91" i="17"/>
  <c r="AE91" i="17"/>
  <c r="AG88" i="17"/>
  <c r="AF88" i="17"/>
  <c r="AE88" i="17"/>
  <c r="AH88" i="17" s="1"/>
  <c r="AG85" i="17"/>
  <c r="AH85" i="17" s="1"/>
  <c r="AF85" i="17"/>
  <c r="AE85" i="17"/>
  <c r="AG82" i="17"/>
  <c r="AF82" i="17"/>
  <c r="AE82" i="17"/>
  <c r="AH82" i="17" s="1"/>
  <c r="AG79" i="17"/>
  <c r="AH79" i="17" s="1"/>
  <c r="AF79" i="17"/>
  <c r="AE79" i="17"/>
  <c r="AG76" i="17"/>
  <c r="AF76" i="17"/>
  <c r="AE76" i="17"/>
  <c r="AH76" i="17" s="1"/>
  <c r="AG73" i="17"/>
  <c r="AH73" i="17" s="1"/>
  <c r="AF73" i="17"/>
  <c r="AE73" i="17"/>
  <c r="AG70" i="17"/>
  <c r="AF70" i="17"/>
  <c r="AE70" i="17"/>
  <c r="AH70" i="17" s="1"/>
  <c r="AG67" i="17"/>
  <c r="AH67" i="17" s="1"/>
  <c r="AF67" i="17"/>
  <c r="AE67" i="17"/>
  <c r="AG64" i="17"/>
  <c r="AF64" i="17"/>
  <c r="AE64" i="17"/>
  <c r="AH64" i="17" s="1"/>
  <c r="AG61" i="17"/>
  <c r="AH61" i="17" s="1"/>
  <c r="AF61" i="17"/>
  <c r="AE61" i="17"/>
  <c r="AG58" i="17"/>
  <c r="AF58" i="17"/>
  <c r="AE58" i="17"/>
  <c r="AH58" i="17" s="1"/>
  <c r="AG55" i="17"/>
  <c r="AH55" i="17" s="1"/>
  <c r="AF55" i="17"/>
  <c r="AE55" i="17"/>
  <c r="AG52" i="17"/>
  <c r="AF52" i="17"/>
  <c r="AE52" i="17"/>
  <c r="AH52" i="17" s="1"/>
  <c r="AG49" i="17"/>
  <c r="AH49" i="17" s="1"/>
  <c r="AF49" i="17"/>
  <c r="AE49" i="17"/>
  <c r="AG46" i="17"/>
  <c r="AF46" i="17"/>
  <c r="AE46" i="17"/>
  <c r="AH46" i="17" s="1"/>
  <c r="AG43" i="17"/>
  <c r="AH43" i="17" s="1"/>
  <c r="AF43" i="17"/>
  <c r="AE43" i="17"/>
  <c r="AG40" i="17"/>
  <c r="AF40" i="17"/>
  <c r="AE40" i="17"/>
  <c r="AH40" i="17" s="1"/>
  <c r="AG37" i="17"/>
  <c r="AH37" i="17" s="1"/>
  <c r="AF37" i="17"/>
  <c r="AE37" i="17"/>
  <c r="AG34" i="17"/>
  <c r="AF34" i="17"/>
  <c r="AE34" i="17"/>
  <c r="AH34" i="17" s="1"/>
  <c r="AG31" i="17"/>
  <c r="AH31" i="17" s="1"/>
  <c r="AF31" i="17"/>
  <c r="AE31" i="17"/>
  <c r="AG28" i="17"/>
  <c r="AF28" i="17"/>
  <c r="AE28" i="17"/>
  <c r="AH28" i="17" s="1"/>
  <c r="AG25" i="17"/>
  <c r="AH25" i="17" s="1"/>
  <c r="AF25" i="17"/>
  <c r="AE25" i="17"/>
  <c r="AG22" i="17"/>
  <c r="AF22" i="17"/>
  <c r="AE22" i="17"/>
  <c r="AH22" i="17" s="1"/>
  <c r="AG19" i="17"/>
  <c r="AH19" i="17" s="1"/>
  <c r="AF19" i="17"/>
  <c r="AE19" i="17"/>
  <c r="AG16" i="17"/>
  <c r="AF16" i="17"/>
  <c r="AE16" i="17"/>
  <c r="AH16" i="17" s="1"/>
  <c r="AG13" i="17"/>
  <c r="AH13" i="17" s="1"/>
  <c r="AF13" i="17"/>
  <c r="AE13" i="17"/>
  <c r="AG10" i="17"/>
  <c r="AF10" i="17"/>
  <c r="AE10" i="17"/>
  <c r="AH10" i="17" s="1"/>
  <c r="AG7" i="17"/>
  <c r="AH7" i="17" s="1"/>
  <c r="AF7" i="17"/>
  <c r="AE7" i="17"/>
  <c r="AG4" i="17"/>
  <c r="AH4" i="17" s="1"/>
  <c r="AF4" i="17"/>
  <c r="AF415" i="17" s="1"/>
  <c r="AI415" i="17" s="1"/>
  <c r="AN4" i="17" s="1"/>
  <c r="AE4" i="17"/>
  <c r="AG127" i="16"/>
  <c r="AH127" i="16" s="1"/>
  <c r="AF127" i="16"/>
  <c r="AE127" i="16"/>
  <c r="AG124" i="16"/>
  <c r="AH124" i="16" s="1"/>
  <c r="AF124" i="16"/>
  <c r="AE124" i="16"/>
  <c r="AG121" i="16"/>
  <c r="AH121" i="16" s="1"/>
  <c r="AF121" i="16"/>
  <c r="AE121" i="16"/>
  <c r="AG118" i="16"/>
  <c r="AH118" i="16" s="1"/>
  <c r="AF118" i="16"/>
  <c r="AE118" i="16"/>
  <c r="AG115" i="16"/>
  <c r="AH115" i="16" s="1"/>
  <c r="AF115" i="16"/>
  <c r="AE115" i="16"/>
  <c r="AG112" i="16"/>
  <c r="AH112" i="16" s="1"/>
  <c r="AF112" i="16"/>
  <c r="AE112" i="16"/>
  <c r="AG109" i="16"/>
  <c r="AH109" i="16" s="1"/>
  <c r="AF109" i="16"/>
  <c r="AE109" i="16"/>
  <c r="AG106" i="16"/>
  <c r="AH106" i="16" s="1"/>
  <c r="AF106" i="16"/>
  <c r="AE106" i="16"/>
  <c r="AG103" i="16"/>
  <c r="AH103" i="16" s="1"/>
  <c r="AF103" i="16"/>
  <c r="AE103" i="16"/>
  <c r="AG100" i="16"/>
  <c r="AH100" i="16" s="1"/>
  <c r="AF100" i="16"/>
  <c r="AE100" i="16"/>
  <c r="AG97" i="16"/>
  <c r="AH97" i="16" s="1"/>
  <c r="AF97" i="16"/>
  <c r="AE97" i="16"/>
  <c r="AG94" i="16"/>
  <c r="AH94" i="16" s="1"/>
  <c r="AF94" i="16"/>
  <c r="AE94" i="16"/>
  <c r="AG91" i="16"/>
  <c r="AH91" i="16" s="1"/>
  <c r="AF91" i="16"/>
  <c r="AE91" i="16"/>
  <c r="AG88" i="16"/>
  <c r="AH88" i="16" s="1"/>
  <c r="AF88" i="16"/>
  <c r="AE88" i="16"/>
  <c r="AG85" i="16"/>
  <c r="AH85" i="16" s="1"/>
  <c r="AF85" i="16"/>
  <c r="AE85" i="16"/>
  <c r="AG82" i="16"/>
  <c r="AH82" i="16" s="1"/>
  <c r="AF82" i="16"/>
  <c r="AE82" i="16"/>
  <c r="AG79" i="16"/>
  <c r="AH79" i="16" s="1"/>
  <c r="AF79" i="16"/>
  <c r="AE79" i="16"/>
  <c r="AG76" i="16"/>
  <c r="AH76" i="16" s="1"/>
  <c r="AF76" i="16"/>
  <c r="AE76" i="16"/>
  <c r="AG73" i="16"/>
  <c r="AH73" i="16" s="1"/>
  <c r="AF73" i="16"/>
  <c r="AE73" i="16"/>
  <c r="AG70" i="16"/>
  <c r="AH70" i="16" s="1"/>
  <c r="AF70" i="16"/>
  <c r="AE70" i="16"/>
  <c r="AG67" i="16"/>
  <c r="AH67" i="16" s="1"/>
  <c r="AF67" i="16"/>
  <c r="AE67" i="16"/>
  <c r="AG64" i="16"/>
  <c r="AH64" i="16" s="1"/>
  <c r="AF64" i="16"/>
  <c r="AE64" i="16"/>
  <c r="AG61" i="16"/>
  <c r="AH61" i="16" s="1"/>
  <c r="AF61" i="16"/>
  <c r="AE61" i="16"/>
  <c r="AG58" i="16"/>
  <c r="AH58" i="16" s="1"/>
  <c r="AF58" i="16"/>
  <c r="AE58" i="16"/>
  <c r="AG55" i="16"/>
  <c r="AH55" i="16" s="1"/>
  <c r="AF55" i="16"/>
  <c r="AE55" i="16"/>
  <c r="AG52" i="16"/>
  <c r="AH52" i="16" s="1"/>
  <c r="AF52" i="16"/>
  <c r="AE52" i="16"/>
  <c r="AG49" i="16"/>
  <c r="AH49" i="16" s="1"/>
  <c r="AF49" i="16"/>
  <c r="AE49" i="16"/>
  <c r="AG46" i="16"/>
  <c r="AH46" i="16" s="1"/>
  <c r="AF46" i="16"/>
  <c r="AE46" i="16"/>
  <c r="AG43" i="16"/>
  <c r="AH43" i="16" s="1"/>
  <c r="AF43" i="16"/>
  <c r="AE43" i="16"/>
  <c r="AG40" i="16"/>
  <c r="AH40" i="16" s="1"/>
  <c r="AF40" i="16"/>
  <c r="AE40" i="16"/>
  <c r="AG37" i="16"/>
  <c r="AH37" i="16" s="1"/>
  <c r="AF37" i="16"/>
  <c r="AE37" i="16"/>
  <c r="AG34" i="16"/>
  <c r="AH34" i="16" s="1"/>
  <c r="AF34" i="16"/>
  <c r="AE34" i="16"/>
  <c r="AG31" i="16"/>
  <c r="AH31" i="16" s="1"/>
  <c r="AF31" i="16"/>
  <c r="AE31" i="16"/>
  <c r="AG28" i="16"/>
  <c r="AH28" i="16" s="1"/>
  <c r="AF28" i="16"/>
  <c r="AE28" i="16"/>
  <c r="AG25" i="16"/>
  <c r="AH25" i="16" s="1"/>
  <c r="AF25" i="16"/>
  <c r="AE25" i="16"/>
  <c r="AG22" i="16"/>
  <c r="AH22" i="16" s="1"/>
  <c r="AF22" i="16"/>
  <c r="AF130" i="16" s="1"/>
  <c r="AE22" i="16"/>
  <c r="AG19" i="16"/>
  <c r="AH19" i="16" s="1"/>
  <c r="AF19" i="16"/>
  <c r="AE19" i="16"/>
  <c r="AG16" i="16"/>
  <c r="AH16" i="16" s="1"/>
  <c r="AF16" i="16"/>
  <c r="AE16" i="16"/>
  <c r="AG13" i="16"/>
  <c r="AH13" i="16" s="1"/>
  <c r="AF13" i="16"/>
  <c r="AE13" i="16"/>
  <c r="AG10" i="16"/>
  <c r="AH10" i="16" s="1"/>
  <c r="AF10" i="16"/>
  <c r="AE10" i="16"/>
  <c r="AG7" i="16"/>
  <c r="AH7" i="16" s="1"/>
  <c r="AF7" i="16"/>
  <c r="AE7" i="16"/>
  <c r="AG4" i="16"/>
  <c r="AG130" i="16" s="1"/>
  <c r="AF4" i="16"/>
  <c r="AE4" i="16"/>
  <c r="AE130" i="16" s="1"/>
  <c r="BE316" i="15"/>
  <c r="BD316" i="15"/>
  <c r="BC316" i="15"/>
  <c r="BF316" i="15" s="1"/>
  <c r="BE313" i="15"/>
  <c r="BF313" i="15" s="1"/>
  <c r="BD313" i="15"/>
  <c r="BC313" i="15"/>
  <c r="BE310" i="15"/>
  <c r="BD310" i="15"/>
  <c r="BC310" i="15"/>
  <c r="BF310" i="15" s="1"/>
  <c r="BE307" i="15"/>
  <c r="BF307" i="15" s="1"/>
  <c r="BD307" i="15"/>
  <c r="BC307" i="15"/>
  <c r="BE304" i="15"/>
  <c r="BD304" i="15"/>
  <c r="BC304" i="15"/>
  <c r="BF304" i="15" s="1"/>
  <c r="BE301" i="15"/>
  <c r="BF301" i="15" s="1"/>
  <c r="BD301" i="15"/>
  <c r="BC301" i="15"/>
  <c r="BE298" i="15"/>
  <c r="BD298" i="15"/>
  <c r="BC298" i="15"/>
  <c r="BF298" i="15" s="1"/>
  <c r="BE295" i="15"/>
  <c r="BF295" i="15" s="1"/>
  <c r="BD295" i="15"/>
  <c r="BC295" i="15"/>
  <c r="BE292" i="15"/>
  <c r="BD292" i="15"/>
  <c r="BC292" i="15"/>
  <c r="BF292" i="15" s="1"/>
  <c r="BE289" i="15"/>
  <c r="BF289" i="15" s="1"/>
  <c r="BD289" i="15"/>
  <c r="BC289" i="15"/>
  <c r="BE286" i="15"/>
  <c r="BD286" i="15"/>
  <c r="BC286" i="15"/>
  <c r="BF286" i="15" s="1"/>
  <c r="BE283" i="15"/>
  <c r="BF283" i="15" s="1"/>
  <c r="BD283" i="15"/>
  <c r="BC283" i="15"/>
  <c r="BE280" i="15"/>
  <c r="BD280" i="15"/>
  <c r="BC280" i="15"/>
  <c r="BF280" i="15" s="1"/>
  <c r="BE277" i="15"/>
  <c r="BF277" i="15" s="1"/>
  <c r="BD277" i="15"/>
  <c r="BC277" i="15"/>
  <c r="BE274" i="15"/>
  <c r="BD274" i="15"/>
  <c r="BC274" i="15"/>
  <c r="BF274" i="15" s="1"/>
  <c r="BE271" i="15"/>
  <c r="BF271" i="15" s="1"/>
  <c r="BD271" i="15"/>
  <c r="BC271" i="15"/>
  <c r="BE268" i="15"/>
  <c r="BD268" i="15"/>
  <c r="BC268" i="15"/>
  <c r="BF268" i="15" s="1"/>
  <c r="BE265" i="15"/>
  <c r="BF265" i="15" s="1"/>
  <c r="BD265" i="15"/>
  <c r="BC265" i="15"/>
  <c r="BE262" i="15"/>
  <c r="BD262" i="15"/>
  <c r="BC262" i="15"/>
  <c r="BF262" i="15" s="1"/>
  <c r="BE259" i="15"/>
  <c r="BF259" i="15" s="1"/>
  <c r="BD259" i="15"/>
  <c r="BC259" i="15"/>
  <c r="BE256" i="15"/>
  <c r="BD256" i="15"/>
  <c r="BC256" i="15"/>
  <c r="BF256" i="15" s="1"/>
  <c r="BE253" i="15"/>
  <c r="BF253" i="15" s="1"/>
  <c r="BD253" i="15"/>
  <c r="BC253" i="15"/>
  <c r="BE250" i="15"/>
  <c r="BD250" i="15"/>
  <c r="BC250" i="15"/>
  <c r="BF250" i="15" s="1"/>
  <c r="BE247" i="15"/>
  <c r="BF247" i="15" s="1"/>
  <c r="BD247" i="15"/>
  <c r="BC247" i="15"/>
  <c r="BE244" i="15"/>
  <c r="BD244" i="15"/>
  <c r="BC244" i="15"/>
  <c r="BF244" i="15" s="1"/>
  <c r="BE241" i="15"/>
  <c r="BF241" i="15" s="1"/>
  <c r="BD241" i="15"/>
  <c r="BC241" i="15"/>
  <c r="BE238" i="15"/>
  <c r="BD238" i="15"/>
  <c r="BC238" i="15"/>
  <c r="BF238" i="15" s="1"/>
  <c r="BE235" i="15"/>
  <c r="BF235" i="15" s="1"/>
  <c r="BD235" i="15"/>
  <c r="BC235" i="15"/>
  <c r="BE232" i="15"/>
  <c r="BD232" i="15"/>
  <c r="BC232" i="15"/>
  <c r="BF232" i="15" s="1"/>
  <c r="BE229" i="15"/>
  <c r="BF229" i="15" s="1"/>
  <c r="BD229" i="15"/>
  <c r="BC229" i="15"/>
  <c r="BE226" i="15"/>
  <c r="BD226" i="15"/>
  <c r="BC226" i="15"/>
  <c r="BF226" i="15" s="1"/>
  <c r="BE223" i="15"/>
  <c r="BF223" i="15" s="1"/>
  <c r="BD223" i="15"/>
  <c r="BC223" i="15"/>
  <c r="BE220" i="15"/>
  <c r="BD220" i="15"/>
  <c r="BC220" i="15"/>
  <c r="BF220" i="15" s="1"/>
  <c r="BE217" i="15"/>
  <c r="BF217" i="15" s="1"/>
  <c r="BD217" i="15"/>
  <c r="BC217" i="15"/>
  <c r="BE214" i="15"/>
  <c r="BD214" i="15"/>
  <c r="BC214" i="15"/>
  <c r="BF214" i="15" s="1"/>
  <c r="BE211" i="15"/>
  <c r="BF211" i="15" s="1"/>
  <c r="BD211" i="15"/>
  <c r="BC211" i="15"/>
  <c r="BE208" i="15"/>
  <c r="BD208" i="15"/>
  <c r="BC208" i="15"/>
  <c r="BF208" i="15" s="1"/>
  <c r="BE205" i="15"/>
  <c r="BF205" i="15" s="1"/>
  <c r="BD205" i="15"/>
  <c r="BC205" i="15"/>
  <c r="BE202" i="15"/>
  <c r="BD202" i="15"/>
  <c r="BC202" i="15"/>
  <c r="BF202" i="15" s="1"/>
  <c r="BE199" i="15"/>
  <c r="BF199" i="15" s="1"/>
  <c r="BD199" i="15"/>
  <c r="BC199" i="15"/>
  <c r="BE196" i="15"/>
  <c r="BD196" i="15"/>
  <c r="BC196" i="15"/>
  <c r="BF196" i="15" s="1"/>
  <c r="BE193" i="15"/>
  <c r="BF193" i="15" s="1"/>
  <c r="BD193" i="15"/>
  <c r="BC193" i="15"/>
  <c r="BE190" i="15"/>
  <c r="BD190" i="15"/>
  <c r="BC190" i="15"/>
  <c r="BF190" i="15" s="1"/>
  <c r="BE187" i="15"/>
  <c r="BF187" i="15" s="1"/>
  <c r="BD187" i="15"/>
  <c r="BC187" i="15"/>
  <c r="BE184" i="15"/>
  <c r="BD184" i="15"/>
  <c r="BC184" i="15"/>
  <c r="BF184" i="15" s="1"/>
  <c r="BE181" i="15"/>
  <c r="BF181" i="15" s="1"/>
  <c r="BD181" i="15"/>
  <c r="BC181" i="15"/>
  <c r="BE178" i="15"/>
  <c r="BD178" i="15"/>
  <c r="BC178" i="15"/>
  <c r="BF178" i="15" s="1"/>
  <c r="BE175" i="15"/>
  <c r="BF175" i="15" s="1"/>
  <c r="BD175" i="15"/>
  <c r="BC175" i="15"/>
  <c r="BE172" i="15"/>
  <c r="BD172" i="15"/>
  <c r="BC172" i="15"/>
  <c r="BF172" i="15" s="1"/>
  <c r="BE169" i="15"/>
  <c r="BF169" i="15" s="1"/>
  <c r="BD169" i="15"/>
  <c r="BC169" i="15"/>
  <c r="BE166" i="15"/>
  <c r="BD166" i="15"/>
  <c r="BC166" i="15"/>
  <c r="BF166" i="15" s="1"/>
  <c r="BE163" i="15"/>
  <c r="BF163" i="15" s="1"/>
  <c r="BD163" i="15"/>
  <c r="BC163" i="15"/>
  <c r="BE160" i="15"/>
  <c r="BD160" i="15"/>
  <c r="BC160" i="15"/>
  <c r="BF160" i="15" s="1"/>
  <c r="BE157" i="15"/>
  <c r="BF157" i="15" s="1"/>
  <c r="BD157" i="15"/>
  <c r="BC157" i="15"/>
  <c r="BE154" i="15"/>
  <c r="BD154" i="15"/>
  <c r="BC154" i="15"/>
  <c r="BF154" i="15" s="1"/>
  <c r="BE151" i="15"/>
  <c r="BF151" i="15" s="1"/>
  <c r="BD151" i="15"/>
  <c r="BC151" i="15"/>
  <c r="BE148" i="15"/>
  <c r="BD148" i="15"/>
  <c r="BC148" i="15"/>
  <c r="BF148" i="15" s="1"/>
  <c r="BE145" i="15"/>
  <c r="BF145" i="15" s="1"/>
  <c r="BD145" i="15"/>
  <c r="BC145" i="15"/>
  <c r="BE142" i="15"/>
  <c r="BD142" i="15"/>
  <c r="BC142" i="15"/>
  <c r="BF142" i="15" s="1"/>
  <c r="BE139" i="15"/>
  <c r="BF139" i="15" s="1"/>
  <c r="BD139" i="15"/>
  <c r="BC139" i="15"/>
  <c r="BE136" i="15"/>
  <c r="BD136" i="15"/>
  <c r="BC136" i="15"/>
  <c r="BF136" i="15" s="1"/>
  <c r="BE133" i="15"/>
  <c r="BF133" i="15" s="1"/>
  <c r="BD133" i="15"/>
  <c r="BC133" i="15"/>
  <c r="BE130" i="15"/>
  <c r="BD130" i="15"/>
  <c r="BC130" i="15"/>
  <c r="BF130" i="15" s="1"/>
  <c r="BE127" i="15"/>
  <c r="BF127" i="15" s="1"/>
  <c r="BD127" i="15"/>
  <c r="BC127" i="15"/>
  <c r="BE124" i="15"/>
  <c r="BD124" i="15"/>
  <c r="BC124" i="15"/>
  <c r="BF124" i="15" s="1"/>
  <c r="BE121" i="15"/>
  <c r="BF121" i="15" s="1"/>
  <c r="BD121" i="15"/>
  <c r="BC121" i="15"/>
  <c r="BE118" i="15"/>
  <c r="BD118" i="15"/>
  <c r="BC118" i="15"/>
  <c r="BF118" i="15" s="1"/>
  <c r="BE115" i="15"/>
  <c r="BF115" i="15" s="1"/>
  <c r="BD115" i="15"/>
  <c r="BC115" i="15"/>
  <c r="BE112" i="15"/>
  <c r="BD112" i="15"/>
  <c r="BC112" i="15"/>
  <c r="BF112" i="15" s="1"/>
  <c r="BE109" i="15"/>
  <c r="BF109" i="15" s="1"/>
  <c r="BD109" i="15"/>
  <c r="BC109" i="15"/>
  <c r="BE106" i="15"/>
  <c r="BD106" i="15"/>
  <c r="BC106" i="15"/>
  <c r="BF106" i="15" s="1"/>
  <c r="BE103" i="15"/>
  <c r="BF103" i="15" s="1"/>
  <c r="BD103" i="15"/>
  <c r="BC103" i="15"/>
  <c r="BE100" i="15"/>
  <c r="BD100" i="15"/>
  <c r="BC100" i="15"/>
  <c r="BF100" i="15" s="1"/>
  <c r="BE97" i="15"/>
  <c r="BF97" i="15" s="1"/>
  <c r="BD97" i="15"/>
  <c r="BC97" i="15"/>
  <c r="BE94" i="15"/>
  <c r="BD94" i="15"/>
  <c r="BC94" i="15"/>
  <c r="BF94" i="15" s="1"/>
  <c r="BE91" i="15"/>
  <c r="BF91" i="15" s="1"/>
  <c r="BD91" i="15"/>
  <c r="BC91" i="15"/>
  <c r="BE88" i="15"/>
  <c r="BD88" i="15"/>
  <c r="BC88" i="15"/>
  <c r="BF88" i="15" s="1"/>
  <c r="BE85" i="15"/>
  <c r="BF85" i="15" s="1"/>
  <c r="BD85" i="15"/>
  <c r="BC85" i="15"/>
  <c r="BE82" i="15"/>
  <c r="BD82" i="15"/>
  <c r="BC82" i="15"/>
  <c r="BF82" i="15" s="1"/>
  <c r="BE79" i="15"/>
  <c r="BF79" i="15" s="1"/>
  <c r="BD79" i="15"/>
  <c r="BC79" i="15"/>
  <c r="BE76" i="15"/>
  <c r="BD76" i="15"/>
  <c r="BC76" i="15"/>
  <c r="BF76" i="15" s="1"/>
  <c r="BE73" i="15"/>
  <c r="BF73" i="15" s="1"/>
  <c r="BD73" i="15"/>
  <c r="BC73" i="15"/>
  <c r="BE70" i="15"/>
  <c r="BD70" i="15"/>
  <c r="BC70" i="15"/>
  <c r="BF70" i="15" s="1"/>
  <c r="BE67" i="15"/>
  <c r="BF67" i="15" s="1"/>
  <c r="BD67" i="15"/>
  <c r="BC67" i="15"/>
  <c r="BE64" i="15"/>
  <c r="BD64" i="15"/>
  <c r="BC64" i="15"/>
  <c r="BF64" i="15" s="1"/>
  <c r="BE61" i="15"/>
  <c r="BF61" i="15" s="1"/>
  <c r="BD61" i="15"/>
  <c r="BC61" i="15"/>
  <c r="BE58" i="15"/>
  <c r="BD58" i="15"/>
  <c r="BC58" i="15"/>
  <c r="BF58" i="15" s="1"/>
  <c r="BE55" i="15"/>
  <c r="BF55" i="15" s="1"/>
  <c r="BD55" i="15"/>
  <c r="BC55" i="15"/>
  <c r="BE52" i="15"/>
  <c r="BD52" i="15"/>
  <c r="BC52" i="15"/>
  <c r="BF52" i="15" s="1"/>
  <c r="BE49" i="15"/>
  <c r="BF49" i="15" s="1"/>
  <c r="BD49" i="15"/>
  <c r="BC49" i="15"/>
  <c r="BE46" i="15"/>
  <c r="BD46" i="15"/>
  <c r="BC46" i="15"/>
  <c r="BF46" i="15" s="1"/>
  <c r="BE43" i="15"/>
  <c r="BF43" i="15" s="1"/>
  <c r="BD43" i="15"/>
  <c r="BC43" i="15"/>
  <c r="BE40" i="15"/>
  <c r="BD40" i="15"/>
  <c r="BC40" i="15"/>
  <c r="BF40" i="15" s="1"/>
  <c r="BE37" i="15"/>
  <c r="BF37" i="15" s="1"/>
  <c r="BD37" i="15"/>
  <c r="BC37" i="15"/>
  <c r="BE34" i="15"/>
  <c r="BD34" i="15"/>
  <c r="BC34" i="15"/>
  <c r="BF34" i="15" s="1"/>
  <c r="BE31" i="15"/>
  <c r="BF31" i="15" s="1"/>
  <c r="BD31" i="15"/>
  <c r="BC31" i="15"/>
  <c r="BE28" i="15"/>
  <c r="BD28" i="15"/>
  <c r="BC28" i="15"/>
  <c r="BF28" i="15" s="1"/>
  <c r="BE25" i="15"/>
  <c r="BF25" i="15" s="1"/>
  <c r="BD25" i="15"/>
  <c r="BC25" i="15"/>
  <c r="BE22" i="15"/>
  <c r="BD22" i="15"/>
  <c r="BC22" i="15"/>
  <c r="BF22" i="15" s="1"/>
  <c r="BE19" i="15"/>
  <c r="BF19" i="15" s="1"/>
  <c r="BD19" i="15"/>
  <c r="BC19" i="15"/>
  <c r="BE16" i="15"/>
  <c r="BD16" i="15"/>
  <c r="BC16" i="15"/>
  <c r="BF16" i="15" s="1"/>
  <c r="BE13" i="15"/>
  <c r="BF13" i="15" s="1"/>
  <c r="BD13" i="15"/>
  <c r="BC13" i="15"/>
  <c r="BE10" i="15"/>
  <c r="BF10" i="15" s="1"/>
  <c r="BD10" i="15"/>
  <c r="BC10" i="15"/>
  <c r="BE7" i="15"/>
  <c r="BF7" i="15" s="1"/>
  <c r="BD7" i="15"/>
  <c r="BC7" i="15"/>
  <c r="BE4" i="15"/>
  <c r="BD4" i="15"/>
  <c r="BD319" i="15" s="1"/>
  <c r="BG319" i="15" s="1"/>
  <c r="BL4" i="15" s="1"/>
  <c r="BC4" i="15"/>
  <c r="AI19" i="14"/>
  <c r="AH19" i="14"/>
  <c r="AG19" i="14"/>
  <c r="AF19" i="14"/>
  <c r="AH16" i="14"/>
  <c r="AI16" i="14" s="1"/>
  <c r="AG16" i="14"/>
  <c r="AF16" i="14"/>
  <c r="AI13" i="14"/>
  <c r="AH13" i="14"/>
  <c r="AG13" i="14"/>
  <c r="AF13" i="14"/>
  <c r="AH10" i="14"/>
  <c r="AI10" i="14" s="1"/>
  <c r="AG10" i="14"/>
  <c r="AG22" i="14" s="1"/>
  <c r="AF10" i="14"/>
  <c r="AI7" i="14"/>
  <c r="AH7" i="14"/>
  <c r="AG7" i="14"/>
  <c r="AF7" i="14"/>
  <c r="AI4" i="14"/>
  <c r="AH4" i="14"/>
  <c r="AG4" i="14"/>
  <c r="AF4" i="14"/>
  <c r="AF22" i="14" s="1"/>
  <c r="AG58" i="13"/>
  <c r="AH58" i="13" s="1"/>
  <c r="AF58" i="13"/>
  <c r="AE58" i="13"/>
  <c r="AG55" i="13"/>
  <c r="AH55" i="13" s="1"/>
  <c r="AF55" i="13"/>
  <c r="AE55" i="13"/>
  <c r="AG52" i="13"/>
  <c r="AH52" i="13" s="1"/>
  <c r="AF52" i="13"/>
  <c r="AE52" i="13"/>
  <c r="AG49" i="13"/>
  <c r="AF49" i="13"/>
  <c r="AE49" i="13"/>
  <c r="AG46" i="13"/>
  <c r="AH46" i="13" s="1"/>
  <c r="AF46" i="13"/>
  <c r="AE46" i="13"/>
  <c r="AG43" i="13"/>
  <c r="AH43" i="13" s="1"/>
  <c r="AF43" i="13"/>
  <c r="AE43" i="13"/>
  <c r="AG40" i="13"/>
  <c r="AH40" i="13" s="1"/>
  <c r="AF40" i="13"/>
  <c r="AE40" i="13"/>
  <c r="AG37" i="13"/>
  <c r="AF37" i="13"/>
  <c r="AE37" i="13"/>
  <c r="AG34" i="13"/>
  <c r="AH34" i="13" s="1"/>
  <c r="AF34" i="13"/>
  <c r="AE34" i="13"/>
  <c r="AG31" i="13"/>
  <c r="AH31" i="13" s="1"/>
  <c r="AF31" i="13"/>
  <c r="AE31" i="13"/>
  <c r="AG28" i="13"/>
  <c r="AH28" i="13" s="1"/>
  <c r="AF28" i="13"/>
  <c r="AE28" i="13"/>
  <c r="AG25" i="13"/>
  <c r="AF25" i="13"/>
  <c r="AE25" i="13"/>
  <c r="AG22" i="13"/>
  <c r="AH22" i="13" s="1"/>
  <c r="AF22" i="13"/>
  <c r="AE22" i="13"/>
  <c r="AG19" i="13"/>
  <c r="AH19" i="13" s="1"/>
  <c r="AF19" i="13"/>
  <c r="AE19" i="13"/>
  <c r="AG16" i="13"/>
  <c r="AH16" i="13" s="1"/>
  <c r="AF16" i="13"/>
  <c r="AE16" i="13"/>
  <c r="AG13" i="13"/>
  <c r="AF13" i="13"/>
  <c r="AE13" i="13"/>
  <c r="AE61" i="13" s="1"/>
  <c r="AG10" i="13"/>
  <c r="AH10" i="13" s="1"/>
  <c r="AF10" i="13"/>
  <c r="AE10" i="13"/>
  <c r="AG7" i="13"/>
  <c r="AH7" i="13" s="1"/>
  <c r="AF7" i="13"/>
  <c r="AE7" i="13"/>
  <c r="AG4" i="13"/>
  <c r="AH4" i="13" s="1"/>
  <c r="AF4" i="13"/>
  <c r="AF61" i="13" s="1"/>
  <c r="AE4" i="13"/>
  <c r="AG337" i="12"/>
  <c r="AF337" i="12"/>
  <c r="AE337" i="12"/>
  <c r="AH337" i="12" s="1"/>
  <c r="AG334" i="12"/>
  <c r="AH334" i="12" s="1"/>
  <c r="AF334" i="12"/>
  <c r="AE334" i="12"/>
  <c r="AG331" i="12"/>
  <c r="AF331" i="12"/>
  <c r="AE331" i="12"/>
  <c r="AH331" i="12" s="1"/>
  <c r="AG328" i="12"/>
  <c r="AF328" i="12"/>
  <c r="AE328" i="12"/>
  <c r="AG325" i="12"/>
  <c r="AF325" i="12"/>
  <c r="AE325" i="12"/>
  <c r="AH325" i="12" s="1"/>
  <c r="AG322" i="12"/>
  <c r="AH322" i="12" s="1"/>
  <c r="AF322" i="12"/>
  <c r="AE322" i="12"/>
  <c r="AH319" i="12"/>
  <c r="AG319" i="12"/>
  <c r="AF319" i="12"/>
  <c r="AE319" i="12"/>
  <c r="AG316" i="12"/>
  <c r="AH316" i="12" s="1"/>
  <c r="AF316" i="12"/>
  <c r="AE316" i="12"/>
  <c r="AG313" i="12"/>
  <c r="AF313" i="12"/>
  <c r="AE313" i="12"/>
  <c r="AH313" i="12" s="1"/>
  <c r="AG310" i="12"/>
  <c r="AF310" i="12"/>
  <c r="AE310" i="12"/>
  <c r="AH307" i="12"/>
  <c r="AG307" i="12"/>
  <c r="AF307" i="12"/>
  <c r="AE307" i="12"/>
  <c r="AG304" i="12"/>
  <c r="AF304" i="12"/>
  <c r="AE304" i="12"/>
  <c r="AH301" i="12"/>
  <c r="AG301" i="12"/>
  <c r="AF301" i="12"/>
  <c r="AE301" i="12"/>
  <c r="AG298" i="12"/>
  <c r="AF298" i="12"/>
  <c r="AE298" i="12"/>
  <c r="AH295" i="12"/>
  <c r="AG295" i="12"/>
  <c r="AF295" i="12"/>
  <c r="AE295" i="12"/>
  <c r="AG292" i="12"/>
  <c r="AH292" i="12" s="1"/>
  <c r="AF292" i="12"/>
  <c r="AE292" i="12"/>
  <c r="AG289" i="12"/>
  <c r="AF289" i="12"/>
  <c r="AE289" i="12"/>
  <c r="AH289" i="12" s="1"/>
  <c r="AG286" i="12"/>
  <c r="AH286" i="12" s="1"/>
  <c r="AF286" i="12"/>
  <c r="AE286" i="12"/>
  <c r="AG283" i="12"/>
  <c r="AF283" i="12"/>
  <c r="AE283" i="12"/>
  <c r="AH283" i="12" s="1"/>
  <c r="AG280" i="12"/>
  <c r="AF280" i="12"/>
  <c r="AE280" i="12"/>
  <c r="AG277" i="12"/>
  <c r="AF277" i="12"/>
  <c r="AE277" i="12"/>
  <c r="AH277" i="12" s="1"/>
  <c r="AG274" i="12"/>
  <c r="AH274" i="12" s="1"/>
  <c r="AF274" i="12"/>
  <c r="AE274" i="12"/>
  <c r="AH271" i="12"/>
  <c r="AG271" i="12"/>
  <c r="AF271" i="12"/>
  <c r="AE271" i="12"/>
  <c r="AG268" i="12"/>
  <c r="AH268" i="12" s="1"/>
  <c r="AF268" i="12"/>
  <c r="AE268" i="12"/>
  <c r="AG265" i="12"/>
  <c r="AF265" i="12"/>
  <c r="AE265" i="12"/>
  <c r="AH265" i="12" s="1"/>
  <c r="AG262" i="12"/>
  <c r="AF262" i="12"/>
  <c r="AE262" i="12"/>
  <c r="AH259" i="12"/>
  <c r="AG259" i="12"/>
  <c r="AF259" i="12"/>
  <c r="AE259" i="12"/>
  <c r="AG256" i="12"/>
  <c r="AF256" i="12"/>
  <c r="AE256" i="12"/>
  <c r="AH253" i="12"/>
  <c r="AG253" i="12"/>
  <c r="AF253" i="12"/>
  <c r="AE253" i="12"/>
  <c r="AG250" i="12"/>
  <c r="AF250" i="12"/>
  <c r="AE250" i="12"/>
  <c r="AH247" i="12"/>
  <c r="AG247" i="12"/>
  <c r="AF247" i="12"/>
  <c r="AE247" i="12"/>
  <c r="AG244" i="12"/>
  <c r="AH244" i="12" s="1"/>
  <c r="AF244" i="12"/>
  <c r="AE244" i="12"/>
  <c r="AG241" i="12"/>
  <c r="AF241" i="12"/>
  <c r="AE241" i="12"/>
  <c r="AH241" i="12" s="1"/>
  <c r="AG238" i="12"/>
  <c r="AH238" i="12" s="1"/>
  <c r="AF238" i="12"/>
  <c r="AE238" i="12"/>
  <c r="AG235" i="12"/>
  <c r="AF235" i="12"/>
  <c r="AE235" i="12"/>
  <c r="AH235" i="12" s="1"/>
  <c r="AG232" i="12"/>
  <c r="AF232" i="12"/>
  <c r="AE232" i="12"/>
  <c r="AG229" i="12"/>
  <c r="AF229" i="12"/>
  <c r="AE229" i="12"/>
  <c r="AH229" i="12" s="1"/>
  <c r="AG226" i="12"/>
  <c r="AH226" i="12" s="1"/>
  <c r="AF226" i="12"/>
  <c r="AE226" i="12"/>
  <c r="AH223" i="12"/>
  <c r="AG223" i="12"/>
  <c r="AF223" i="12"/>
  <c r="AE223" i="12"/>
  <c r="AG220" i="12"/>
  <c r="AH220" i="12" s="1"/>
  <c r="AF220" i="12"/>
  <c r="AE220" i="12"/>
  <c r="AG217" i="12"/>
  <c r="AF217" i="12"/>
  <c r="AE217" i="12"/>
  <c r="AH217" i="12" s="1"/>
  <c r="AG214" i="12"/>
  <c r="AF214" i="12"/>
  <c r="AE214" i="12"/>
  <c r="AH211" i="12"/>
  <c r="AG211" i="12"/>
  <c r="AF211" i="12"/>
  <c r="AE211" i="12"/>
  <c r="AG208" i="12"/>
  <c r="AF208" i="12"/>
  <c r="AE208" i="12"/>
  <c r="AH205" i="12"/>
  <c r="AG205" i="12"/>
  <c r="AF205" i="12"/>
  <c r="AE205" i="12"/>
  <c r="AG202" i="12"/>
  <c r="AF202" i="12"/>
  <c r="AE202" i="12"/>
  <c r="AH199" i="12"/>
  <c r="AG199" i="12"/>
  <c r="AF199" i="12"/>
  <c r="AE199" i="12"/>
  <c r="AG196" i="12"/>
  <c r="AH196" i="12" s="1"/>
  <c r="AF196" i="12"/>
  <c r="AE196" i="12"/>
  <c r="AG193" i="12"/>
  <c r="AF193" i="12"/>
  <c r="AE193" i="12"/>
  <c r="AH193" i="12" s="1"/>
  <c r="AG190" i="12"/>
  <c r="AH190" i="12" s="1"/>
  <c r="AF190" i="12"/>
  <c r="AE190" i="12"/>
  <c r="AG187" i="12"/>
  <c r="AF187" i="12"/>
  <c r="AE187" i="12"/>
  <c r="AH187" i="12" s="1"/>
  <c r="AG184" i="12"/>
  <c r="AF184" i="12"/>
  <c r="AE184" i="12"/>
  <c r="AG181" i="12"/>
  <c r="AF181" i="12"/>
  <c r="AE181" i="12"/>
  <c r="AH181" i="12" s="1"/>
  <c r="AG178" i="12"/>
  <c r="AH178" i="12" s="1"/>
  <c r="AF178" i="12"/>
  <c r="AE178" i="12"/>
  <c r="AH175" i="12"/>
  <c r="AG175" i="12"/>
  <c r="AF175" i="12"/>
  <c r="AE175" i="12"/>
  <c r="AG172" i="12"/>
  <c r="AH172" i="12" s="1"/>
  <c r="AF172" i="12"/>
  <c r="AE172" i="12"/>
  <c r="AG169" i="12"/>
  <c r="AF169" i="12"/>
  <c r="AE169" i="12"/>
  <c r="AH169" i="12" s="1"/>
  <c r="AG166" i="12"/>
  <c r="AF166" i="12"/>
  <c r="AE166" i="12"/>
  <c r="AH163" i="12"/>
  <c r="AG163" i="12"/>
  <c r="AF163" i="12"/>
  <c r="AE163" i="12"/>
  <c r="AG160" i="12"/>
  <c r="AF160" i="12"/>
  <c r="AE160" i="12"/>
  <c r="AH157" i="12"/>
  <c r="AG157" i="12"/>
  <c r="AF157" i="12"/>
  <c r="AE157" i="12"/>
  <c r="AG154" i="12"/>
  <c r="AF154" i="12"/>
  <c r="AE154" i="12"/>
  <c r="AH151" i="12"/>
  <c r="AG151" i="12"/>
  <c r="AF151" i="12"/>
  <c r="AE151" i="12"/>
  <c r="AG148" i="12"/>
  <c r="AH148" i="12" s="1"/>
  <c r="AF148" i="12"/>
  <c r="AE148" i="12"/>
  <c r="AG145" i="12"/>
  <c r="AF145" i="12"/>
  <c r="AE145" i="12"/>
  <c r="AH145" i="12" s="1"/>
  <c r="AG142" i="12"/>
  <c r="AH142" i="12" s="1"/>
  <c r="AF142" i="12"/>
  <c r="AE142" i="12"/>
  <c r="AG139" i="12"/>
  <c r="AF139" i="12"/>
  <c r="AE139" i="12"/>
  <c r="AH139" i="12" s="1"/>
  <c r="AG136" i="12"/>
  <c r="AF136" i="12"/>
  <c r="AE136" i="12"/>
  <c r="AG133" i="12"/>
  <c r="AF133" i="12"/>
  <c r="AE133" i="12"/>
  <c r="AH133" i="12" s="1"/>
  <c r="AG130" i="12"/>
  <c r="AH130" i="12" s="1"/>
  <c r="AF130" i="12"/>
  <c r="AE130" i="12"/>
  <c r="AH127" i="12"/>
  <c r="AG127" i="12"/>
  <c r="AF127" i="12"/>
  <c r="AE127" i="12"/>
  <c r="AG124" i="12"/>
  <c r="AH124" i="12" s="1"/>
  <c r="AF124" i="12"/>
  <c r="AE124" i="12"/>
  <c r="AG121" i="12"/>
  <c r="AF121" i="12"/>
  <c r="AE121" i="12"/>
  <c r="AH121" i="12" s="1"/>
  <c r="AG118" i="12"/>
  <c r="AF118" i="12"/>
  <c r="AE118" i="12"/>
  <c r="AH115" i="12"/>
  <c r="AG115" i="12"/>
  <c r="AF115" i="12"/>
  <c r="AE115" i="12"/>
  <c r="AG112" i="12"/>
  <c r="AF112" i="12"/>
  <c r="AE112" i="12"/>
  <c r="AH109" i="12"/>
  <c r="AG109" i="12"/>
  <c r="AF109" i="12"/>
  <c r="AE109" i="12"/>
  <c r="AG106" i="12"/>
  <c r="AF106" i="12"/>
  <c r="AE106" i="12"/>
  <c r="AG103" i="12"/>
  <c r="AH103" i="12" s="1"/>
  <c r="AF103" i="12"/>
  <c r="AE103" i="12"/>
  <c r="AG100" i="12"/>
  <c r="AH100" i="12" s="1"/>
  <c r="AF100" i="12"/>
  <c r="AE100" i="12"/>
  <c r="AG97" i="12"/>
  <c r="AH97" i="12" s="1"/>
  <c r="AF97" i="12"/>
  <c r="AE97" i="12"/>
  <c r="AG94" i="12"/>
  <c r="AH94" i="12" s="1"/>
  <c r="AF94" i="12"/>
  <c r="AE94" i="12"/>
  <c r="AG91" i="12"/>
  <c r="AH91" i="12" s="1"/>
  <c r="AF91" i="12"/>
  <c r="AE91" i="12"/>
  <c r="AG88" i="12"/>
  <c r="AH88" i="12" s="1"/>
  <c r="AF88" i="12"/>
  <c r="AE88" i="12"/>
  <c r="AG85" i="12"/>
  <c r="AH85" i="12" s="1"/>
  <c r="AF85" i="12"/>
  <c r="AE85" i="12"/>
  <c r="AG82" i="12"/>
  <c r="AH82" i="12" s="1"/>
  <c r="AF82" i="12"/>
  <c r="AE82" i="12"/>
  <c r="AG79" i="12"/>
  <c r="AH79" i="12" s="1"/>
  <c r="AF79" i="12"/>
  <c r="AE79" i="12"/>
  <c r="AG76" i="12"/>
  <c r="AH76" i="12" s="1"/>
  <c r="AF76" i="12"/>
  <c r="AE76" i="12"/>
  <c r="AG73" i="12"/>
  <c r="AH73" i="12" s="1"/>
  <c r="AF73" i="12"/>
  <c r="AE73" i="12"/>
  <c r="AG70" i="12"/>
  <c r="AH70" i="12" s="1"/>
  <c r="AF70" i="12"/>
  <c r="AE70" i="12"/>
  <c r="AG67" i="12"/>
  <c r="AH67" i="12" s="1"/>
  <c r="AF67" i="12"/>
  <c r="AE67" i="12"/>
  <c r="AG64" i="12"/>
  <c r="AH64" i="12" s="1"/>
  <c r="AF64" i="12"/>
  <c r="AE64" i="12"/>
  <c r="AG61" i="12"/>
  <c r="AH61" i="12" s="1"/>
  <c r="AF61" i="12"/>
  <c r="AE61" i="12"/>
  <c r="AG58" i="12"/>
  <c r="AH58" i="12" s="1"/>
  <c r="AF58" i="12"/>
  <c r="AE58" i="12"/>
  <c r="AG55" i="12"/>
  <c r="AH55" i="12" s="1"/>
  <c r="AF55" i="12"/>
  <c r="AE55" i="12"/>
  <c r="AG52" i="12"/>
  <c r="AH52" i="12" s="1"/>
  <c r="AF52" i="12"/>
  <c r="AE52" i="12"/>
  <c r="AG49" i="12"/>
  <c r="AH49" i="12" s="1"/>
  <c r="AF49" i="12"/>
  <c r="AE49" i="12"/>
  <c r="AG46" i="12"/>
  <c r="AH46" i="12" s="1"/>
  <c r="AF46" i="12"/>
  <c r="AE46" i="12"/>
  <c r="AG43" i="12"/>
  <c r="AH43" i="12" s="1"/>
  <c r="AF43" i="12"/>
  <c r="AE43" i="12"/>
  <c r="AG40" i="12"/>
  <c r="AH40" i="12" s="1"/>
  <c r="AF40" i="12"/>
  <c r="AE40" i="12"/>
  <c r="AG37" i="12"/>
  <c r="AH37" i="12" s="1"/>
  <c r="AF37" i="12"/>
  <c r="AE37" i="12"/>
  <c r="AG34" i="12"/>
  <c r="AH34" i="12" s="1"/>
  <c r="AF34" i="12"/>
  <c r="AE34" i="12"/>
  <c r="AG31" i="12"/>
  <c r="AH31" i="12" s="1"/>
  <c r="AF31" i="12"/>
  <c r="AE31" i="12"/>
  <c r="AG28" i="12"/>
  <c r="AH28" i="12" s="1"/>
  <c r="AF28" i="12"/>
  <c r="AE28" i="12"/>
  <c r="AG25" i="12"/>
  <c r="AH25" i="12" s="1"/>
  <c r="AF25" i="12"/>
  <c r="AE25" i="12"/>
  <c r="AG22" i="12"/>
  <c r="AH22" i="12" s="1"/>
  <c r="AF22" i="12"/>
  <c r="AE22" i="12"/>
  <c r="AG19" i="12"/>
  <c r="AH19" i="12" s="1"/>
  <c r="AF19" i="12"/>
  <c r="AE19" i="12"/>
  <c r="AG16" i="12"/>
  <c r="AH16" i="12" s="1"/>
  <c r="AF16" i="12"/>
  <c r="AE16" i="12"/>
  <c r="AG13" i="12"/>
  <c r="AH13" i="12" s="1"/>
  <c r="AF13" i="12"/>
  <c r="AE13" i="12"/>
  <c r="AG10" i="12"/>
  <c r="AH10" i="12" s="1"/>
  <c r="AF10" i="12"/>
  <c r="AE10" i="12"/>
  <c r="AG7" i="12"/>
  <c r="AH7" i="12" s="1"/>
  <c r="AF7" i="12"/>
  <c r="AE7" i="12"/>
  <c r="AG4" i="12"/>
  <c r="AF4" i="12"/>
  <c r="AE4" i="12"/>
  <c r="AH148" i="11"/>
  <c r="AG145" i="11"/>
  <c r="AF145" i="11"/>
  <c r="AE145" i="11"/>
  <c r="AG142" i="11"/>
  <c r="AF142" i="11"/>
  <c r="AE142" i="11"/>
  <c r="AG139" i="11"/>
  <c r="AF139" i="11"/>
  <c r="AE139" i="11"/>
  <c r="AG136" i="11"/>
  <c r="AF136" i="11"/>
  <c r="AE136" i="11"/>
  <c r="AG133" i="11"/>
  <c r="AF133" i="11"/>
  <c r="AE133" i="11"/>
  <c r="AG130" i="11"/>
  <c r="AF130" i="11"/>
  <c r="AE130" i="11"/>
  <c r="AG127" i="11"/>
  <c r="AF127" i="11"/>
  <c r="AE127" i="11"/>
  <c r="AG124" i="11"/>
  <c r="AF124" i="11"/>
  <c r="AE124" i="11"/>
  <c r="AG121" i="11"/>
  <c r="AF121" i="11"/>
  <c r="AE121" i="11"/>
  <c r="AG118" i="11"/>
  <c r="AF118" i="11"/>
  <c r="AE118" i="11"/>
  <c r="AG115" i="11"/>
  <c r="AF115" i="11"/>
  <c r="AE115" i="11"/>
  <c r="AG112" i="11"/>
  <c r="AF112" i="11"/>
  <c r="AE112" i="11"/>
  <c r="AG109" i="11"/>
  <c r="AF109" i="11"/>
  <c r="AE109" i="11"/>
  <c r="AG106" i="11"/>
  <c r="AF106" i="11"/>
  <c r="AE106" i="11"/>
  <c r="AG103" i="11"/>
  <c r="AF103" i="11"/>
  <c r="AE103" i="11"/>
  <c r="AG100" i="11"/>
  <c r="AF100" i="11"/>
  <c r="AE100" i="11"/>
  <c r="AG97" i="11"/>
  <c r="AF97" i="11"/>
  <c r="AE97" i="11"/>
  <c r="AG94" i="11"/>
  <c r="AF94" i="11"/>
  <c r="AE94" i="11"/>
  <c r="AG91" i="11"/>
  <c r="AF91" i="11"/>
  <c r="AE91" i="11"/>
  <c r="AG88" i="11"/>
  <c r="AF88" i="11"/>
  <c r="AE88" i="11"/>
  <c r="AG85" i="11"/>
  <c r="AF85" i="11"/>
  <c r="AE85" i="11"/>
  <c r="AG82" i="11"/>
  <c r="AF82" i="11"/>
  <c r="AE82" i="11"/>
  <c r="AG79" i="11"/>
  <c r="AF79" i="11"/>
  <c r="AE79" i="11"/>
  <c r="AG76" i="11"/>
  <c r="AF76" i="11"/>
  <c r="AE76" i="11"/>
  <c r="AG73" i="11"/>
  <c r="AF73" i="11"/>
  <c r="AE73" i="11"/>
  <c r="AG70" i="11"/>
  <c r="AF70" i="11"/>
  <c r="AE70" i="11"/>
  <c r="AG67" i="11"/>
  <c r="AF67" i="11"/>
  <c r="AE67" i="11"/>
  <c r="AG64" i="11"/>
  <c r="AF64" i="11"/>
  <c r="AE64" i="11"/>
  <c r="AG61" i="11"/>
  <c r="AF61" i="11"/>
  <c r="AE61" i="11"/>
  <c r="AG58" i="11"/>
  <c r="AF58" i="11"/>
  <c r="AE58" i="11"/>
  <c r="AG55" i="11"/>
  <c r="AF55" i="11"/>
  <c r="AE55" i="11"/>
  <c r="AG52" i="11"/>
  <c r="AF52" i="11"/>
  <c r="AE52" i="11"/>
  <c r="AG49" i="11"/>
  <c r="AF49" i="11"/>
  <c r="AE49" i="11"/>
  <c r="AG46" i="11"/>
  <c r="AF46" i="11"/>
  <c r="AE46" i="11"/>
  <c r="AG43" i="11"/>
  <c r="AF43" i="11"/>
  <c r="AE43" i="11"/>
  <c r="AG40" i="11"/>
  <c r="AF40" i="11"/>
  <c r="AE40" i="11"/>
  <c r="AG37" i="11"/>
  <c r="AF37" i="11"/>
  <c r="AE37" i="11"/>
  <c r="AG34" i="11"/>
  <c r="AF34" i="11"/>
  <c r="AE34" i="11"/>
  <c r="AG31" i="11"/>
  <c r="AF31" i="11"/>
  <c r="AE31" i="11"/>
  <c r="AG28" i="11"/>
  <c r="AF28" i="11"/>
  <c r="AE28" i="11"/>
  <c r="AG25" i="11"/>
  <c r="AF25" i="11"/>
  <c r="AE25" i="11"/>
  <c r="AG22" i="11"/>
  <c r="AF22" i="11"/>
  <c r="AE22" i="11"/>
  <c r="AG19" i="11"/>
  <c r="AF19" i="11"/>
  <c r="AE19" i="11"/>
  <c r="AG16" i="11"/>
  <c r="AF16" i="11"/>
  <c r="AE16" i="11"/>
  <c r="AG13" i="11"/>
  <c r="AF13" i="11"/>
  <c r="AE13" i="11"/>
  <c r="AG10" i="11"/>
  <c r="AF10" i="11"/>
  <c r="AE10" i="11"/>
  <c r="AG7" i="11"/>
  <c r="AF7" i="11"/>
  <c r="AE7" i="11"/>
  <c r="AG4" i="11"/>
  <c r="AF4" i="11"/>
  <c r="AE4" i="11"/>
  <c r="AD10" i="10"/>
  <c r="AG7" i="10"/>
  <c r="AF7" i="10"/>
  <c r="AE7" i="10"/>
  <c r="AD7" i="10"/>
  <c r="AG4" i="10"/>
  <c r="AG10" i="10" s="1"/>
  <c r="AF4" i="10"/>
  <c r="AF10" i="10" s="1"/>
  <c r="AE4" i="10"/>
  <c r="AE10" i="10" s="1"/>
  <c r="AH10" i="10" s="1"/>
  <c r="AM4" i="10" s="1"/>
  <c r="AD4" i="10"/>
  <c r="AG412" i="9"/>
  <c r="AH412" i="9" s="1"/>
  <c r="AF412" i="9"/>
  <c r="AE412" i="9"/>
  <c r="AG409" i="9"/>
  <c r="AF409" i="9"/>
  <c r="AE409" i="9"/>
  <c r="AH409" i="9" s="1"/>
  <c r="AG406" i="9"/>
  <c r="AH406" i="9" s="1"/>
  <c r="AF406" i="9"/>
  <c r="AE406" i="9"/>
  <c r="AG403" i="9"/>
  <c r="AF403" i="9"/>
  <c r="AE403" i="9"/>
  <c r="AH403" i="9" s="1"/>
  <c r="AG400" i="9"/>
  <c r="AH400" i="9" s="1"/>
  <c r="AF400" i="9"/>
  <c r="AE400" i="9"/>
  <c r="AG397" i="9"/>
  <c r="AF397" i="9"/>
  <c r="AE397" i="9"/>
  <c r="AH397" i="9" s="1"/>
  <c r="AG394" i="9"/>
  <c r="AF394" i="9"/>
  <c r="AE394" i="9"/>
  <c r="AG391" i="9"/>
  <c r="AF391" i="9"/>
  <c r="AE391" i="9"/>
  <c r="AH391" i="9" s="1"/>
  <c r="AG388" i="9"/>
  <c r="AH388" i="9" s="1"/>
  <c r="AF388" i="9"/>
  <c r="AE388" i="9"/>
  <c r="AG385" i="9"/>
  <c r="AF385" i="9"/>
  <c r="AE385" i="9"/>
  <c r="AH385" i="9" s="1"/>
  <c r="AG382" i="9"/>
  <c r="AH382" i="9" s="1"/>
  <c r="AF382" i="9"/>
  <c r="AE382" i="9"/>
  <c r="AG379" i="9"/>
  <c r="AF379" i="9"/>
  <c r="AE379" i="9"/>
  <c r="AH379" i="9" s="1"/>
  <c r="AG376" i="9"/>
  <c r="AH376" i="9" s="1"/>
  <c r="AF376" i="9"/>
  <c r="AE376" i="9"/>
  <c r="AG373" i="9"/>
  <c r="AH373" i="9" s="1"/>
  <c r="AF373" i="9"/>
  <c r="AE373" i="9"/>
  <c r="AG370" i="9"/>
  <c r="AF370" i="9"/>
  <c r="AE370" i="9"/>
  <c r="AG367" i="9"/>
  <c r="AF367" i="9"/>
  <c r="AE367" i="9"/>
  <c r="AG364" i="9"/>
  <c r="AH364" i="9" s="1"/>
  <c r="AF364" i="9"/>
  <c r="AE364" i="9"/>
  <c r="AG361" i="9"/>
  <c r="AH361" i="9" s="1"/>
  <c r="AF361" i="9"/>
  <c r="AE361" i="9"/>
  <c r="AG358" i="9"/>
  <c r="AH358" i="9" s="1"/>
  <c r="AF358" i="9"/>
  <c r="AE358" i="9"/>
  <c r="AG355" i="9"/>
  <c r="AF355" i="9"/>
  <c r="AE355" i="9"/>
  <c r="AG352" i="9"/>
  <c r="AH352" i="9" s="1"/>
  <c r="AF352" i="9"/>
  <c r="AE352" i="9"/>
  <c r="AG349" i="9"/>
  <c r="AH349" i="9" s="1"/>
  <c r="AF349" i="9"/>
  <c r="AE349" i="9"/>
  <c r="AG346" i="9"/>
  <c r="AF346" i="9"/>
  <c r="AE346" i="9"/>
  <c r="AG343" i="9"/>
  <c r="AF343" i="9"/>
  <c r="AE343" i="9"/>
  <c r="AG340" i="9"/>
  <c r="AH340" i="9" s="1"/>
  <c r="AF340" i="9"/>
  <c r="AE340" i="9"/>
  <c r="AG337" i="9"/>
  <c r="AH337" i="9" s="1"/>
  <c r="AF337" i="9"/>
  <c r="AE337" i="9"/>
  <c r="AG334" i="9"/>
  <c r="AH334" i="9" s="1"/>
  <c r="AF334" i="9"/>
  <c r="AE334" i="9"/>
  <c r="AG331" i="9"/>
  <c r="AF331" i="9"/>
  <c r="AE331" i="9"/>
  <c r="AG328" i="9"/>
  <c r="AH328" i="9" s="1"/>
  <c r="AF328" i="9"/>
  <c r="AE328" i="9"/>
  <c r="AG325" i="9"/>
  <c r="AH325" i="9" s="1"/>
  <c r="AF325" i="9"/>
  <c r="AE325" i="9"/>
  <c r="AG322" i="9"/>
  <c r="AF322" i="9"/>
  <c r="AE322" i="9"/>
  <c r="AG319" i="9"/>
  <c r="AF319" i="9"/>
  <c r="AE319" i="9"/>
  <c r="AG316" i="9"/>
  <c r="AH316" i="9" s="1"/>
  <c r="AF316" i="9"/>
  <c r="AE316" i="9"/>
  <c r="AG313" i="9"/>
  <c r="AH313" i="9" s="1"/>
  <c r="AF313" i="9"/>
  <c r="AE313" i="9"/>
  <c r="AG310" i="9"/>
  <c r="AH310" i="9" s="1"/>
  <c r="AF310" i="9"/>
  <c r="AE310" i="9"/>
  <c r="AG307" i="9"/>
  <c r="AF307" i="9"/>
  <c r="AE307" i="9"/>
  <c r="AG304" i="9"/>
  <c r="AH304" i="9" s="1"/>
  <c r="AF304" i="9"/>
  <c r="AE304" i="9"/>
  <c r="AG301" i="9"/>
  <c r="AH301" i="9" s="1"/>
  <c r="AF301" i="9"/>
  <c r="AE301" i="9"/>
  <c r="AG298" i="9"/>
  <c r="AF298" i="9"/>
  <c r="AE298" i="9"/>
  <c r="AG295" i="9"/>
  <c r="AF295" i="9"/>
  <c r="AE295" i="9"/>
  <c r="AG292" i="9"/>
  <c r="AH292" i="9" s="1"/>
  <c r="AF292" i="9"/>
  <c r="AE292" i="9"/>
  <c r="AG289" i="9"/>
  <c r="AH289" i="9" s="1"/>
  <c r="AF289" i="9"/>
  <c r="AE289" i="9"/>
  <c r="AG286" i="9"/>
  <c r="AH286" i="9" s="1"/>
  <c r="AF286" i="9"/>
  <c r="AE286" i="9"/>
  <c r="AG283" i="9"/>
  <c r="AF283" i="9"/>
  <c r="AE283" i="9"/>
  <c r="AG280" i="9"/>
  <c r="AH280" i="9" s="1"/>
  <c r="AF280" i="9"/>
  <c r="AE280" i="9"/>
  <c r="AG277" i="9"/>
  <c r="AH277" i="9" s="1"/>
  <c r="AF277" i="9"/>
  <c r="AE277" i="9"/>
  <c r="AG274" i="9"/>
  <c r="AF274" i="9"/>
  <c r="AE274" i="9"/>
  <c r="AG271" i="9"/>
  <c r="AF271" i="9"/>
  <c r="AE271" i="9"/>
  <c r="AG268" i="9"/>
  <c r="AH268" i="9" s="1"/>
  <c r="AF268" i="9"/>
  <c r="AE268" i="9"/>
  <c r="AG265" i="9"/>
  <c r="AH265" i="9" s="1"/>
  <c r="AF265" i="9"/>
  <c r="AE265" i="9"/>
  <c r="AG262" i="9"/>
  <c r="AH262" i="9" s="1"/>
  <c r="AF262" i="9"/>
  <c r="AE262" i="9"/>
  <c r="AG259" i="9"/>
  <c r="AF259" i="9"/>
  <c r="AE259" i="9"/>
  <c r="AG256" i="9"/>
  <c r="AH256" i="9" s="1"/>
  <c r="AF256" i="9"/>
  <c r="AE256" i="9"/>
  <c r="AG253" i="9"/>
  <c r="AH253" i="9" s="1"/>
  <c r="AF253" i="9"/>
  <c r="AE253" i="9"/>
  <c r="AG250" i="9"/>
  <c r="AF250" i="9"/>
  <c r="AE250" i="9"/>
  <c r="AG247" i="9"/>
  <c r="AF247" i="9"/>
  <c r="AE247" i="9"/>
  <c r="AG244" i="9"/>
  <c r="AH244" i="9" s="1"/>
  <c r="AF244" i="9"/>
  <c r="AE244" i="9"/>
  <c r="AG241" i="9"/>
  <c r="AH241" i="9" s="1"/>
  <c r="AF241" i="9"/>
  <c r="AE241" i="9"/>
  <c r="AG238" i="9"/>
  <c r="AH238" i="9" s="1"/>
  <c r="AF238" i="9"/>
  <c r="AE238" i="9"/>
  <c r="AG235" i="9"/>
  <c r="AF235" i="9"/>
  <c r="AE235" i="9"/>
  <c r="AG232" i="9"/>
  <c r="AH232" i="9" s="1"/>
  <c r="AF232" i="9"/>
  <c r="AE232" i="9"/>
  <c r="AG229" i="9"/>
  <c r="AH229" i="9" s="1"/>
  <c r="AF229" i="9"/>
  <c r="AE229" i="9"/>
  <c r="AG226" i="9"/>
  <c r="AF226" i="9"/>
  <c r="AE226" i="9"/>
  <c r="AG223" i="9"/>
  <c r="AF223" i="9"/>
  <c r="AE223" i="9"/>
  <c r="AG220" i="9"/>
  <c r="AH220" i="9" s="1"/>
  <c r="AF220" i="9"/>
  <c r="AE220" i="9"/>
  <c r="AG217" i="9"/>
  <c r="AH217" i="9" s="1"/>
  <c r="AF217" i="9"/>
  <c r="AE217" i="9"/>
  <c r="AG214" i="9"/>
  <c r="AH214" i="9" s="1"/>
  <c r="AF214" i="9"/>
  <c r="AE214" i="9"/>
  <c r="AG211" i="9"/>
  <c r="AF211" i="9"/>
  <c r="AE211" i="9"/>
  <c r="AG208" i="9"/>
  <c r="AH208" i="9" s="1"/>
  <c r="AF208" i="9"/>
  <c r="AE208" i="9"/>
  <c r="AG205" i="9"/>
  <c r="AH205" i="9" s="1"/>
  <c r="AF205" i="9"/>
  <c r="AE205" i="9"/>
  <c r="AG202" i="9"/>
  <c r="AF202" i="9"/>
  <c r="AE202" i="9"/>
  <c r="AG199" i="9"/>
  <c r="AF199" i="9"/>
  <c r="AE199" i="9"/>
  <c r="AG196" i="9"/>
  <c r="AH196" i="9" s="1"/>
  <c r="AF196" i="9"/>
  <c r="AE196" i="9"/>
  <c r="AG193" i="9"/>
  <c r="AH193" i="9" s="1"/>
  <c r="AF193" i="9"/>
  <c r="AE193" i="9"/>
  <c r="AG190" i="9"/>
  <c r="AH190" i="9" s="1"/>
  <c r="AF190" i="9"/>
  <c r="AE190" i="9"/>
  <c r="AG187" i="9"/>
  <c r="AF187" i="9"/>
  <c r="AE187" i="9"/>
  <c r="AG184" i="9"/>
  <c r="AH184" i="9" s="1"/>
  <c r="AF184" i="9"/>
  <c r="AE184" i="9"/>
  <c r="AG181" i="9"/>
  <c r="AH181" i="9" s="1"/>
  <c r="AF181" i="9"/>
  <c r="AE181" i="9"/>
  <c r="AG178" i="9"/>
  <c r="AF178" i="9"/>
  <c r="AE178" i="9"/>
  <c r="AG175" i="9"/>
  <c r="AF175" i="9"/>
  <c r="AE175" i="9"/>
  <c r="AG172" i="9"/>
  <c r="AH172" i="9" s="1"/>
  <c r="AF172" i="9"/>
  <c r="AE172" i="9"/>
  <c r="AG169" i="9"/>
  <c r="AH169" i="9" s="1"/>
  <c r="AF169" i="9"/>
  <c r="AE169" i="9"/>
  <c r="AG166" i="9"/>
  <c r="AH166" i="9" s="1"/>
  <c r="AF166" i="9"/>
  <c r="AE166" i="9"/>
  <c r="AG163" i="9"/>
  <c r="AF163" i="9"/>
  <c r="AE163" i="9"/>
  <c r="AG160" i="9"/>
  <c r="AH160" i="9" s="1"/>
  <c r="AF160" i="9"/>
  <c r="AE160" i="9"/>
  <c r="AG157" i="9"/>
  <c r="AH157" i="9" s="1"/>
  <c r="AF157" i="9"/>
  <c r="AE157" i="9"/>
  <c r="AG154" i="9"/>
  <c r="AF154" i="9"/>
  <c r="AE154" i="9"/>
  <c r="AG151" i="9"/>
  <c r="AF151" i="9"/>
  <c r="AE151" i="9"/>
  <c r="AG148" i="9"/>
  <c r="AH148" i="9" s="1"/>
  <c r="AF148" i="9"/>
  <c r="AE148" i="9"/>
  <c r="AG145" i="9"/>
  <c r="AH145" i="9" s="1"/>
  <c r="AF145" i="9"/>
  <c r="AE145" i="9"/>
  <c r="AG142" i="9"/>
  <c r="AH142" i="9" s="1"/>
  <c r="AF142" i="9"/>
  <c r="AE142" i="9"/>
  <c r="AG139" i="9"/>
  <c r="AF139" i="9"/>
  <c r="AE139" i="9"/>
  <c r="AG136" i="9"/>
  <c r="AH136" i="9" s="1"/>
  <c r="AF136" i="9"/>
  <c r="AE136" i="9"/>
  <c r="AG133" i="9"/>
  <c r="AH133" i="9" s="1"/>
  <c r="AF133" i="9"/>
  <c r="AE133" i="9"/>
  <c r="AG130" i="9"/>
  <c r="AF130" i="9"/>
  <c r="AE130" i="9"/>
  <c r="AG127" i="9"/>
  <c r="AF127" i="9"/>
  <c r="AE127" i="9"/>
  <c r="AG124" i="9"/>
  <c r="AH124" i="9" s="1"/>
  <c r="AF124" i="9"/>
  <c r="AE124" i="9"/>
  <c r="AG121" i="9"/>
  <c r="AH121" i="9" s="1"/>
  <c r="AF121" i="9"/>
  <c r="AE121" i="9"/>
  <c r="AG118" i="9"/>
  <c r="AH118" i="9" s="1"/>
  <c r="AF118" i="9"/>
  <c r="AE118" i="9"/>
  <c r="AG115" i="9"/>
  <c r="AF115" i="9"/>
  <c r="AE115" i="9"/>
  <c r="AG112" i="9"/>
  <c r="AH112" i="9" s="1"/>
  <c r="AF112" i="9"/>
  <c r="AE112" i="9"/>
  <c r="AG109" i="9"/>
  <c r="AH109" i="9" s="1"/>
  <c r="AF109" i="9"/>
  <c r="AE109" i="9"/>
  <c r="AG106" i="9"/>
  <c r="AF106" i="9"/>
  <c r="AE106" i="9"/>
  <c r="AG103" i="9"/>
  <c r="AF103" i="9"/>
  <c r="AE103" i="9"/>
  <c r="AG100" i="9"/>
  <c r="AH100" i="9" s="1"/>
  <c r="AF100" i="9"/>
  <c r="AE100" i="9"/>
  <c r="AG97" i="9"/>
  <c r="AH97" i="9" s="1"/>
  <c r="AF97" i="9"/>
  <c r="AE97" i="9"/>
  <c r="AG94" i="9"/>
  <c r="AH94" i="9" s="1"/>
  <c r="AF94" i="9"/>
  <c r="AE94" i="9"/>
  <c r="AG91" i="9"/>
  <c r="AF91" i="9"/>
  <c r="AE91" i="9"/>
  <c r="AG88" i="9"/>
  <c r="AH88" i="9" s="1"/>
  <c r="AF88" i="9"/>
  <c r="AE88" i="9"/>
  <c r="AG85" i="9"/>
  <c r="AH85" i="9" s="1"/>
  <c r="AF85" i="9"/>
  <c r="AE85" i="9"/>
  <c r="AG82" i="9"/>
  <c r="AF82" i="9"/>
  <c r="AE82" i="9"/>
  <c r="AG79" i="9"/>
  <c r="AF79" i="9"/>
  <c r="AE79" i="9"/>
  <c r="AG76" i="9"/>
  <c r="AH76" i="9" s="1"/>
  <c r="AF76" i="9"/>
  <c r="AE76" i="9"/>
  <c r="AG73" i="9"/>
  <c r="AH73" i="9" s="1"/>
  <c r="AF73" i="9"/>
  <c r="AE73" i="9"/>
  <c r="AG70" i="9"/>
  <c r="AH70" i="9" s="1"/>
  <c r="AF70" i="9"/>
  <c r="AE70" i="9"/>
  <c r="AG67" i="9"/>
  <c r="AF67" i="9"/>
  <c r="AE67" i="9"/>
  <c r="AG64" i="9"/>
  <c r="AH64" i="9" s="1"/>
  <c r="AF64" i="9"/>
  <c r="AE64" i="9"/>
  <c r="AG61" i="9"/>
  <c r="AH61" i="9" s="1"/>
  <c r="AF61" i="9"/>
  <c r="AE61" i="9"/>
  <c r="AG58" i="9"/>
  <c r="AF58" i="9"/>
  <c r="AE58" i="9"/>
  <c r="AG55" i="9"/>
  <c r="AF55" i="9"/>
  <c r="AE55" i="9"/>
  <c r="AG52" i="9"/>
  <c r="AH52" i="9" s="1"/>
  <c r="AF52" i="9"/>
  <c r="AE52" i="9"/>
  <c r="AG49" i="9"/>
  <c r="AH49" i="9" s="1"/>
  <c r="AF49" i="9"/>
  <c r="AE49" i="9"/>
  <c r="AG46" i="9"/>
  <c r="AH46" i="9" s="1"/>
  <c r="AF46" i="9"/>
  <c r="AE46" i="9"/>
  <c r="AG43" i="9"/>
  <c r="AF43" i="9"/>
  <c r="AE43" i="9"/>
  <c r="AG40" i="9"/>
  <c r="AH40" i="9" s="1"/>
  <c r="AF40" i="9"/>
  <c r="AE40" i="9"/>
  <c r="AH37" i="9"/>
  <c r="AG37" i="9"/>
  <c r="AF37" i="9"/>
  <c r="AE37" i="9"/>
  <c r="AG34" i="9"/>
  <c r="AH34" i="9" s="1"/>
  <c r="AF34" i="9"/>
  <c r="AE34" i="9"/>
  <c r="AG31" i="9"/>
  <c r="AH31" i="9" s="1"/>
  <c r="AF31" i="9"/>
  <c r="AE31" i="9"/>
  <c r="AG28" i="9"/>
  <c r="AH28" i="9" s="1"/>
  <c r="AF28" i="9"/>
  <c r="AE28" i="9"/>
  <c r="AG25" i="9"/>
  <c r="AH25" i="9" s="1"/>
  <c r="AF25" i="9"/>
  <c r="AE25" i="9"/>
  <c r="AG22" i="9"/>
  <c r="AH22" i="9" s="1"/>
  <c r="AF22" i="9"/>
  <c r="AE22" i="9"/>
  <c r="AH19" i="9"/>
  <c r="AG19" i="9"/>
  <c r="AF19" i="9"/>
  <c r="AE19" i="9"/>
  <c r="AG16" i="9"/>
  <c r="AH16" i="9" s="1"/>
  <c r="AF16" i="9"/>
  <c r="AE16" i="9"/>
  <c r="AG13" i="9"/>
  <c r="AH13" i="9" s="1"/>
  <c r="AF13" i="9"/>
  <c r="AE13" i="9"/>
  <c r="AG10" i="9"/>
  <c r="AH10" i="9" s="1"/>
  <c r="AF10" i="9"/>
  <c r="AE10" i="9"/>
  <c r="AG7" i="9"/>
  <c r="AH7" i="9" s="1"/>
  <c r="AF7" i="9"/>
  <c r="AE7" i="9"/>
  <c r="AH4" i="9"/>
  <c r="AG4" i="9"/>
  <c r="AF4" i="9"/>
  <c r="AE4" i="9"/>
  <c r="AG1882" i="8"/>
  <c r="AF1882" i="8"/>
  <c r="AE1882" i="8"/>
  <c r="AH1882" i="8" s="1"/>
  <c r="AG1879" i="8"/>
  <c r="AF1879" i="8"/>
  <c r="AE1879" i="8"/>
  <c r="AH1876" i="8"/>
  <c r="AG1876" i="8"/>
  <c r="AF1876" i="8"/>
  <c r="AE1876" i="8"/>
  <c r="AG1873" i="8"/>
  <c r="AH1873" i="8" s="1"/>
  <c r="AF1873" i="8"/>
  <c r="AE1873" i="8"/>
  <c r="AH1870" i="8"/>
  <c r="AG1870" i="8"/>
  <c r="AF1870" i="8"/>
  <c r="AE1870" i="8"/>
  <c r="AG1867" i="8"/>
  <c r="AH1867" i="8" s="1"/>
  <c r="AF1867" i="8"/>
  <c r="AE1867" i="8"/>
  <c r="AH1864" i="8"/>
  <c r="AG1864" i="8"/>
  <c r="AF1864" i="8"/>
  <c r="AE1864" i="8"/>
  <c r="AG1861" i="8"/>
  <c r="AH1861" i="8" s="1"/>
  <c r="AF1861" i="8"/>
  <c r="AE1861" i="8"/>
  <c r="AG1858" i="8"/>
  <c r="AF1858" i="8"/>
  <c r="AE1858" i="8"/>
  <c r="AH1858" i="8" s="1"/>
  <c r="AG1855" i="8"/>
  <c r="AF1855" i="8"/>
  <c r="AE1855" i="8"/>
  <c r="AG1852" i="8"/>
  <c r="AF1852" i="8"/>
  <c r="AE1852" i="8"/>
  <c r="AH1852" i="8" s="1"/>
  <c r="AG1849" i="8"/>
  <c r="AH1849" i="8" s="1"/>
  <c r="AF1849" i="8"/>
  <c r="AE1849" i="8"/>
  <c r="AH1846" i="8"/>
  <c r="AG1846" i="8"/>
  <c r="AF1846" i="8"/>
  <c r="AE1846" i="8"/>
  <c r="AG1843" i="8"/>
  <c r="AH1843" i="8" s="1"/>
  <c r="AF1843" i="8"/>
  <c r="AE1843" i="8"/>
  <c r="AH1840" i="8"/>
  <c r="AG1840" i="8"/>
  <c r="AF1840" i="8"/>
  <c r="AE1840" i="8"/>
  <c r="AG1837" i="8"/>
  <c r="AF1837" i="8"/>
  <c r="AE1837" i="8"/>
  <c r="AG1834" i="8"/>
  <c r="AF1834" i="8"/>
  <c r="AE1834" i="8"/>
  <c r="AH1834" i="8" s="1"/>
  <c r="AG1831" i="8"/>
  <c r="AF1831" i="8"/>
  <c r="AE1831" i="8"/>
  <c r="AH1828" i="8"/>
  <c r="AG1828" i="8"/>
  <c r="AF1828" i="8"/>
  <c r="AE1828" i="8"/>
  <c r="AG1825" i="8"/>
  <c r="AH1825" i="8" s="1"/>
  <c r="AF1825" i="8"/>
  <c r="AE1825" i="8"/>
  <c r="AH1822" i="8"/>
  <c r="AG1822" i="8"/>
  <c r="AF1822" i="8"/>
  <c r="AE1822" i="8"/>
  <c r="AG1819" i="8"/>
  <c r="AH1819" i="8" s="1"/>
  <c r="AF1819" i="8"/>
  <c r="AE1819" i="8"/>
  <c r="AH1816" i="8"/>
  <c r="AG1816" i="8"/>
  <c r="AF1816" i="8"/>
  <c r="AE1816" i="8"/>
  <c r="AG1813" i="8"/>
  <c r="AH1813" i="8" s="1"/>
  <c r="AF1813" i="8"/>
  <c r="AE1813" i="8"/>
  <c r="AG1810" i="8"/>
  <c r="AF1810" i="8"/>
  <c r="AE1810" i="8"/>
  <c r="AH1810" i="8" s="1"/>
  <c r="AG1807" i="8"/>
  <c r="AF1807" i="8"/>
  <c r="AE1807" i="8"/>
  <c r="AG1804" i="8"/>
  <c r="AF1804" i="8"/>
  <c r="AE1804" i="8"/>
  <c r="AH1804" i="8" s="1"/>
  <c r="AG1801" i="8"/>
  <c r="AH1801" i="8" s="1"/>
  <c r="AF1801" i="8"/>
  <c r="AE1801" i="8"/>
  <c r="AH1798" i="8"/>
  <c r="AG1798" i="8"/>
  <c r="AF1798" i="8"/>
  <c r="AE1798" i="8"/>
  <c r="AG1795" i="8"/>
  <c r="AH1795" i="8" s="1"/>
  <c r="AF1795" i="8"/>
  <c r="AE1795" i="8"/>
  <c r="AH1792" i="8"/>
  <c r="AG1792" i="8"/>
  <c r="AF1792" i="8"/>
  <c r="AE1792" i="8"/>
  <c r="AG1789" i="8"/>
  <c r="AF1789" i="8"/>
  <c r="AE1789" i="8"/>
  <c r="AG1786" i="8"/>
  <c r="AF1786" i="8"/>
  <c r="AE1786" i="8"/>
  <c r="AH1786" i="8" s="1"/>
  <c r="AG1783" i="8"/>
  <c r="AF1783" i="8"/>
  <c r="AE1783" i="8"/>
  <c r="AH1780" i="8"/>
  <c r="AG1780" i="8"/>
  <c r="AF1780" i="8"/>
  <c r="AE1780" i="8"/>
  <c r="AG1777" i="8"/>
  <c r="AH1777" i="8" s="1"/>
  <c r="AF1777" i="8"/>
  <c r="AE1777" i="8"/>
  <c r="AH1774" i="8"/>
  <c r="AG1774" i="8"/>
  <c r="AF1774" i="8"/>
  <c r="AE1774" i="8"/>
  <c r="AG1771" i="8"/>
  <c r="AH1771" i="8" s="1"/>
  <c r="AF1771" i="8"/>
  <c r="AE1771" i="8"/>
  <c r="AH1768" i="8"/>
  <c r="AG1768" i="8"/>
  <c r="AF1768" i="8"/>
  <c r="AE1768" i="8"/>
  <c r="AG1765" i="8"/>
  <c r="AH1765" i="8" s="1"/>
  <c r="AF1765" i="8"/>
  <c r="AE1765" i="8"/>
  <c r="AG1762" i="8"/>
  <c r="AF1762" i="8"/>
  <c r="AE1762" i="8"/>
  <c r="AH1762" i="8" s="1"/>
  <c r="AG1759" i="8"/>
  <c r="AF1759" i="8"/>
  <c r="AE1759" i="8"/>
  <c r="AG1756" i="8"/>
  <c r="AF1756" i="8"/>
  <c r="AE1756" i="8"/>
  <c r="AH1756" i="8" s="1"/>
  <c r="AG1753" i="8"/>
  <c r="AH1753" i="8" s="1"/>
  <c r="AF1753" i="8"/>
  <c r="AE1753" i="8"/>
  <c r="AH1750" i="8"/>
  <c r="AG1750" i="8"/>
  <c r="AF1750" i="8"/>
  <c r="AE1750" i="8"/>
  <c r="AG1747" i="8"/>
  <c r="AH1747" i="8" s="1"/>
  <c r="AF1747" i="8"/>
  <c r="AE1747" i="8"/>
  <c r="AH1744" i="8"/>
  <c r="AG1744" i="8"/>
  <c r="AF1744" i="8"/>
  <c r="AE1744" i="8"/>
  <c r="AG1741" i="8"/>
  <c r="AF1741" i="8"/>
  <c r="AE1741" i="8"/>
  <c r="AG1738" i="8"/>
  <c r="AF1738" i="8"/>
  <c r="AE1738" i="8"/>
  <c r="AH1738" i="8" s="1"/>
  <c r="AG1735" i="8"/>
  <c r="AF1735" i="8"/>
  <c r="AE1735" i="8"/>
  <c r="AH1732" i="8"/>
  <c r="AG1732" i="8"/>
  <c r="AF1732" i="8"/>
  <c r="AE1732" i="8"/>
  <c r="AG1729" i="8"/>
  <c r="AH1729" i="8" s="1"/>
  <c r="AF1729" i="8"/>
  <c r="AE1729" i="8"/>
  <c r="AH1726" i="8"/>
  <c r="AG1726" i="8"/>
  <c r="AF1726" i="8"/>
  <c r="AE1726" i="8"/>
  <c r="AG1723" i="8"/>
  <c r="AH1723" i="8" s="1"/>
  <c r="AF1723" i="8"/>
  <c r="AE1723" i="8"/>
  <c r="AH1720" i="8"/>
  <c r="AG1720" i="8"/>
  <c r="AF1720" i="8"/>
  <c r="AE1720" i="8"/>
  <c r="AG1717" i="8"/>
  <c r="AH1717" i="8" s="1"/>
  <c r="AF1717" i="8"/>
  <c r="AE1717" i="8"/>
  <c r="AG1714" i="8"/>
  <c r="AF1714" i="8"/>
  <c r="AE1714" i="8"/>
  <c r="AH1714" i="8" s="1"/>
  <c r="AG1711" i="8"/>
  <c r="AF1711" i="8"/>
  <c r="AE1711" i="8"/>
  <c r="AG1708" i="8"/>
  <c r="AF1708" i="8"/>
  <c r="AE1708" i="8"/>
  <c r="AH1708" i="8" s="1"/>
  <c r="AG1705" i="8"/>
  <c r="AH1705" i="8" s="1"/>
  <c r="AF1705" i="8"/>
  <c r="AE1705" i="8"/>
  <c r="AH1702" i="8"/>
  <c r="AG1702" i="8"/>
  <c r="AF1702" i="8"/>
  <c r="AE1702" i="8"/>
  <c r="AG1699" i="8"/>
  <c r="AH1699" i="8" s="1"/>
  <c r="AF1699" i="8"/>
  <c r="AE1699" i="8"/>
  <c r="AH1696" i="8"/>
  <c r="AG1696" i="8"/>
  <c r="AF1696" i="8"/>
  <c r="AE1696" i="8"/>
  <c r="AG1693" i="8"/>
  <c r="AF1693" i="8"/>
  <c r="AE1693" i="8"/>
  <c r="AG1690" i="8"/>
  <c r="AF1690" i="8"/>
  <c r="AE1690" i="8"/>
  <c r="AH1690" i="8" s="1"/>
  <c r="AG1687" i="8"/>
  <c r="AF1687" i="8"/>
  <c r="AE1687" i="8"/>
  <c r="AH1684" i="8"/>
  <c r="AG1684" i="8"/>
  <c r="AF1684" i="8"/>
  <c r="AE1684" i="8"/>
  <c r="AG1681" i="8"/>
  <c r="AH1681" i="8" s="1"/>
  <c r="AF1681" i="8"/>
  <c r="AE1681" i="8"/>
  <c r="AH1678" i="8"/>
  <c r="AG1678" i="8"/>
  <c r="AF1678" i="8"/>
  <c r="AE1678" i="8"/>
  <c r="AG1675" i="8"/>
  <c r="AH1675" i="8" s="1"/>
  <c r="AF1675" i="8"/>
  <c r="AE1675" i="8"/>
  <c r="AH1672" i="8"/>
  <c r="AG1672" i="8"/>
  <c r="AF1672" i="8"/>
  <c r="AE1672" i="8"/>
  <c r="AG1669" i="8"/>
  <c r="AH1669" i="8" s="1"/>
  <c r="AF1669" i="8"/>
  <c r="AE1669" i="8"/>
  <c r="AG1666" i="8"/>
  <c r="AF1666" i="8"/>
  <c r="AE1666" i="8"/>
  <c r="AH1666" i="8" s="1"/>
  <c r="AG1663" i="8"/>
  <c r="AF1663" i="8"/>
  <c r="AE1663" i="8"/>
  <c r="AG1660" i="8"/>
  <c r="AF1660" i="8"/>
  <c r="AE1660" i="8"/>
  <c r="AH1660" i="8" s="1"/>
  <c r="AG1657" i="8"/>
  <c r="AH1657" i="8" s="1"/>
  <c r="AF1657" i="8"/>
  <c r="AE1657" i="8"/>
  <c r="AH1654" i="8"/>
  <c r="AG1654" i="8"/>
  <c r="AF1654" i="8"/>
  <c r="AE1654" i="8"/>
  <c r="AG1651" i="8"/>
  <c r="AH1651" i="8" s="1"/>
  <c r="AF1651" i="8"/>
  <c r="AE1651" i="8"/>
  <c r="AH1648" i="8"/>
  <c r="AG1648" i="8"/>
  <c r="AF1648" i="8"/>
  <c r="AE1648" i="8"/>
  <c r="AG1645" i="8"/>
  <c r="AF1645" i="8"/>
  <c r="AE1645" i="8"/>
  <c r="AG1642" i="8"/>
  <c r="AF1642" i="8"/>
  <c r="AE1642" i="8"/>
  <c r="AH1642" i="8" s="1"/>
  <c r="AG1639" i="8"/>
  <c r="AF1639" i="8"/>
  <c r="AE1639" i="8"/>
  <c r="AH1636" i="8"/>
  <c r="AG1636" i="8"/>
  <c r="AF1636" i="8"/>
  <c r="AE1636" i="8"/>
  <c r="AG1633" i="8"/>
  <c r="AH1633" i="8" s="1"/>
  <c r="AF1633" i="8"/>
  <c r="AE1633" i="8"/>
  <c r="AH1630" i="8"/>
  <c r="AG1630" i="8"/>
  <c r="AF1630" i="8"/>
  <c r="AE1630" i="8"/>
  <c r="AG1627" i="8"/>
  <c r="AH1627" i="8" s="1"/>
  <c r="AF1627" i="8"/>
  <c r="AE1627" i="8"/>
  <c r="AH1624" i="8"/>
  <c r="AG1624" i="8"/>
  <c r="AF1624" i="8"/>
  <c r="AE1624" i="8"/>
  <c r="AG1621" i="8"/>
  <c r="AH1621" i="8" s="1"/>
  <c r="AF1621" i="8"/>
  <c r="AE1621" i="8"/>
  <c r="AG1618" i="8"/>
  <c r="AF1618" i="8"/>
  <c r="AE1618" i="8"/>
  <c r="AH1618" i="8" s="1"/>
  <c r="AG1615" i="8"/>
  <c r="AF1615" i="8"/>
  <c r="AE1615" i="8"/>
  <c r="AG1612" i="8"/>
  <c r="AF1612" i="8"/>
  <c r="AE1612" i="8"/>
  <c r="AH1612" i="8" s="1"/>
  <c r="AG1609" i="8"/>
  <c r="AH1609" i="8" s="1"/>
  <c r="AF1609" i="8"/>
  <c r="AE1609" i="8"/>
  <c r="AH1606" i="8"/>
  <c r="AG1606" i="8"/>
  <c r="AF1606" i="8"/>
  <c r="AE1606" i="8"/>
  <c r="AG1603" i="8"/>
  <c r="AH1603" i="8" s="1"/>
  <c r="AF1603" i="8"/>
  <c r="AE1603" i="8"/>
  <c r="AG1600" i="8"/>
  <c r="AH1600" i="8" s="1"/>
  <c r="AF1600" i="8"/>
  <c r="AE1600" i="8"/>
  <c r="AG1597" i="8"/>
  <c r="AF1597" i="8"/>
  <c r="AE1597" i="8"/>
  <c r="AG1594" i="8"/>
  <c r="AH1594" i="8" s="1"/>
  <c r="AF1594" i="8"/>
  <c r="AE1594" i="8"/>
  <c r="AG1591" i="8"/>
  <c r="AF1591" i="8"/>
  <c r="AE1591" i="8"/>
  <c r="AH1588" i="8"/>
  <c r="AG1588" i="8"/>
  <c r="AF1588" i="8"/>
  <c r="AE1588" i="8"/>
  <c r="AG1585" i="8"/>
  <c r="AH1585" i="8" s="1"/>
  <c r="AF1585" i="8"/>
  <c r="AE1585" i="8"/>
  <c r="AG1582" i="8"/>
  <c r="AH1582" i="8" s="1"/>
  <c r="AF1582" i="8"/>
  <c r="AE1582" i="8"/>
  <c r="AG1579" i="8"/>
  <c r="AH1579" i="8" s="1"/>
  <c r="AF1579" i="8"/>
  <c r="AE1579" i="8"/>
  <c r="AG1576" i="8"/>
  <c r="AH1576" i="8" s="1"/>
  <c r="AF1576" i="8"/>
  <c r="AE1576" i="8"/>
  <c r="AG1573" i="8"/>
  <c r="AH1573" i="8" s="1"/>
  <c r="AF1573" i="8"/>
  <c r="AE1573" i="8"/>
  <c r="AG1570" i="8"/>
  <c r="AH1570" i="8" s="1"/>
  <c r="AF1570" i="8"/>
  <c r="AE1570" i="8"/>
  <c r="AG1567" i="8"/>
  <c r="AF1567" i="8"/>
  <c r="AE1567" i="8"/>
  <c r="AG1564" i="8"/>
  <c r="AF1564" i="8"/>
  <c r="AE1564" i="8"/>
  <c r="AH1564" i="8" s="1"/>
  <c r="AG1561" i="8"/>
  <c r="AH1561" i="8" s="1"/>
  <c r="AF1561" i="8"/>
  <c r="AE1561" i="8"/>
  <c r="AH1558" i="8"/>
  <c r="AG1558" i="8"/>
  <c r="AF1558" i="8"/>
  <c r="AE1558" i="8"/>
  <c r="AG1555" i="8"/>
  <c r="AH1555" i="8" s="1"/>
  <c r="AF1555" i="8"/>
  <c r="AE1555" i="8"/>
  <c r="AG1552" i="8"/>
  <c r="AH1552" i="8" s="1"/>
  <c r="AF1552" i="8"/>
  <c r="AE1552" i="8"/>
  <c r="AG1549" i="8"/>
  <c r="AF1549" i="8"/>
  <c r="AE1549" i="8"/>
  <c r="AG1546" i="8"/>
  <c r="AH1546" i="8" s="1"/>
  <c r="AF1546" i="8"/>
  <c r="AE1546" i="8"/>
  <c r="AG1543" i="8"/>
  <c r="AF1543" i="8"/>
  <c r="AE1543" i="8"/>
  <c r="AH1540" i="8"/>
  <c r="AG1540" i="8"/>
  <c r="AF1540" i="8"/>
  <c r="AE1540" i="8"/>
  <c r="AG1537" i="8"/>
  <c r="AH1537" i="8" s="1"/>
  <c r="AF1537" i="8"/>
  <c r="AE1537" i="8"/>
  <c r="AH1534" i="8"/>
  <c r="AG1534" i="8"/>
  <c r="AF1534" i="8"/>
  <c r="AE1534" i="8"/>
  <c r="AG1531" i="8"/>
  <c r="AH1531" i="8" s="1"/>
  <c r="AF1531" i="8"/>
  <c r="AE1531" i="8"/>
  <c r="AG1528" i="8"/>
  <c r="AH1528" i="8" s="1"/>
  <c r="AF1528" i="8"/>
  <c r="AE1528" i="8"/>
  <c r="AG1525" i="8"/>
  <c r="AH1525" i="8" s="1"/>
  <c r="AF1525" i="8"/>
  <c r="AE1525" i="8"/>
  <c r="AG1522" i="8"/>
  <c r="AH1522" i="8" s="1"/>
  <c r="AF1522" i="8"/>
  <c r="AE1522" i="8"/>
  <c r="AG1519" i="8"/>
  <c r="AF1519" i="8"/>
  <c r="AE1519" i="8"/>
  <c r="AG1516" i="8"/>
  <c r="AF1516" i="8"/>
  <c r="AE1516" i="8"/>
  <c r="AH1516" i="8" s="1"/>
  <c r="AG1513" i="8"/>
  <c r="AH1513" i="8" s="1"/>
  <c r="AF1513" i="8"/>
  <c r="AE1513" i="8"/>
  <c r="AH1510" i="8"/>
  <c r="AG1510" i="8"/>
  <c r="AF1510" i="8"/>
  <c r="AE1510" i="8"/>
  <c r="AG1507" i="8"/>
  <c r="AH1507" i="8" s="1"/>
  <c r="AF1507" i="8"/>
  <c r="AE1507" i="8"/>
  <c r="AG1504" i="8"/>
  <c r="AH1504" i="8" s="1"/>
  <c r="AF1504" i="8"/>
  <c r="AE1504" i="8"/>
  <c r="AG1501" i="8"/>
  <c r="AF1501" i="8"/>
  <c r="AE1501" i="8"/>
  <c r="AG1498" i="8"/>
  <c r="AH1498" i="8" s="1"/>
  <c r="AF1498" i="8"/>
  <c r="AE1498" i="8"/>
  <c r="AG1495" i="8"/>
  <c r="AF1495" i="8"/>
  <c r="AE1495" i="8"/>
  <c r="AH1492" i="8"/>
  <c r="AG1492" i="8"/>
  <c r="AF1492" i="8"/>
  <c r="AE1492" i="8"/>
  <c r="AG1489" i="8"/>
  <c r="AH1489" i="8" s="1"/>
  <c r="AF1489" i="8"/>
  <c r="AE1489" i="8"/>
  <c r="AG1486" i="8"/>
  <c r="AH1486" i="8" s="1"/>
  <c r="AF1486" i="8"/>
  <c r="AE1486" i="8"/>
  <c r="AG1483" i="8"/>
  <c r="AH1483" i="8" s="1"/>
  <c r="AF1483" i="8"/>
  <c r="AE1483" i="8"/>
  <c r="AG1480" i="8"/>
  <c r="AH1480" i="8" s="1"/>
  <c r="AF1480" i="8"/>
  <c r="AE1480" i="8"/>
  <c r="AG1477" i="8"/>
  <c r="AH1477" i="8" s="1"/>
  <c r="AF1477" i="8"/>
  <c r="AE1477" i="8"/>
  <c r="AG1474" i="8"/>
  <c r="AF1474" i="8"/>
  <c r="AE1474" i="8"/>
  <c r="AG1471" i="8"/>
  <c r="AF1471" i="8"/>
  <c r="AE1471" i="8"/>
  <c r="AG1468" i="8"/>
  <c r="AF1468" i="8"/>
  <c r="AE1468" i="8"/>
  <c r="AH1468" i="8" s="1"/>
  <c r="AG1465" i="8"/>
  <c r="AH1465" i="8" s="1"/>
  <c r="AF1465" i="8"/>
  <c r="AE1465" i="8"/>
  <c r="AH1462" i="8"/>
  <c r="AG1462" i="8"/>
  <c r="AF1462" i="8"/>
  <c r="AE1462" i="8"/>
  <c r="AG1459" i="8"/>
  <c r="AH1459" i="8" s="1"/>
  <c r="AF1459" i="8"/>
  <c r="AE1459" i="8"/>
  <c r="AG1456" i="8"/>
  <c r="AH1456" i="8" s="1"/>
  <c r="AF1456" i="8"/>
  <c r="AE1456" i="8"/>
  <c r="AG1453" i="8"/>
  <c r="AF1453" i="8"/>
  <c r="AE1453" i="8"/>
  <c r="AG1450" i="8"/>
  <c r="AH1450" i="8" s="1"/>
  <c r="AF1450" i="8"/>
  <c r="AE1450" i="8"/>
  <c r="AG1447" i="8"/>
  <c r="AF1447" i="8"/>
  <c r="AE1447" i="8"/>
  <c r="AG1444" i="8"/>
  <c r="AF1444" i="8"/>
  <c r="AE1444" i="8"/>
  <c r="AH1444" i="8" s="1"/>
  <c r="AG1441" i="8"/>
  <c r="AH1441" i="8" s="1"/>
  <c r="AF1441" i="8"/>
  <c r="AE1441" i="8"/>
  <c r="AH1438" i="8"/>
  <c r="AG1438" i="8"/>
  <c r="AF1438" i="8"/>
  <c r="AE1438" i="8"/>
  <c r="AG1435" i="8"/>
  <c r="AH1435" i="8" s="1"/>
  <c r="AF1435" i="8"/>
  <c r="AE1435" i="8"/>
  <c r="AG1432" i="8"/>
  <c r="AH1432" i="8" s="1"/>
  <c r="AF1432" i="8"/>
  <c r="AE1432" i="8"/>
  <c r="AG1429" i="8"/>
  <c r="AH1429" i="8" s="1"/>
  <c r="AF1429" i="8"/>
  <c r="AE1429" i="8"/>
  <c r="AG1426" i="8"/>
  <c r="AF1426" i="8"/>
  <c r="AE1426" i="8"/>
  <c r="AG1423" i="8"/>
  <c r="AF1423" i="8"/>
  <c r="AE1423" i="8"/>
  <c r="AG1420" i="8"/>
  <c r="AF1420" i="8"/>
  <c r="AE1420" i="8"/>
  <c r="AH1420" i="8" s="1"/>
  <c r="AG1417" i="8"/>
  <c r="AH1417" i="8" s="1"/>
  <c r="AF1417" i="8"/>
  <c r="AE1417" i="8"/>
  <c r="AH1414" i="8"/>
  <c r="AG1414" i="8"/>
  <c r="AF1414" i="8"/>
  <c r="AE1414" i="8"/>
  <c r="AG1411" i="8"/>
  <c r="AH1411" i="8" s="1"/>
  <c r="AF1411" i="8"/>
  <c r="AE1411" i="8"/>
  <c r="AG1408" i="8"/>
  <c r="AH1408" i="8" s="1"/>
  <c r="AF1408" i="8"/>
  <c r="AE1408" i="8"/>
  <c r="AG1405" i="8"/>
  <c r="AF1405" i="8"/>
  <c r="AE1405" i="8"/>
  <c r="AG1402" i="8"/>
  <c r="AH1402" i="8" s="1"/>
  <c r="AF1402" i="8"/>
  <c r="AE1402" i="8"/>
  <c r="AG1399" i="8"/>
  <c r="AF1399" i="8"/>
  <c r="AE1399" i="8"/>
  <c r="AG1396" i="8"/>
  <c r="AH1396" i="8" s="1"/>
  <c r="AF1396" i="8"/>
  <c r="AE1396" i="8"/>
  <c r="AG1393" i="8"/>
  <c r="AH1393" i="8" s="1"/>
  <c r="AF1393" i="8"/>
  <c r="AE1393" i="8"/>
  <c r="AG1390" i="8"/>
  <c r="AH1390" i="8" s="1"/>
  <c r="AF1390" i="8"/>
  <c r="AE1390" i="8"/>
  <c r="AG1387" i="8"/>
  <c r="AF1387" i="8"/>
  <c r="AE1387" i="8"/>
  <c r="AG1384" i="8"/>
  <c r="AH1384" i="8" s="1"/>
  <c r="AF1384" i="8"/>
  <c r="AE1384" i="8"/>
  <c r="AG1381" i="8"/>
  <c r="AH1381" i="8" s="1"/>
  <c r="AF1381" i="8"/>
  <c r="AE1381" i="8"/>
  <c r="AG1378" i="8"/>
  <c r="AH1378" i="8" s="1"/>
  <c r="AF1378" i="8"/>
  <c r="AE1378" i="8"/>
  <c r="AG1375" i="8"/>
  <c r="AF1375" i="8"/>
  <c r="AE1375" i="8"/>
  <c r="AG1372" i="8"/>
  <c r="AH1372" i="8" s="1"/>
  <c r="AF1372" i="8"/>
  <c r="AE1372" i="8"/>
  <c r="AG1369" i="8"/>
  <c r="AH1369" i="8" s="1"/>
  <c r="AF1369" i="8"/>
  <c r="AE1369" i="8"/>
  <c r="AG1366" i="8"/>
  <c r="AH1366" i="8" s="1"/>
  <c r="AF1366" i="8"/>
  <c r="AE1366" i="8"/>
  <c r="AG1363" i="8"/>
  <c r="AF1363" i="8"/>
  <c r="AE1363" i="8"/>
  <c r="AG1360" i="8"/>
  <c r="AH1360" i="8" s="1"/>
  <c r="AF1360" i="8"/>
  <c r="AE1360" i="8"/>
  <c r="AG1357" i="8"/>
  <c r="AH1357" i="8" s="1"/>
  <c r="AF1357" i="8"/>
  <c r="AE1357" i="8"/>
  <c r="AG1354" i="8"/>
  <c r="AH1354" i="8" s="1"/>
  <c r="AF1354" i="8"/>
  <c r="AE1354" i="8"/>
  <c r="AG1351" i="8"/>
  <c r="AF1351" i="8"/>
  <c r="AE1351" i="8"/>
  <c r="AG1348" i="8"/>
  <c r="AH1348" i="8" s="1"/>
  <c r="AF1348" i="8"/>
  <c r="AE1348" i="8"/>
  <c r="AG1345" i="8"/>
  <c r="AH1345" i="8" s="1"/>
  <c r="AF1345" i="8"/>
  <c r="AE1345" i="8"/>
  <c r="AG1342" i="8"/>
  <c r="AH1342" i="8" s="1"/>
  <c r="AF1342" i="8"/>
  <c r="AE1342" i="8"/>
  <c r="AG1339" i="8"/>
  <c r="AF1339" i="8"/>
  <c r="AE1339" i="8"/>
  <c r="AG1336" i="8"/>
  <c r="AH1336" i="8" s="1"/>
  <c r="AF1336" i="8"/>
  <c r="AE1336" i="8"/>
  <c r="AG1333" i="8"/>
  <c r="AH1333" i="8" s="1"/>
  <c r="AF1333" i="8"/>
  <c r="AE1333" i="8"/>
  <c r="AG1330" i="8"/>
  <c r="AH1330" i="8" s="1"/>
  <c r="AF1330" i="8"/>
  <c r="AE1330" i="8"/>
  <c r="AG1327" i="8"/>
  <c r="AF1327" i="8"/>
  <c r="AE1327" i="8"/>
  <c r="AG1324" i="8"/>
  <c r="AH1324" i="8" s="1"/>
  <c r="AF1324" i="8"/>
  <c r="AE1324" i="8"/>
  <c r="AG1321" i="8"/>
  <c r="AH1321" i="8" s="1"/>
  <c r="AF1321" i="8"/>
  <c r="AE1321" i="8"/>
  <c r="AG1318" i="8"/>
  <c r="AH1318" i="8" s="1"/>
  <c r="AF1318" i="8"/>
  <c r="AE1318" i="8"/>
  <c r="AG1315" i="8"/>
  <c r="AF1315" i="8"/>
  <c r="AE1315" i="8"/>
  <c r="AG1312" i="8"/>
  <c r="AH1312" i="8" s="1"/>
  <c r="AF1312" i="8"/>
  <c r="AE1312" i="8"/>
  <c r="AG1309" i="8"/>
  <c r="AH1309" i="8" s="1"/>
  <c r="AF1309" i="8"/>
  <c r="AE1309" i="8"/>
  <c r="AG1306" i="8"/>
  <c r="AH1306" i="8" s="1"/>
  <c r="AF1306" i="8"/>
  <c r="AE1306" i="8"/>
  <c r="AG1303" i="8"/>
  <c r="AF1303" i="8"/>
  <c r="AE1303" i="8"/>
  <c r="AG1300" i="8"/>
  <c r="AH1300" i="8" s="1"/>
  <c r="AF1300" i="8"/>
  <c r="AE1300" i="8"/>
  <c r="AG1297" i="8"/>
  <c r="AH1297" i="8" s="1"/>
  <c r="AF1297" i="8"/>
  <c r="AE1297" i="8"/>
  <c r="AG1294" i="8"/>
  <c r="AH1294" i="8" s="1"/>
  <c r="AF1294" i="8"/>
  <c r="AE1294" i="8"/>
  <c r="AG1291" i="8"/>
  <c r="AF1291" i="8"/>
  <c r="AE1291" i="8"/>
  <c r="AG1288" i="8"/>
  <c r="AH1288" i="8" s="1"/>
  <c r="AF1288" i="8"/>
  <c r="AE1288" i="8"/>
  <c r="AG1285" i="8"/>
  <c r="AH1285" i="8" s="1"/>
  <c r="AF1285" i="8"/>
  <c r="AE1285" i="8"/>
  <c r="AG1282" i="8"/>
  <c r="AF1282" i="8"/>
  <c r="AE1282" i="8"/>
  <c r="AG1279" i="8"/>
  <c r="AF1279" i="8"/>
  <c r="AE1279" i="8"/>
  <c r="AG1276" i="8"/>
  <c r="AH1276" i="8" s="1"/>
  <c r="AF1276" i="8"/>
  <c r="AE1276" i="8"/>
  <c r="AG1273" i="8"/>
  <c r="AH1273" i="8" s="1"/>
  <c r="AF1273" i="8"/>
  <c r="AE1273" i="8"/>
  <c r="AG1270" i="8"/>
  <c r="AH1270" i="8" s="1"/>
  <c r="AF1270" i="8"/>
  <c r="AE1270" i="8"/>
  <c r="AG1267" i="8"/>
  <c r="AF1267" i="8"/>
  <c r="AE1267" i="8"/>
  <c r="AG1264" i="8"/>
  <c r="AH1264" i="8" s="1"/>
  <c r="AF1264" i="8"/>
  <c r="AE1264" i="8"/>
  <c r="AG1261" i="8"/>
  <c r="AH1261" i="8" s="1"/>
  <c r="AF1261" i="8"/>
  <c r="AE1261" i="8"/>
  <c r="AG1258" i="8"/>
  <c r="AF1258" i="8"/>
  <c r="AE1258" i="8"/>
  <c r="AG1255" i="8"/>
  <c r="AF1255" i="8"/>
  <c r="AE1255" i="8"/>
  <c r="AG1252" i="8"/>
  <c r="AH1252" i="8" s="1"/>
  <c r="AF1252" i="8"/>
  <c r="AE1252" i="8"/>
  <c r="AG1249" i="8"/>
  <c r="AH1249" i="8" s="1"/>
  <c r="AF1249" i="8"/>
  <c r="AE1249" i="8"/>
  <c r="AG1246" i="8"/>
  <c r="AH1246" i="8" s="1"/>
  <c r="AF1246" i="8"/>
  <c r="AE1246" i="8"/>
  <c r="AG1243" i="8"/>
  <c r="AF1243" i="8"/>
  <c r="AE1243" i="8"/>
  <c r="AG1240" i="8"/>
  <c r="AH1240" i="8" s="1"/>
  <c r="AF1240" i="8"/>
  <c r="AE1240" i="8"/>
  <c r="AG1237" i="8"/>
  <c r="AH1237" i="8" s="1"/>
  <c r="AF1237" i="8"/>
  <c r="AE1237" i="8"/>
  <c r="AG1234" i="8"/>
  <c r="AF1234" i="8"/>
  <c r="AE1234" i="8"/>
  <c r="AG1231" i="8"/>
  <c r="AF1231" i="8"/>
  <c r="AE1231" i="8"/>
  <c r="AG1228" i="8"/>
  <c r="AF1228" i="8"/>
  <c r="AE1228" i="8"/>
  <c r="AG1225" i="8"/>
  <c r="AH1225" i="8" s="1"/>
  <c r="AF1225" i="8"/>
  <c r="AE1225" i="8"/>
  <c r="AG1222" i="8"/>
  <c r="AH1222" i="8" s="1"/>
  <c r="AF1222" i="8"/>
  <c r="AE1222" i="8"/>
  <c r="AG1219" i="8"/>
  <c r="AF1219" i="8"/>
  <c r="AE1219" i="8"/>
  <c r="AG1216" i="8"/>
  <c r="AH1216" i="8" s="1"/>
  <c r="AF1216" i="8"/>
  <c r="AE1216" i="8"/>
  <c r="AG1213" i="8"/>
  <c r="AH1213" i="8" s="1"/>
  <c r="AF1213" i="8"/>
  <c r="AE1213" i="8"/>
  <c r="AG1210" i="8"/>
  <c r="AF1210" i="8"/>
  <c r="AE1210" i="8"/>
  <c r="AG1207" i="8"/>
  <c r="AF1207" i="8"/>
  <c r="AE1207" i="8"/>
  <c r="AG1204" i="8"/>
  <c r="AF1204" i="8"/>
  <c r="AE1204" i="8"/>
  <c r="AG1201" i="8"/>
  <c r="AH1201" i="8" s="1"/>
  <c r="AF1201" i="8"/>
  <c r="AE1201" i="8"/>
  <c r="AG1198" i="8"/>
  <c r="AH1198" i="8" s="1"/>
  <c r="AF1198" i="8"/>
  <c r="AE1198" i="8"/>
  <c r="AG1195" i="8"/>
  <c r="AF1195" i="8"/>
  <c r="AE1195" i="8"/>
  <c r="AG1192" i="8"/>
  <c r="AH1192" i="8" s="1"/>
  <c r="AF1192" i="8"/>
  <c r="AE1192" i="8"/>
  <c r="AG1189" i="8"/>
  <c r="AH1189" i="8" s="1"/>
  <c r="AF1189" i="8"/>
  <c r="AE1189" i="8"/>
  <c r="AG1186" i="8"/>
  <c r="AF1186" i="8"/>
  <c r="AE1186" i="8"/>
  <c r="AG1183" i="8"/>
  <c r="AF1183" i="8"/>
  <c r="AE1183" i="8"/>
  <c r="AG1180" i="8"/>
  <c r="AF1180" i="8"/>
  <c r="AE1180" i="8"/>
  <c r="AG1177" i="8"/>
  <c r="AH1177" i="8" s="1"/>
  <c r="AF1177" i="8"/>
  <c r="AE1177" i="8"/>
  <c r="AG1174" i="8"/>
  <c r="AH1174" i="8" s="1"/>
  <c r="AF1174" i="8"/>
  <c r="AE1174" i="8"/>
  <c r="AG1171" i="8"/>
  <c r="AF1171" i="8"/>
  <c r="AE1171" i="8"/>
  <c r="AG1168" i="8"/>
  <c r="AH1168" i="8" s="1"/>
  <c r="AF1168" i="8"/>
  <c r="AE1168" i="8"/>
  <c r="AG1165" i="8"/>
  <c r="AH1165" i="8" s="1"/>
  <c r="AF1165" i="8"/>
  <c r="AE1165" i="8"/>
  <c r="AG1162" i="8"/>
  <c r="AF1162" i="8"/>
  <c r="AE1162" i="8"/>
  <c r="AG1159" i="8"/>
  <c r="AF1159" i="8"/>
  <c r="AE1159" i="8"/>
  <c r="AG1156" i="8"/>
  <c r="AF1156" i="8"/>
  <c r="AE1156" i="8"/>
  <c r="AG1153" i="8"/>
  <c r="AH1153" i="8" s="1"/>
  <c r="AF1153" i="8"/>
  <c r="AE1153" i="8"/>
  <c r="AG1150" i="8"/>
  <c r="AF1150" i="8"/>
  <c r="AE1150" i="8"/>
  <c r="AG1147" i="8"/>
  <c r="AF1147" i="8"/>
  <c r="AE1147" i="8"/>
  <c r="AG1144" i="8"/>
  <c r="AH1144" i="8" s="1"/>
  <c r="AF1144" i="8"/>
  <c r="AE1144" i="8"/>
  <c r="AG1141" i="8"/>
  <c r="AH1141" i="8" s="1"/>
  <c r="AF1141" i="8"/>
  <c r="AE1141" i="8"/>
  <c r="AG1138" i="8"/>
  <c r="AF1138" i="8"/>
  <c r="AE1138" i="8"/>
  <c r="AG1135" i="8"/>
  <c r="AF1135" i="8"/>
  <c r="AE1135" i="8"/>
  <c r="AG1132" i="8"/>
  <c r="AF1132" i="8"/>
  <c r="AE1132" i="8"/>
  <c r="AG1129" i="8"/>
  <c r="AH1129" i="8" s="1"/>
  <c r="AF1129" i="8"/>
  <c r="AE1129" i="8"/>
  <c r="AG1126" i="8"/>
  <c r="AF1126" i="8"/>
  <c r="AE1126" i="8"/>
  <c r="AG1123" i="8"/>
  <c r="AF1123" i="8"/>
  <c r="AE1123" i="8"/>
  <c r="AG1120" i="8"/>
  <c r="AH1120" i="8" s="1"/>
  <c r="AF1120" i="8"/>
  <c r="AE1120" i="8"/>
  <c r="AG1117" i="8"/>
  <c r="AH1117" i="8" s="1"/>
  <c r="AF1117" i="8"/>
  <c r="AE1117" i="8"/>
  <c r="AG1114" i="8"/>
  <c r="AF1114" i="8"/>
  <c r="AE1114" i="8"/>
  <c r="AG1111" i="8"/>
  <c r="AF1111" i="8"/>
  <c r="AE1111" i="8"/>
  <c r="AG1108" i="8"/>
  <c r="AH1108" i="8" s="1"/>
  <c r="AF1108" i="8"/>
  <c r="AE1108" i="8"/>
  <c r="AG1105" i="8"/>
  <c r="AH1105" i="8" s="1"/>
  <c r="AF1105" i="8"/>
  <c r="AE1105" i="8"/>
  <c r="AG1102" i="8"/>
  <c r="AF1102" i="8"/>
  <c r="AE1102" i="8"/>
  <c r="AG1099" i="8"/>
  <c r="AF1099" i="8"/>
  <c r="AE1099" i="8"/>
  <c r="AG1096" i="8"/>
  <c r="AH1096" i="8" s="1"/>
  <c r="AF1096" i="8"/>
  <c r="AE1096" i="8"/>
  <c r="AG1093" i="8"/>
  <c r="AH1093" i="8" s="1"/>
  <c r="AF1093" i="8"/>
  <c r="AE1093" i="8"/>
  <c r="AG1090" i="8"/>
  <c r="AF1090" i="8"/>
  <c r="AE1090" i="8"/>
  <c r="AG1087" i="8"/>
  <c r="AF1087" i="8"/>
  <c r="AE1087" i="8"/>
  <c r="AG1084" i="8"/>
  <c r="AH1084" i="8" s="1"/>
  <c r="AF1084" i="8"/>
  <c r="AE1084" i="8"/>
  <c r="AG1081" i="8"/>
  <c r="AH1081" i="8" s="1"/>
  <c r="AF1081" i="8"/>
  <c r="AE1081" i="8"/>
  <c r="AG1078" i="8"/>
  <c r="AF1078" i="8"/>
  <c r="AE1078" i="8"/>
  <c r="AG1075" i="8"/>
  <c r="AF1075" i="8"/>
  <c r="AE1075" i="8"/>
  <c r="AG1072" i="8"/>
  <c r="AH1072" i="8" s="1"/>
  <c r="AF1072" i="8"/>
  <c r="AE1072" i="8"/>
  <c r="AG1069" i="8"/>
  <c r="AH1069" i="8" s="1"/>
  <c r="AF1069" i="8"/>
  <c r="AE1069" i="8"/>
  <c r="AG1066" i="8"/>
  <c r="AF1066" i="8"/>
  <c r="AE1066" i="8"/>
  <c r="AG1063" i="8"/>
  <c r="AF1063" i="8"/>
  <c r="AE1063" i="8"/>
  <c r="AG1060" i="8"/>
  <c r="AH1060" i="8" s="1"/>
  <c r="AF1060" i="8"/>
  <c r="AE1060" i="8"/>
  <c r="AG1057" i="8"/>
  <c r="AH1057" i="8" s="1"/>
  <c r="AF1057" i="8"/>
  <c r="AE1057" i="8"/>
  <c r="AG1054" i="8"/>
  <c r="AF1054" i="8"/>
  <c r="AE1054" i="8"/>
  <c r="AG1051" i="8"/>
  <c r="AF1051" i="8"/>
  <c r="AE1051" i="8"/>
  <c r="AG1048" i="8"/>
  <c r="AH1048" i="8" s="1"/>
  <c r="AF1048" i="8"/>
  <c r="AE1048" i="8"/>
  <c r="AG1045" i="8"/>
  <c r="AH1045" i="8" s="1"/>
  <c r="AF1045" i="8"/>
  <c r="AE1045" i="8"/>
  <c r="AG1042" i="8"/>
  <c r="AF1042" i="8"/>
  <c r="AE1042" i="8"/>
  <c r="AG1039" i="8"/>
  <c r="AF1039" i="8"/>
  <c r="AE1039" i="8"/>
  <c r="AG1036" i="8"/>
  <c r="AH1036" i="8" s="1"/>
  <c r="AF1036" i="8"/>
  <c r="AE1036" i="8"/>
  <c r="AG1033" i="8"/>
  <c r="AH1033" i="8" s="1"/>
  <c r="AF1033" i="8"/>
  <c r="AE1033" i="8"/>
  <c r="AG1030" i="8"/>
  <c r="AF1030" i="8"/>
  <c r="AE1030" i="8"/>
  <c r="AG1027" i="8"/>
  <c r="AF1027" i="8"/>
  <c r="AE1027" i="8"/>
  <c r="AG1024" i="8"/>
  <c r="AH1024" i="8" s="1"/>
  <c r="AF1024" i="8"/>
  <c r="AE1024" i="8"/>
  <c r="AG1021" i="8"/>
  <c r="AH1021" i="8" s="1"/>
  <c r="AF1021" i="8"/>
  <c r="AE1021" i="8"/>
  <c r="AG1018" i="8"/>
  <c r="AH1018" i="8" s="1"/>
  <c r="AF1018" i="8"/>
  <c r="AE1018" i="8"/>
  <c r="AG1015" i="8"/>
  <c r="AH1015" i="8" s="1"/>
  <c r="AF1015" i="8"/>
  <c r="AE1015" i="8"/>
  <c r="AG1012" i="8"/>
  <c r="AH1012" i="8" s="1"/>
  <c r="AF1012" i="8"/>
  <c r="AE1012" i="8"/>
  <c r="AG1009" i="8"/>
  <c r="AH1009" i="8" s="1"/>
  <c r="AF1009" i="8"/>
  <c r="AE1009" i="8"/>
  <c r="AG1006" i="8"/>
  <c r="AH1006" i="8" s="1"/>
  <c r="AF1006" i="8"/>
  <c r="AE1006" i="8"/>
  <c r="AG1003" i="8"/>
  <c r="AH1003" i="8" s="1"/>
  <c r="AF1003" i="8"/>
  <c r="AE1003" i="8"/>
  <c r="AG1000" i="8"/>
  <c r="AH1000" i="8" s="1"/>
  <c r="AF1000" i="8"/>
  <c r="AE1000" i="8"/>
  <c r="AG997" i="8"/>
  <c r="AH997" i="8" s="1"/>
  <c r="AF997" i="8"/>
  <c r="AE997" i="8"/>
  <c r="AG994" i="8"/>
  <c r="AH994" i="8" s="1"/>
  <c r="AF994" i="8"/>
  <c r="AE994" i="8"/>
  <c r="AG991" i="8"/>
  <c r="AH991" i="8" s="1"/>
  <c r="AF991" i="8"/>
  <c r="AE991" i="8"/>
  <c r="AG988" i="8"/>
  <c r="AH988" i="8" s="1"/>
  <c r="AF988" i="8"/>
  <c r="AE988" i="8"/>
  <c r="AG985" i="8"/>
  <c r="AH985" i="8" s="1"/>
  <c r="AF985" i="8"/>
  <c r="AE985" i="8"/>
  <c r="AG982" i="8"/>
  <c r="AH982" i="8" s="1"/>
  <c r="AF982" i="8"/>
  <c r="AE982" i="8"/>
  <c r="AG979" i="8"/>
  <c r="AH979" i="8" s="1"/>
  <c r="AF979" i="8"/>
  <c r="AE979" i="8"/>
  <c r="AG976" i="8"/>
  <c r="AH976" i="8" s="1"/>
  <c r="AF976" i="8"/>
  <c r="AE976" i="8"/>
  <c r="AG973" i="8"/>
  <c r="AH973" i="8" s="1"/>
  <c r="AF973" i="8"/>
  <c r="AE973" i="8"/>
  <c r="AG970" i="8"/>
  <c r="AH970" i="8" s="1"/>
  <c r="AF970" i="8"/>
  <c r="AE970" i="8"/>
  <c r="AG967" i="8"/>
  <c r="AH967" i="8" s="1"/>
  <c r="AF967" i="8"/>
  <c r="AE967" i="8"/>
  <c r="AG964" i="8"/>
  <c r="AH964" i="8" s="1"/>
  <c r="AF964" i="8"/>
  <c r="AE964" i="8"/>
  <c r="AG961" i="8"/>
  <c r="AH961" i="8" s="1"/>
  <c r="AF961" i="8"/>
  <c r="AE961" i="8"/>
  <c r="AG958" i="8"/>
  <c r="AH958" i="8" s="1"/>
  <c r="AF958" i="8"/>
  <c r="AE958" i="8"/>
  <c r="AG955" i="8"/>
  <c r="AH955" i="8" s="1"/>
  <c r="AF955" i="8"/>
  <c r="AE955" i="8"/>
  <c r="AG952" i="8"/>
  <c r="AH952" i="8" s="1"/>
  <c r="AF952" i="8"/>
  <c r="AE952" i="8"/>
  <c r="AG949" i="8"/>
  <c r="AH949" i="8" s="1"/>
  <c r="AF949" i="8"/>
  <c r="AE949" i="8"/>
  <c r="AG946" i="8"/>
  <c r="AH946" i="8" s="1"/>
  <c r="AF946" i="8"/>
  <c r="AE946" i="8"/>
  <c r="AG943" i="8"/>
  <c r="AH943" i="8" s="1"/>
  <c r="AF943" i="8"/>
  <c r="AE943" i="8"/>
  <c r="AG940" i="8"/>
  <c r="AH940" i="8" s="1"/>
  <c r="AF940" i="8"/>
  <c r="AE940" i="8"/>
  <c r="AG937" i="8"/>
  <c r="AH937" i="8" s="1"/>
  <c r="AF937" i="8"/>
  <c r="AE937" i="8"/>
  <c r="AG934" i="8"/>
  <c r="AH934" i="8" s="1"/>
  <c r="AF934" i="8"/>
  <c r="AE934" i="8"/>
  <c r="AG931" i="8"/>
  <c r="AH931" i="8" s="1"/>
  <c r="AF931" i="8"/>
  <c r="AE931" i="8"/>
  <c r="AG928" i="8"/>
  <c r="AH928" i="8" s="1"/>
  <c r="AF928" i="8"/>
  <c r="AE928" i="8"/>
  <c r="AG925" i="8"/>
  <c r="AH925" i="8" s="1"/>
  <c r="AF925" i="8"/>
  <c r="AE925" i="8"/>
  <c r="AG922" i="8"/>
  <c r="AH922" i="8" s="1"/>
  <c r="AF922" i="8"/>
  <c r="AE922" i="8"/>
  <c r="AG919" i="8"/>
  <c r="AH919" i="8" s="1"/>
  <c r="AF919" i="8"/>
  <c r="AE919" i="8"/>
  <c r="AG916" i="8"/>
  <c r="AH916" i="8" s="1"/>
  <c r="AF916" i="8"/>
  <c r="AE916" i="8"/>
  <c r="AG913" i="8"/>
  <c r="AH913" i="8" s="1"/>
  <c r="AF913" i="8"/>
  <c r="AE913" i="8"/>
  <c r="AG910" i="8"/>
  <c r="AH910" i="8" s="1"/>
  <c r="AF910" i="8"/>
  <c r="AE910" i="8"/>
  <c r="AG907" i="8"/>
  <c r="AH907" i="8" s="1"/>
  <c r="AF907" i="8"/>
  <c r="AE907" i="8"/>
  <c r="AG904" i="8"/>
  <c r="AH904" i="8" s="1"/>
  <c r="AF904" i="8"/>
  <c r="AE904" i="8"/>
  <c r="AG901" i="8"/>
  <c r="AH901" i="8" s="1"/>
  <c r="AF901" i="8"/>
  <c r="AE901" i="8"/>
  <c r="AG898" i="8"/>
  <c r="AH898" i="8" s="1"/>
  <c r="AF898" i="8"/>
  <c r="AE898" i="8"/>
  <c r="AG895" i="8"/>
  <c r="AH895" i="8" s="1"/>
  <c r="AF895" i="8"/>
  <c r="AE895" i="8"/>
  <c r="AG892" i="8"/>
  <c r="AH892" i="8" s="1"/>
  <c r="AF892" i="8"/>
  <c r="AE892" i="8"/>
  <c r="AG889" i="8"/>
  <c r="AH889" i="8" s="1"/>
  <c r="AF889" i="8"/>
  <c r="AE889" i="8"/>
  <c r="AG886" i="8"/>
  <c r="AH886" i="8" s="1"/>
  <c r="AF886" i="8"/>
  <c r="AE886" i="8"/>
  <c r="AG883" i="8"/>
  <c r="AH883" i="8" s="1"/>
  <c r="AF883" i="8"/>
  <c r="AE883" i="8"/>
  <c r="AG880" i="8"/>
  <c r="AH880" i="8" s="1"/>
  <c r="AF880" i="8"/>
  <c r="AE880" i="8"/>
  <c r="AG877" i="8"/>
  <c r="AH877" i="8" s="1"/>
  <c r="AF877" i="8"/>
  <c r="AE877" i="8"/>
  <c r="AG874" i="8"/>
  <c r="AH874" i="8" s="1"/>
  <c r="AF874" i="8"/>
  <c r="AE874" i="8"/>
  <c r="AG871" i="8"/>
  <c r="AH871" i="8" s="1"/>
  <c r="AF871" i="8"/>
  <c r="AE871" i="8"/>
  <c r="AG868" i="8"/>
  <c r="AH868" i="8" s="1"/>
  <c r="AF868" i="8"/>
  <c r="AE868" i="8"/>
  <c r="AG865" i="8"/>
  <c r="AH865" i="8" s="1"/>
  <c r="AF865" i="8"/>
  <c r="AE865" i="8"/>
  <c r="AG862" i="8"/>
  <c r="AH862" i="8" s="1"/>
  <c r="AF862" i="8"/>
  <c r="AE862" i="8"/>
  <c r="AG859" i="8"/>
  <c r="AH859" i="8" s="1"/>
  <c r="AF859" i="8"/>
  <c r="AE859" i="8"/>
  <c r="AG856" i="8"/>
  <c r="AH856" i="8" s="1"/>
  <c r="AF856" i="8"/>
  <c r="AE856" i="8"/>
  <c r="AG853" i="8"/>
  <c r="AH853" i="8" s="1"/>
  <c r="AF853" i="8"/>
  <c r="AE853" i="8"/>
  <c r="AG850" i="8"/>
  <c r="AH850" i="8" s="1"/>
  <c r="AF850" i="8"/>
  <c r="AE850" i="8"/>
  <c r="AG847" i="8"/>
  <c r="AH847" i="8" s="1"/>
  <c r="AF847" i="8"/>
  <c r="AE847" i="8"/>
  <c r="AG844" i="8"/>
  <c r="AH844" i="8" s="1"/>
  <c r="AF844" i="8"/>
  <c r="AE844" i="8"/>
  <c r="AG841" i="8"/>
  <c r="AH841" i="8" s="1"/>
  <c r="AF841" i="8"/>
  <c r="AE841" i="8"/>
  <c r="AG838" i="8"/>
  <c r="AH838" i="8" s="1"/>
  <c r="AF838" i="8"/>
  <c r="AE838" i="8"/>
  <c r="AG835" i="8"/>
  <c r="AH835" i="8" s="1"/>
  <c r="AF835" i="8"/>
  <c r="AE835" i="8"/>
  <c r="AG832" i="8"/>
  <c r="AH832" i="8" s="1"/>
  <c r="AF832" i="8"/>
  <c r="AE832" i="8"/>
  <c r="AG829" i="8"/>
  <c r="AH829" i="8" s="1"/>
  <c r="AF829" i="8"/>
  <c r="AE829" i="8"/>
  <c r="AG826" i="8"/>
  <c r="AH826" i="8" s="1"/>
  <c r="AF826" i="8"/>
  <c r="AE826" i="8"/>
  <c r="AG823" i="8"/>
  <c r="AF823" i="8"/>
  <c r="AE823" i="8"/>
  <c r="AG820" i="8"/>
  <c r="AH820" i="8" s="1"/>
  <c r="AF820" i="8"/>
  <c r="AE820" i="8"/>
  <c r="AG817" i="8"/>
  <c r="AH817" i="8" s="1"/>
  <c r="AF817" i="8"/>
  <c r="AE817" i="8"/>
  <c r="AG814" i="8"/>
  <c r="AH814" i="8" s="1"/>
  <c r="AF814" i="8"/>
  <c r="AE814" i="8"/>
  <c r="AG811" i="8"/>
  <c r="AH811" i="8" s="1"/>
  <c r="AF811" i="8"/>
  <c r="AE811" i="8"/>
  <c r="AG808" i="8"/>
  <c r="AH808" i="8" s="1"/>
  <c r="AF808" i="8"/>
  <c r="AE808" i="8"/>
  <c r="AG805" i="8"/>
  <c r="AF805" i="8"/>
  <c r="AE805" i="8"/>
  <c r="AG802" i="8"/>
  <c r="AH802" i="8" s="1"/>
  <c r="AF802" i="8"/>
  <c r="AE802" i="8"/>
  <c r="AG799" i="8"/>
  <c r="AF799" i="8"/>
  <c r="AE799" i="8"/>
  <c r="AG796" i="8"/>
  <c r="AF796" i="8"/>
  <c r="AE796" i="8"/>
  <c r="AG793" i="8"/>
  <c r="AH793" i="8" s="1"/>
  <c r="AF793" i="8"/>
  <c r="AE793" i="8"/>
  <c r="AG790" i="8"/>
  <c r="AH790" i="8" s="1"/>
  <c r="AF790" i="8"/>
  <c r="AE790" i="8"/>
  <c r="AG787" i="8"/>
  <c r="AH787" i="8" s="1"/>
  <c r="AF787" i="8"/>
  <c r="AE787" i="8"/>
  <c r="AG784" i="8"/>
  <c r="AH784" i="8" s="1"/>
  <c r="AF784" i="8"/>
  <c r="AE784" i="8"/>
  <c r="AG781" i="8"/>
  <c r="AF781" i="8"/>
  <c r="AE781" i="8"/>
  <c r="AG778" i="8"/>
  <c r="AH778" i="8" s="1"/>
  <c r="AF778" i="8"/>
  <c r="AE778" i="8"/>
  <c r="AG775" i="8"/>
  <c r="AF775" i="8"/>
  <c r="AE775" i="8"/>
  <c r="AG772" i="8"/>
  <c r="AF772" i="8"/>
  <c r="AE772" i="8"/>
  <c r="AG769" i="8"/>
  <c r="AH769" i="8" s="1"/>
  <c r="AF769" i="8"/>
  <c r="AE769" i="8"/>
  <c r="AG766" i="8"/>
  <c r="AH766" i="8" s="1"/>
  <c r="AF766" i="8"/>
  <c r="AE766" i="8"/>
  <c r="AG763" i="8"/>
  <c r="AH763" i="8" s="1"/>
  <c r="AF763" i="8"/>
  <c r="AE763" i="8"/>
  <c r="AG760" i="8"/>
  <c r="AH760" i="8" s="1"/>
  <c r="AF760" i="8"/>
  <c r="AE760" i="8"/>
  <c r="AG757" i="8"/>
  <c r="AF757" i="8"/>
  <c r="AE757" i="8"/>
  <c r="AG754" i="8"/>
  <c r="AH754" i="8" s="1"/>
  <c r="AF754" i="8"/>
  <c r="AE754" i="8"/>
  <c r="AG751" i="8"/>
  <c r="AF751" i="8"/>
  <c r="AE751" i="8"/>
  <c r="AG748" i="8"/>
  <c r="AF748" i="8"/>
  <c r="AE748" i="8"/>
  <c r="AG745" i="8"/>
  <c r="AH745" i="8" s="1"/>
  <c r="AF745" i="8"/>
  <c r="AE745" i="8"/>
  <c r="AG742" i="8"/>
  <c r="AH742" i="8" s="1"/>
  <c r="AF742" i="8"/>
  <c r="AE742" i="8"/>
  <c r="AG739" i="8"/>
  <c r="AH739" i="8" s="1"/>
  <c r="AF739" i="8"/>
  <c r="AE739" i="8"/>
  <c r="AG736" i="8"/>
  <c r="AH736" i="8" s="1"/>
  <c r="AF736" i="8"/>
  <c r="AE736" i="8"/>
  <c r="AG733" i="8"/>
  <c r="AF733" i="8"/>
  <c r="AE733" i="8"/>
  <c r="AG730" i="8"/>
  <c r="AH730" i="8" s="1"/>
  <c r="AF730" i="8"/>
  <c r="AE730" i="8"/>
  <c r="AG727" i="8"/>
  <c r="AF727" i="8"/>
  <c r="AE727" i="8"/>
  <c r="AG724" i="8"/>
  <c r="AF724" i="8"/>
  <c r="AE724" i="8"/>
  <c r="AG721" i="8"/>
  <c r="AH721" i="8" s="1"/>
  <c r="AF721" i="8"/>
  <c r="AE721" i="8"/>
  <c r="AG718" i="8"/>
  <c r="AH718" i="8" s="1"/>
  <c r="AF718" i="8"/>
  <c r="AE718" i="8"/>
  <c r="AG715" i="8"/>
  <c r="AH715" i="8" s="1"/>
  <c r="AF715" i="8"/>
  <c r="AE715" i="8"/>
  <c r="AG712" i="8"/>
  <c r="AH712" i="8" s="1"/>
  <c r="AF712" i="8"/>
  <c r="AE712" i="8"/>
  <c r="AG709" i="8"/>
  <c r="AF709" i="8"/>
  <c r="AE709" i="8"/>
  <c r="AG706" i="8"/>
  <c r="AH706" i="8" s="1"/>
  <c r="AF706" i="8"/>
  <c r="AE706" i="8"/>
  <c r="AG703" i="8"/>
  <c r="AF703" i="8"/>
  <c r="AE703" i="8"/>
  <c r="AG700" i="8"/>
  <c r="AF700" i="8"/>
  <c r="AE700" i="8"/>
  <c r="AG697" i="8"/>
  <c r="AH697" i="8" s="1"/>
  <c r="AF697" i="8"/>
  <c r="AE697" i="8"/>
  <c r="AG694" i="8"/>
  <c r="AH694" i="8" s="1"/>
  <c r="AF694" i="8"/>
  <c r="AE694" i="8"/>
  <c r="AG691" i="8"/>
  <c r="AH691" i="8" s="1"/>
  <c r="AF691" i="8"/>
  <c r="AE691" i="8"/>
  <c r="AG688" i="8"/>
  <c r="AH688" i="8" s="1"/>
  <c r="AF688" i="8"/>
  <c r="AE688" i="8"/>
  <c r="AG685" i="8"/>
  <c r="AF685" i="8"/>
  <c r="AE685" i="8"/>
  <c r="AG682" i="8"/>
  <c r="AH682" i="8" s="1"/>
  <c r="AF682" i="8"/>
  <c r="AE682" i="8"/>
  <c r="AG679" i="8"/>
  <c r="AF679" i="8"/>
  <c r="AE679" i="8"/>
  <c r="AG676" i="8"/>
  <c r="AF676" i="8"/>
  <c r="AE676" i="8"/>
  <c r="AG673" i="8"/>
  <c r="AH673" i="8" s="1"/>
  <c r="AF673" i="8"/>
  <c r="AE673" i="8"/>
  <c r="AG670" i="8"/>
  <c r="AH670" i="8" s="1"/>
  <c r="AF670" i="8"/>
  <c r="AE670" i="8"/>
  <c r="AG667" i="8"/>
  <c r="AH667" i="8" s="1"/>
  <c r="AF667" i="8"/>
  <c r="AE667" i="8"/>
  <c r="AG664" i="8"/>
  <c r="AH664" i="8" s="1"/>
  <c r="AF664" i="8"/>
  <c r="AE664" i="8"/>
  <c r="AG661" i="8"/>
  <c r="AF661" i="8"/>
  <c r="AE661" i="8"/>
  <c r="AG658" i="8"/>
  <c r="AH658" i="8" s="1"/>
  <c r="AF658" i="8"/>
  <c r="AE658" i="8"/>
  <c r="AG655" i="8"/>
  <c r="AF655" i="8"/>
  <c r="AE655" i="8"/>
  <c r="AG652" i="8"/>
  <c r="AF652" i="8"/>
  <c r="AE652" i="8"/>
  <c r="AG649" i="8"/>
  <c r="AH649" i="8" s="1"/>
  <c r="AF649" i="8"/>
  <c r="AE649" i="8"/>
  <c r="AG646" i="8"/>
  <c r="AH646" i="8" s="1"/>
  <c r="AF646" i="8"/>
  <c r="AE646" i="8"/>
  <c r="AG643" i="8"/>
  <c r="AH643" i="8" s="1"/>
  <c r="AF643" i="8"/>
  <c r="AE643" i="8"/>
  <c r="AG640" i="8"/>
  <c r="AH640" i="8" s="1"/>
  <c r="AF640" i="8"/>
  <c r="AE640" i="8"/>
  <c r="AG637" i="8"/>
  <c r="AF637" i="8"/>
  <c r="AE637" i="8"/>
  <c r="AG634" i="8"/>
  <c r="AH634" i="8" s="1"/>
  <c r="AF634" i="8"/>
  <c r="AE634" i="8"/>
  <c r="AG631" i="8"/>
  <c r="AF631" i="8"/>
  <c r="AE631" i="8"/>
  <c r="AG628" i="8"/>
  <c r="AF628" i="8"/>
  <c r="AE628" i="8"/>
  <c r="AG625" i="8"/>
  <c r="AH625" i="8" s="1"/>
  <c r="AF625" i="8"/>
  <c r="AE625" i="8"/>
  <c r="AG622" i="8"/>
  <c r="AH622" i="8" s="1"/>
  <c r="AF622" i="8"/>
  <c r="AE622" i="8"/>
  <c r="AG619" i="8"/>
  <c r="AH619" i="8" s="1"/>
  <c r="AF619" i="8"/>
  <c r="AE619" i="8"/>
  <c r="AG616" i="8"/>
  <c r="AH616" i="8" s="1"/>
  <c r="AF616" i="8"/>
  <c r="AE616" i="8"/>
  <c r="AG613" i="8"/>
  <c r="AF613" i="8"/>
  <c r="AE613" i="8"/>
  <c r="AG610" i="8"/>
  <c r="AH610" i="8" s="1"/>
  <c r="AF610" i="8"/>
  <c r="AE610" i="8"/>
  <c r="AG607" i="8"/>
  <c r="AF607" i="8"/>
  <c r="AE607" i="8"/>
  <c r="AG604" i="8"/>
  <c r="AF604" i="8"/>
  <c r="AE604" i="8"/>
  <c r="AG601" i="8"/>
  <c r="AH601" i="8" s="1"/>
  <c r="AF601" i="8"/>
  <c r="AE601" i="8"/>
  <c r="AG598" i="8"/>
  <c r="AH598" i="8" s="1"/>
  <c r="AF598" i="8"/>
  <c r="AE598" i="8"/>
  <c r="AG595" i="8"/>
  <c r="AH595" i="8" s="1"/>
  <c r="AF595" i="8"/>
  <c r="AE595" i="8"/>
  <c r="AG592" i="8"/>
  <c r="AH592" i="8" s="1"/>
  <c r="AF592" i="8"/>
  <c r="AE592" i="8"/>
  <c r="AG589" i="8"/>
  <c r="AF589" i="8"/>
  <c r="AE589" i="8"/>
  <c r="AG586" i="8"/>
  <c r="AH586" i="8" s="1"/>
  <c r="AF586" i="8"/>
  <c r="AE586" i="8"/>
  <c r="AG583" i="8"/>
  <c r="AF583" i="8"/>
  <c r="AE583" i="8"/>
  <c r="AG580" i="8"/>
  <c r="AF580" i="8"/>
  <c r="AE580" i="8"/>
  <c r="AG577" i="8"/>
  <c r="AH577" i="8" s="1"/>
  <c r="AF577" i="8"/>
  <c r="AE577" i="8"/>
  <c r="AG574" i="8"/>
  <c r="AF574" i="8"/>
  <c r="AE574" i="8"/>
  <c r="AG571" i="8"/>
  <c r="AH571" i="8" s="1"/>
  <c r="AF571" i="8"/>
  <c r="AE571" i="8"/>
  <c r="AG568" i="8"/>
  <c r="AH568" i="8" s="1"/>
  <c r="AF568" i="8"/>
  <c r="AE568" i="8"/>
  <c r="AG565" i="8"/>
  <c r="AH565" i="8" s="1"/>
  <c r="AF565" i="8"/>
  <c r="AE565" i="8"/>
  <c r="AG562" i="8"/>
  <c r="AH562" i="8" s="1"/>
  <c r="AF562" i="8"/>
  <c r="AE562" i="8"/>
  <c r="AH559" i="8"/>
  <c r="AG559" i="8"/>
  <c r="AF559" i="8"/>
  <c r="AE559" i="8"/>
  <c r="AG556" i="8"/>
  <c r="AH556" i="8" s="1"/>
  <c r="AF556" i="8"/>
  <c r="AE556" i="8"/>
  <c r="AG553" i="8"/>
  <c r="AH553" i="8" s="1"/>
  <c r="AF553" i="8"/>
  <c r="AE553" i="8"/>
  <c r="AG550" i="8"/>
  <c r="AH550" i="8" s="1"/>
  <c r="AF550" i="8"/>
  <c r="AE550" i="8"/>
  <c r="AH547" i="8"/>
  <c r="AG547" i="8"/>
  <c r="AF547" i="8"/>
  <c r="AE547" i="8"/>
  <c r="AG544" i="8"/>
  <c r="AH544" i="8" s="1"/>
  <c r="AF544" i="8"/>
  <c r="AE544" i="8"/>
  <c r="AG541" i="8"/>
  <c r="AH541" i="8" s="1"/>
  <c r="AF541" i="8"/>
  <c r="AE541" i="8"/>
  <c r="AG538" i="8"/>
  <c r="AH538" i="8" s="1"/>
  <c r="AF538" i="8"/>
  <c r="AE538" i="8"/>
  <c r="AH535" i="8"/>
  <c r="AG535" i="8"/>
  <c r="AF535" i="8"/>
  <c r="AE535" i="8"/>
  <c r="AG532" i="8"/>
  <c r="AH532" i="8" s="1"/>
  <c r="AF532" i="8"/>
  <c r="AE532" i="8"/>
  <c r="AG529" i="8"/>
  <c r="AH529" i="8" s="1"/>
  <c r="AF529" i="8"/>
  <c r="AE529" i="8"/>
  <c r="AG526" i="8"/>
  <c r="AH526" i="8" s="1"/>
  <c r="AF526" i="8"/>
  <c r="AE526" i="8"/>
  <c r="AG523" i="8"/>
  <c r="AH523" i="8" s="1"/>
  <c r="AF523" i="8"/>
  <c r="AE523" i="8"/>
  <c r="AG520" i="8"/>
  <c r="AH520" i="8" s="1"/>
  <c r="AF520" i="8"/>
  <c r="AE520" i="8"/>
  <c r="AG517" i="8"/>
  <c r="AH517" i="8" s="1"/>
  <c r="AF517" i="8"/>
  <c r="AE517" i="8"/>
  <c r="AG514" i="8"/>
  <c r="AH514" i="8" s="1"/>
  <c r="AF514" i="8"/>
  <c r="AE514" i="8"/>
  <c r="AG511" i="8"/>
  <c r="AF511" i="8"/>
  <c r="AE511" i="8"/>
  <c r="AH511" i="8" s="1"/>
  <c r="AG508" i="8"/>
  <c r="AH508" i="8" s="1"/>
  <c r="AF508" i="8"/>
  <c r="AE508" i="8"/>
  <c r="AG505" i="8"/>
  <c r="AH505" i="8" s="1"/>
  <c r="AF505" i="8"/>
  <c r="AE505" i="8"/>
  <c r="AG502" i="8"/>
  <c r="AH502" i="8" s="1"/>
  <c r="AF502" i="8"/>
  <c r="AE502" i="8"/>
  <c r="AG499" i="8"/>
  <c r="AH499" i="8" s="1"/>
  <c r="AF499" i="8"/>
  <c r="AE499" i="8"/>
  <c r="AG496" i="8"/>
  <c r="AH496" i="8" s="1"/>
  <c r="AF496" i="8"/>
  <c r="AE496" i="8"/>
  <c r="AG493" i="8"/>
  <c r="AH493" i="8" s="1"/>
  <c r="AF493" i="8"/>
  <c r="AE493" i="8"/>
  <c r="AG490" i="8"/>
  <c r="AH490" i="8" s="1"/>
  <c r="AF490" i="8"/>
  <c r="AE490" i="8"/>
  <c r="AH487" i="8"/>
  <c r="AG487" i="8"/>
  <c r="AF487" i="8"/>
  <c r="AE487" i="8"/>
  <c r="AG484" i="8"/>
  <c r="AH484" i="8" s="1"/>
  <c r="AF484" i="8"/>
  <c r="AE484" i="8"/>
  <c r="AG481" i="8"/>
  <c r="AH481" i="8" s="1"/>
  <c r="AF481" i="8"/>
  <c r="AE481" i="8"/>
  <c r="AG478" i="8"/>
  <c r="AH478" i="8" s="1"/>
  <c r="AF478" i="8"/>
  <c r="AE478" i="8"/>
  <c r="AG475" i="8"/>
  <c r="AH475" i="8" s="1"/>
  <c r="AF475" i="8"/>
  <c r="AE475" i="8"/>
  <c r="AG472" i="8"/>
  <c r="AH472" i="8" s="1"/>
  <c r="AF472" i="8"/>
  <c r="AE472" i="8"/>
  <c r="AG469" i="8"/>
  <c r="AH469" i="8" s="1"/>
  <c r="AF469" i="8"/>
  <c r="AE469" i="8"/>
  <c r="AG466" i="8"/>
  <c r="AH466" i="8" s="1"/>
  <c r="AF466" i="8"/>
  <c r="AE466" i="8"/>
  <c r="AG463" i="8"/>
  <c r="AF463" i="8"/>
  <c r="AE463" i="8"/>
  <c r="AH463" i="8" s="1"/>
  <c r="AG460" i="8"/>
  <c r="AH460" i="8" s="1"/>
  <c r="AF460" i="8"/>
  <c r="AE460" i="8"/>
  <c r="AG457" i="8"/>
  <c r="AH457" i="8" s="1"/>
  <c r="AF457" i="8"/>
  <c r="AE457" i="8"/>
  <c r="AG454" i="8"/>
  <c r="AH454" i="8" s="1"/>
  <c r="AF454" i="8"/>
  <c r="AE454" i="8"/>
  <c r="AH451" i="8"/>
  <c r="AG451" i="8"/>
  <c r="AF451" i="8"/>
  <c r="AE451" i="8"/>
  <c r="AG448" i="8"/>
  <c r="AH448" i="8" s="1"/>
  <c r="AF448" i="8"/>
  <c r="AE448" i="8"/>
  <c r="AG445" i="8"/>
  <c r="AH445" i="8" s="1"/>
  <c r="AF445" i="8"/>
  <c r="AE445" i="8"/>
  <c r="AG442" i="8"/>
  <c r="AH442" i="8" s="1"/>
  <c r="AF442" i="8"/>
  <c r="AE442" i="8"/>
  <c r="AH439" i="8"/>
  <c r="AG439" i="8"/>
  <c r="AF439" i="8"/>
  <c r="AE439" i="8"/>
  <c r="AG436" i="8"/>
  <c r="AH436" i="8" s="1"/>
  <c r="AF436" i="8"/>
  <c r="AE436" i="8"/>
  <c r="AG433" i="8"/>
  <c r="AH433" i="8" s="1"/>
  <c r="AF433" i="8"/>
  <c r="AE433" i="8"/>
  <c r="AG430" i="8"/>
  <c r="AH430" i="8" s="1"/>
  <c r="AF430" i="8"/>
  <c r="AE430" i="8"/>
  <c r="AG427" i="8"/>
  <c r="AH427" i="8" s="1"/>
  <c r="AF427" i="8"/>
  <c r="AE427" i="8"/>
  <c r="AG424" i="8"/>
  <c r="AH424" i="8" s="1"/>
  <c r="AF424" i="8"/>
  <c r="AE424" i="8"/>
  <c r="AG421" i="8"/>
  <c r="AH421" i="8" s="1"/>
  <c r="AF421" i="8"/>
  <c r="AE421" i="8"/>
  <c r="AG418" i="8"/>
  <c r="AH418" i="8" s="1"/>
  <c r="AF418" i="8"/>
  <c r="AE418" i="8"/>
  <c r="AG415" i="8"/>
  <c r="AF415" i="8"/>
  <c r="AE415" i="8"/>
  <c r="AH415" i="8" s="1"/>
  <c r="AG412" i="8"/>
  <c r="AH412" i="8" s="1"/>
  <c r="AF412" i="8"/>
  <c r="AE412" i="8"/>
  <c r="AG409" i="8"/>
  <c r="AH409" i="8" s="1"/>
  <c r="AF409" i="8"/>
  <c r="AE409" i="8"/>
  <c r="AG406" i="8"/>
  <c r="AH406" i="8" s="1"/>
  <c r="AF406" i="8"/>
  <c r="AE406" i="8"/>
  <c r="AH403" i="8"/>
  <c r="AG403" i="8"/>
  <c r="AF403" i="8"/>
  <c r="AE403" i="8"/>
  <c r="AG400" i="8"/>
  <c r="AH400" i="8" s="1"/>
  <c r="AF400" i="8"/>
  <c r="AE400" i="8"/>
  <c r="AG397" i="8"/>
  <c r="AH397" i="8" s="1"/>
  <c r="AF397" i="8"/>
  <c r="AE397" i="8"/>
  <c r="AG394" i="8"/>
  <c r="AH394" i="8" s="1"/>
  <c r="AF394" i="8"/>
  <c r="AE394" i="8"/>
  <c r="AH391" i="8"/>
  <c r="AG391" i="8"/>
  <c r="AF391" i="8"/>
  <c r="AE391" i="8"/>
  <c r="AG388" i="8"/>
  <c r="AH388" i="8" s="1"/>
  <c r="AF388" i="8"/>
  <c r="AE388" i="8"/>
  <c r="AG385" i="8"/>
  <c r="AH385" i="8" s="1"/>
  <c r="AF385" i="8"/>
  <c r="AE385" i="8"/>
  <c r="AG382" i="8"/>
  <c r="AH382" i="8" s="1"/>
  <c r="AF382" i="8"/>
  <c r="AE382" i="8"/>
  <c r="AG379" i="8"/>
  <c r="AH379" i="8" s="1"/>
  <c r="AF379" i="8"/>
  <c r="AE379" i="8"/>
  <c r="AG376" i="8"/>
  <c r="AH376" i="8" s="1"/>
  <c r="AF376" i="8"/>
  <c r="AE376" i="8"/>
  <c r="AG373" i="8"/>
  <c r="AH373" i="8" s="1"/>
  <c r="AF373" i="8"/>
  <c r="AE373" i="8"/>
  <c r="AG370" i="8"/>
  <c r="AH370" i="8" s="1"/>
  <c r="AF370" i="8"/>
  <c r="AE370" i="8"/>
  <c r="AG367" i="8"/>
  <c r="AF367" i="8"/>
  <c r="AE367" i="8"/>
  <c r="AH367" i="8" s="1"/>
  <c r="AG364" i="8"/>
  <c r="AH364" i="8" s="1"/>
  <c r="AF364" i="8"/>
  <c r="AE364" i="8"/>
  <c r="AG361" i="8"/>
  <c r="AF361" i="8"/>
  <c r="AE361" i="8"/>
  <c r="AH361" i="8" s="1"/>
  <c r="AG358" i="8"/>
  <c r="AH358" i="8" s="1"/>
  <c r="AF358" i="8"/>
  <c r="AE358" i="8"/>
  <c r="AG355" i="8"/>
  <c r="AH355" i="8" s="1"/>
  <c r="AF355" i="8"/>
  <c r="AE355" i="8"/>
  <c r="AG352" i="8"/>
  <c r="AH352" i="8" s="1"/>
  <c r="AF352" i="8"/>
  <c r="AE352" i="8"/>
  <c r="AG349" i="8"/>
  <c r="AH349" i="8" s="1"/>
  <c r="AF349" i="8"/>
  <c r="AE349" i="8"/>
  <c r="AG346" i="8"/>
  <c r="AH346" i="8" s="1"/>
  <c r="AF346" i="8"/>
  <c r="AE346" i="8"/>
  <c r="AH343" i="8"/>
  <c r="AG343" i="8"/>
  <c r="AF343" i="8"/>
  <c r="AE343" i="8"/>
  <c r="AG340" i="8"/>
  <c r="AF340" i="8"/>
  <c r="AE340" i="8"/>
  <c r="AG337" i="8"/>
  <c r="AH337" i="8" s="1"/>
  <c r="AF337" i="8"/>
  <c r="AE337" i="8"/>
  <c r="AG334" i="8"/>
  <c r="AH334" i="8" s="1"/>
  <c r="AF334" i="8"/>
  <c r="AE334" i="8"/>
  <c r="AG331" i="8"/>
  <c r="AH331" i="8" s="1"/>
  <c r="AF331" i="8"/>
  <c r="AE331" i="8"/>
  <c r="AG328" i="8"/>
  <c r="AH328" i="8" s="1"/>
  <c r="AF328" i="8"/>
  <c r="AE328" i="8"/>
  <c r="AG325" i="8"/>
  <c r="AH325" i="8" s="1"/>
  <c r="AF325" i="8"/>
  <c r="AE325" i="8"/>
  <c r="AG322" i="8"/>
  <c r="AF322" i="8"/>
  <c r="AE322" i="8"/>
  <c r="AG319" i="8"/>
  <c r="AF319" i="8"/>
  <c r="AE319" i="8"/>
  <c r="AH319" i="8" s="1"/>
  <c r="AG316" i="8"/>
  <c r="AH316" i="8" s="1"/>
  <c r="AF316" i="8"/>
  <c r="AE316" i="8"/>
  <c r="AG313" i="8"/>
  <c r="AF313" i="8"/>
  <c r="AE313" i="8"/>
  <c r="AH313" i="8" s="1"/>
  <c r="AG310" i="8"/>
  <c r="AH310" i="8" s="1"/>
  <c r="AF310" i="8"/>
  <c r="AE310" i="8"/>
  <c r="AH307" i="8"/>
  <c r="AG307" i="8"/>
  <c r="AF307" i="8"/>
  <c r="AE307" i="8"/>
  <c r="AG304" i="8"/>
  <c r="AF304" i="8"/>
  <c r="AE304" i="8"/>
  <c r="AG301" i="8"/>
  <c r="AH301" i="8" s="1"/>
  <c r="AF301" i="8"/>
  <c r="AE301" i="8"/>
  <c r="AG298" i="8"/>
  <c r="AF298" i="8"/>
  <c r="AE298" i="8"/>
  <c r="AH295" i="8"/>
  <c r="AG295" i="8"/>
  <c r="AF295" i="8"/>
  <c r="AE295" i="8"/>
  <c r="AG292" i="8"/>
  <c r="AF292" i="8"/>
  <c r="AE292" i="8"/>
  <c r="AG289" i="8"/>
  <c r="AH289" i="8" s="1"/>
  <c r="AF289" i="8"/>
  <c r="AE289" i="8"/>
  <c r="AG286" i="8"/>
  <c r="AH286" i="8" s="1"/>
  <c r="AF286" i="8"/>
  <c r="AE286" i="8"/>
  <c r="AG283" i="8"/>
  <c r="AH283" i="8" s="1"/>
  <c r="AF283" i="8"/>
  <c r="AE283" i="8"/>
  <c r="AG280" i="8"/>
  <c r="AH280" i="8" s="1"/>
  <c r="AF280" i="8"/>
  <c r="AE280" i="8"/>
  <c r="AG277" i="8"/>
  <c r="AH277" i="8" s="1"/>
  <c r="AF277" i="8"/>
  <c r="AE277" i="8"/>
  <c r="AG274" i="8"/>
  <c r="AF274" i="8"/>
  <c r="AE274" i="8"/>
  <c r="AG271" i="8"/>
  <c r="AF271" i="8"/>
  <c r="AE271" i="8"/>
  <c r="AH271" i="8" s="1"/>
  <c r="AG268" i="8"/>
  <c r="AH268" i="8" s="1"/>
  <c r="AF268" i="8"/>
  <c r="AE268" i="8"/>
  <c r="AG265" i="8"/>
  <c r="AH265" i="8" s="1"/>
  <c r="AF265" i="8"/>
  <c r="AE265" i="8"/>
  <c r="AG262" i="8"/>
  <c r="AH262" i="8" s="1"/>
  <c r="AF262" i="8"/>
  <c r="AE262" i="8"/>
  <c r="AH259" i="8"/>
  <c r="AG259" i="8"/>
  <c r="AF259" i="8"/>
  <c r="AE259" i="8"/>
  <c r="AG256" i="8"/>
  <c r="AF256" i="8"/>
  <c r="AE256" i="8"/>
  <c r="AG253" i="8"/>
  <c r="AH253" i="8" s="1"/>
  <c r="AF253" i="8"/>
  <c r="AE253" i="8"/>
  <c r="AG250" i="8"/>
  <c r="AF250" i="8"/>
  <c r="AE250" i="8"/>
  <c r="AH247" i="8"/>
  <c r="AG247" i="8"/>
  <c r="AF247" i="8"/>
  <c r="AE247" i="8"/>
  <c r="AG244" i="8"/>
  <c r="AF244" i="8"/>
  <c r="AE244" i="8"/>
  <c r="AG241" i="8"/>
  <c r="AH241" i="8" s="1"/>
  <c r="AF241" i="8"/>
  <c r="AE241" i="8"/>
  <c r="AG238" i="8"/>
  <c r="AH238" i="8" s="1"/>
  <c r="AF238" i="8"/>
  <c r="AE238" i="8"/>
  <c r="AG235" i="8"/>
  <c r="AH235" i="8" s="1"/>
  <c r="AF235" i="8"/>
  <c r="AE235" i="8"/>
  <c r="AG232" i="8"/>
  <c r="AH232" i="8" s="1"/>
  <c r="AF232" i="8"/>
  <c r="AE232" i="8"/>
  <c r="AG229" i="8"/>
  <c r="AH229" i="8" s="1"/>
  <c r="AF229" i="8"/>
  <c r="AE229" i="8"/>
  <c r="AG226" i="8"/>
  <c r="AF226" i="8"/>
  <c r="AE226" i="8"/>
  <c r="AG223" i="8"/>
  <c r="AF223" i="8"/>
  <c r="AE223" i="8"/>
  <c r="AH223" i="8" s="1"/>
  <c r="AG220" i="8"/>
  <c r="AH220" i="8" s="1"/>
  <c r="AF220" i="8"/>
  <c r="AE220" i="8"/>
  <c r="AG217" i="8"/>
  <c r="AF217" i="8"/>
  <c r="AE217" i="8"/>
  <c r="AH217" i="8" s="1"/>
  <c r="AG214" i="8"/>
  <c r="AH214" i="8" s="1"/>
  <c r="AF214" i="8"/>
  <c r="AE214" i="8"/>
  <c r="AH211" i="8"/>
  <c r="AG211" i="8"/>
  <c r="AF211" i="8"/>
  <c r="AE211" i="8"/>
  <c r="AG208" i="8"/>
  <c r="AF208" i="8"/>
  <c r="AE208" i="8"/>
  <c r="AG205" i="8"/>
  <c r="AH205" i="8" s="1"/>
  <c r="AF205" i="8"/>
  <c r="AE205" i="8"/>
  <c r="AG202" i="8"/>
  <c r="AF202" i="8"/>
  <c r="AE202" i="8"/>
  <c r="AH199" i="8"/>
  <c r="AG199" i="8"/>
  <c r="AF199" i="8"/>
  <c r="AE199" i="8"/>
  <c r="AG196" i="8"/>
  <c r="AF196" i="8"/>
  <c r="AE196" i="8"/>
  <c r="AG193" i="8"/>
  <c r="AH193" i="8" s="1"/>
  <c r="AF193" i="8"/>
  <c r="AE193" i="8"/>
  <c r="AG190" i="8"/>
  <c r="AH190" i="8" s="1"/>
  <c r="AF190" i="8"/>
  <c r="AE190" i="8"/>
  <c r="AG187" i="8"/>
  <c r="AH187" i="8" s="1"/>
  <c r="AF187" i="8"/>
  <c r="AE187" i="8"/>
  <c r="AG184" i="8"/>
  <c r="AH184" i="8" s="1"/>
  <c r="AF184" i="8"/>
  <c r="AE184" i="8"/>
  <c r="AG181" i="8"/>
  <c r="AH181" i="8" s="1"/>
  <c r="AF181" i="8"/>
  <c r="AE181" i="8"/>
  <c r="AG178" i="8"/>
  <c r="AF178" i="8"/>
  <c r="AE178" i="8"/>
  <c r="AG175" i="8"/>
  <c r="AF175" i="8"/>
  <c r="AE175" i="8"/>
  <c r="AH175" i="8" s="1"/>
  <c r="AG172" i="8"/>
  <c r="AH172" i="8" s="1"/>
  <c r="AF172" i="8"/>
  <c r="AE172" i="8"/>
  <c r="AG169" i="8"/>
  <c r="AF169" i="8"/>
  <c r="AE169" i="8"/>
  <c r="AH169" i="8" s="1"/>
  <c r="AG166" i="8"/>
  <c r="AH166" i="8" s="1"/>
  <c r="AF166" i="8"/>
  <c r="AE166" i="8"/>
  <c r="AG163" i="8"/>
  <c r="AH163" i="8" s="1"/>
  <c r="AF163" i="8"/>
  <c r="AE163" i="8"/>
  <c r="AG160" i="8"/>
  <c r="AF160" i="8"/>
  <c r="AE160" i="8"/>
  <c r="AG157" i="8"/>
  <c r="AH157" i="8" s="1"/>
  <c r="AF157" i="8"/>
  <c r="AE157" i="8"/>
  <c r="AG154" i="8"/>
  <c r="AF154" i="8"/>
  <c r="AE154" i="8"/>
  <c r="AH151" i="8"/>
  <c r="AG151" i="8"/>
  <c r="AF151" i="8"/>
  <c r="AE151" i="8"/>
  <c r="AG148" i="8"/>
  <c r="AF148" i="8"/>
  <c r="AE148" i="8"/>
  <c r="AG145" i="8"/>
  <c r="AH145" i="8" s="1"/>
  <c r="AF145" i="8"/>
  <c r="AE145" i="8"/>
  <c r="AG142" i="8"/>
  <c r="AH142" i="8" s="1"/>
  <c r="AF142" i="8"/>
  <c r="AE142" i="8"/>
  <c r="AG139" i="8"/>
  <c r="AH139" i="8" s="1"/>
  <c r="AF139" i="8"/>
  <c r="AE139" i="8"/>
  <c r="AG136" i="8"/>
  <c r="AF136" i="8"/>
  <c r="AE136" i="8"/>
  <c r="AG133" i="8"/>
  <c r="AH133" i="8" s="1"/>
  <c r="AF133" i="8"/>
  <c r="AE133" i="8"/>
  <c r="AG130" i="8"/>
  <c r="AF130" i="8"/>
  <c r="AE130" i="8"/>
  <c r="AG127" i="8"/>
  <c r="AF127" i="8"/>
  <c r="AE127" i="8"/>
  <c r="AH127" i="8" s="1"/>
  <c r="AH124" i="8"/>
  <c r="AG124" i="8"/>
  <c r="AF124" i="8"/>
  <c r="AE124" i="8"/>
  <c r="AG121" i="8"/>
  <c r="AH121" i="8" s="1"/>
  <c r="AF121" i="8"/>
  <c r="AE121" i="8"/>
  <c r="AH118" i="8"/>
  <c r="AG118" i="8"/>
  <c r="AF118" i="8"/>
  <c r="AE118" i="8"/>
  <c r="AG115" i="8"/>
  <c r="AH115" i="8" s="1"/>
  <c r="AF115" i="8"/>
  <c r="AE115" i="8"/>
  <c r="AH112" i="8"/>
  <c r="AG112" i="8"/>
  <c r="AF112" i="8"/>
  <c r="AE112" i="8"/>
  <c r="AG109" i="8"/>
  <c r="AH109" i="8" s="1"/>
  <c r="AF109" i="8"/>
  <c r="AE109" i="8"/>
  <c r="AH106" i="8"/>
  <c r="AG106" i="8"/>
  <c r="AF106" i="8"/>
  <c r="AE106" i="8"/>
  <c r="AG103" i="8"/>
  <c r="AH103" i="8" s="1"/>
  <c r="AF103" i="8"/>
  <c r="AE103" i="8"/>
  <c r="AH100" i="8"/>
  <c r="AG100" i="8"/>
  <c r="AF100" i="8"/>
  <c r="AE100" i="8"/>
  <c r="AG97" i="8"/>
  <c r="AH97" i="8" s="1"/>
  <c r="AF97" i="8"/>
  <c r="AE97" i="8"/>
  <c r="AH94" i="8"/>
  <c r="AG94" i="8"/>
  <c r="AF94" i="8"/>
  <c r="AE94" i="8"/>
  <c r="AG91" i="8"/>
  <c r="AH91" i="8" s="1"/>
  <c r="AF91" i="8"/>
  <c r="AE91" i="8"/>
  <c r="AH88" i="8"/>
  <c r="AG88" i="8"/>
  <c r="AF88" i="8"/>
  <c r="AE88" i="8"/>
  <c r="AG85" i="8"/>
  <c r="AH85" i="8" s="1"/>
  <c r="AF85" i="8"/>
  <c r="AE85" i="8"/>
  <c r="AH82" i="8"/>
  <c r="AG82" i="8"/>
  <c r="AF82" i="8"/>
  <c r="AE82" i="8"/>
  <c r="AG79" i="8"/>
  <c r="AH79" i="8" s="1"/>
  <c r="AF79" i="8"/>
  <c r="AE79" i="8"/>
  <c r="AH76" i="8"/>
  <c r="AG76" i="8"/>
  <c r="AF76" i="8"/>
  <c r="AE76" i="8"/>
  <c r="AG73" i="8"/>
  <c r="AH73" i="8" s="1"/>
  <c r="AF73" i="8"/>
  <c r="AE73" i="8"/>
  <c r="AH70" i="8"/>
  <c r="AG70" i="8"/>
  <c r="AF70" i="8"/>
  <c r="AE70" i="8"/>
  <c r="AG67" i="8"/>
  <c r="AH67" i="8" s="1"/>
  <c r="AF67" i="8"/>
  <c r="AE67" i="8"/>
  <c r="AH64" i="8"/>
  <c r="AG64" i="8"/>
  <c r="AF64" i="8"/>
  <c r="AE64" i="8"/>
  <c r="AG61" i="8"/>
  <c r="AH61" i="8" s="1"/>
  <c r="AF61" i="8"/>
  <c r="AE61" i="8"/>
  <c r="AH58" i="8"/>
  <c r="AG58" i="8"/>
  <c r="AF58" i="8"/>
  <c r="AE58" i="8"/>
  <c r="AG55" i="8"/>
  <c r="AH55" i="8" s="1"/>
  <c r="AF55" i="8"/>
  <c r="AE55" i="8"/>
  <c r="AH52" i="8"/>
  <c r="AG52" i="8"/>
  <c r="AF52" i="8"/>
  <c r="AE52" i="8"/>
  <c r="AG49" i="8"/>
  <c r="AH49" i="8" s="1"/>
  <c r="AF49" i="8"/>
  <c r="AE49" i="8"/>
  <c r="AH46" i="8"/>
  <c r="AG46" i="8"/>
  <c r="AF46" i="8"/>
  <c r="AE46" i="8"/>
  <c r="AG43" i="8"/>
  <c r="AH43" i="8" s="1"/>
  <c r="AF43" i="8"/>
  <c r="AE43" i="8"/>
  <c r="AH40" i="8"/>
  <c r="AG40" i="8"/>
  <c r="AF40" i="8"/>
  <c r="AE40" i="8"/>
  <c r="AG37" i="8"/>
  <c r="AH37" i="8" s="1"/>
  <c r="AF37" i="8"/>
  <c r="AE37" i="8"/>
  <c r="AH34" i="8"/>
  <c r="AG34" i="8"/>
  <c r="AF34" i="8"/>
  <c r="AE34" i="8"/>
  <c r="AG31" i="8"/>
  <c r="AH31" i="8" s="1"/>
  <c r="AF31" i="8"/>
  <c r="AE31" i="8"/>
  <c r="AH28" i="8"/>
  <c r="AG28" i="8"/>
  <c r="AF28" i="8"/>
  <c r="AE28" i="8"/>
  <c r="AG25" i="8"/>
  <c r="AH25" i="8" s="1"/>
  <c r="AF25" i="8"/>
  <c r="AE25" i="8"/>
  <c r="AH22" i="8"/>
  <c r="AG22" i="8"/>
  <c r="AF22" i="8"/>
  <c r="AE22" i="8"/>
  <c r="AG19" i="8"/>
  <c r="AH19" i="8" s="1"/>
  <c r="AF19" i="8"/>
  <c r="AE19" i="8"/>
  <c r="AH16" i="8"/>
  <c r="AG16" i="8"/>
  <c r="AF16" i="8"/>
  <c r="AE16" i="8"/>
  <c r="AG13" i="8"/>
  <c r="AH13" i="8" s="1"/>
  <c r="AF13" i="8"/>
  <c r="AE13" i="8"/>
  <c r="AH10" i="8"/>
  <c r="AG10" i="8"/>
  <c r="AF10" i="8"/>
  <c r="AE10" i="8"/>
  <c r="AG7" i="8"/>
  <c r="AH7" i="8" s="1"/>
  <c r="AF7" i="8"/>
  <c r="AE7" i="8"/>
  <c r="AG4" i="8"/>
  <c r="AH4" i="8" s="1"/>
  <c r="AF4" i="8"/>
  <c r="AE4" i="8"/>
  <c r="L12" i="2"/>
  <c r="K11" i="2"/>
  <c r="L10" i="2"/>
  <c r="K9" i="2"/>
  <c r="L8" i="2"/>
  <c r="L7" i="2"/>
  <c r="L4" i="2"/>
  <c r="K4" i="2"/>
  <c r="AH148" i="8" l="1"/>
  <c r="AH196" i="8"/>
  <c r="AH244" i="8"/>
  <c r="AH292" i="8"/>
  <c r="AH340" i="8"/>
  <c r="AH574" i="8"/>
  <c r="AH136" i="8"/>
  <c r="AH1885" i="8" s="1"/>
  <c r="AE1885" i="8"/>
  <c r="L2" i="2" s="1"/>
  <c r="AH130" i="8"/>
  <c r="AH178" i="8"/>
  <c r="AH226" i="8"/>
  <c r="AH274" i="8"/>
  <c r="AH322" i="8"/>
  <c r="AF1885" i="8"/>
  <c r="AH160" i="8"/>
  <c r="AH208" i="8"/>
  <c r="AH256" i="8"/>
  <c r="AH304" i="8"/>
  <c r="AG1885" i="8"/>
  <c r="AL4" i="8" s="1"/>
  <c r="AH154" i="8"/>
  <c r="AH202" i="8"/>
  <c r="AH250" i="8"/>
  <c r="AH298" i="8"/>
  <c r="AH583" i="8"/>
  <c r="AH607" i="8"/>
  <c r="AH631" i="8"/>
  <c r="AH655" i="8"/>
  <c r="AH679" i="8"/>
  <c r="AH703" i="8"/>
  <c r="AH727" i="8"/>
  <c r="AH751" i="8"/>
  <c r="AH775" i="8"/>
  <c r="AH799" i="8"/>
  <c r="AH823" i="8"/>
  <c r="AH580" i="8"/>
  <c r="AH604" i="8"/>
  <c r="AH628" i="8"/>
  <c r="AH652" i="8"/>
  <c r="AH676" i="8"/>
  <c r="AH700" i="8"/>
  <c r="AH724" i="8"/>
  <c r="AH748" i="8"/>
  <c r="AH772" i="8"/>
  <c r="AH796" i="8"/>
  <c r="AH589" i="8"/>
  <c r="AH613" i="8"/>
  <c r="AH637" i="8"/>
  <c r="AH661" i="8"/>
  <c r="AH685" i="8"/>
  <c r="AH709" i="8"/>
  <c r="AH733" i="8"/>
  <c r="AH757" i="8"/>
  <c r="AH781" i="8"/>
  <c r="AH805" i="8"/>
  <c r="AH1132" i="8"/>
  <c r="AH1156" i="8"/>
  <c r="AH1180" i="8"/>
  <c r="AH1204" i="8"/>
  <c r="AH1228" i="8"/>
  <c r="AH1030" i="8"/>
  <c r="AH1054" i="8"/>
  <c r="AH1078" i="8"/>
  <c r="AH1102" i="8"/>
  <c r="AH1126" i="8"/>
  <c r="AH1150" i="8"/>
  <c r="AH1474" i="8"/>
  <c r="AH1039" i="8"/>
  <c r="AH1063" i="8"/>
  <c r="AH1087" i="8"/>
  <c r="AH1111" i="8"/>
  <c r="AH1135" i="8"/>
  <c r="AH1159" i="8"/>
  <c r="AH1183" i="8"/>
  <c r="AH1207" i="8"/>
  <c r="AH1231" i="8"/>
  <c r="AH1255" i="8"/>
  <c r="AH1279" i="8"/>
  <c r="AH1303" i="8"/>
  <c r="AH1327" i="8"/>
  <c r="AH1351" i="8"/>
  <c r="AH1375" i="8"/>
  <c r="AH1399" i="8"/>
  <c r="AH1042" i="8"/>
  <c r="AH1066" i="8"/>
  <c r="AH1090" i="8"/>
  <c r="AH1114" i="8"/>
  <c r="AH1138" i="8"/>
  <c r="AH1162" i="8"/>
  <c r="AH1186" i="8"/>
  <c r="AH1210" i="8"/>
  <c r="AH1234" i="8"/>
  <c r="AH1258" i="8"/>
  <c r="AH1282" i="8"/>
  <c r="AH1027" i="8"/>
  <c r="AH1051" i="8"/>
  <c r="AH1075" i="8"/>
  <c r="AH1099" i="8"/>
  <c r="AH1123" i="8"/>
  <c r="AH1147" i="8"/>
  <c r="AH1171" i="8"/>
  <c r="AH1195" i="8"/>
  <c r="AH1219" i="8"/>
  <c r="AH1243" i="8"/>
  <c r="AH1267" i="8"/>
  <c r="AH1291" i="8"/>
  <c r="AH1315" i="8"/>
  <c r="AH1339" i="8"/>
  <c r="AH1363" i="8"/>
  <c r="AH1387" i="8"/>
  <c r="AH1426" i="8"/>
  <c r="AG415" i="9"/>
  <c r="AF415" i="9"/>
  <c r="AE415" i="9"/>
  <c r="L3" i="2" s="1"/>
  <c r="AH1423" i="8"/>
  <c r="AH1471" i="8"/>
  <c r="AH1519" i="8"/>
  <c r="AH1567" i="8"/>
  <c r="AH1615" i="8"/>
  <c r="AH1663" i="8"/>
  <c r="AH1711" i="8"/>
  <c r="AH1759" i="8"/>
  <c r="AH1807" i="8"/>
  <c r="AH1855" i="8"/>
  <c r="AH1405" i="8"/>
  <c r="AH1453" i="8"/>
  <c r="AH1501" i="8"/>
  <c r="AH1549" i="8"/>
  <c r="AH1597" i="8"/>
  <c r="AH1645" i="8"/>
  <c r="AH1693" i="8"/>
  <c r="AH1741" i="8"/>
  <c r="AH1789" i="8"/>
  <c r="AH1837" i="8"/>
  <c r="AH1447" i="8"/>
  <c r="AH1495" i="8"/>
  <c r="AH1543" i="8"/>
  <c r="AH1591" i="8"/>
  <c r="AH1639" i="8"/>
  <c r="AH1687" i="8"/>
  <c r="AH1735" i="8"/>
  <c r="AH1783" i="8"/>
  <c r="AH1831" i="8"/>
  <c r="AH1879" i="8"/>
  <c r="AK4" i="10"/>
  <c r="AE148" i="11"/>
  <c r="L5" i="2" s="1"/>
  <c r="AJ22" i="14"/>
  <c r="AO4" i="14" s="1"/>
  <c r="K8" i="2" s="1"/>
  <c r="AL4" i="14"/>
  <c r="AH58" i="9"/>
  <c r="AH82" i="9"/>
  <c r="AH106" i="9"/>
  <c r="AH130" i="9"/>
  <c r="AH154" i="9"/>
  <c r="AH178" i="9"/>
  <c r="AH202" i="9"/>
  <c r="AH226" i="9"/>
  <c r="AH250" i="9"/>
  <c r="AH274" i="9"/>
  <c r="AH298" i="9"/>
  <c r="AH322" i="9"/>
  <c r="AH346" i="9"/>
  <c r="AH370" i="9"/>
  <c r="AH394" i="9"/>
  <c r="AF148" i="11"/>
  <c r="AH43" i="9"/>
  <c r="AH415" i="9" s="1"/>
  <c r="AH67" i="9"/>
  <c r="AH91" i="9"/>
  <c r="AH115" i="9"/>
  <c r="AH139" i="9"/>
  <c r="AH163" i="9"/>
  <c r="AH187" i="9"/>
  <c r="AH211" i="9"/>
  <c r="AH235" i="9"/>
  <c r="AH259" i="9"/>
  <c r="AH283" i="9"/>
  <c r="AH307" i="9"/>
  <c r="AH331" i="9"/>
  <c r="AH355" i="9"/>
  <c r="AJ4" i="10"/>
  <c r="AL4" i="10" s="1"/>
  <c r="I4" i="2" s="1"/>
  <c r="AG148" i="11"/>
  <c r="AL4" i="11" s="1"/>
  <c r="AE340" i="12"/>
  <c r="L6" i="2" s="1"/>
  <c r="AF340" i="12"/>
  <c r="AI130" i="16"/>
  <c r="AN4" i="16" s="1"/>
  <c r="K10" i="2" s="1"/>
  <c r="AK4" i="16"/>
  <c r="AM4" i="16" s="1"/>
  <c r="I10" i="2" s="1"/>
  <c r="AL4" i="16"/>
  <c r="AG340" i="12"/>
  <c r="AL4" i="12" s="1"/>
  <c r="AH4" i="12"/>
  <c r="AH55" i="9"/>
  <c r="AH79" i="9"/>
  <c r="AH103" i="9"/>
  <c r="AH127" i="9"/>
  <c r="AH151" i="9"/>
  <c r="AH175" i="9"/>
  <c r="AH199" i="9"/>
  <c r="AH223" i="9"/>
  <c r="AH247" i="9"/>
  <c r="AH271" i="9"/>
  <c r="AH295" i="9"/>
  <c r="AH319" i="9"/>
  <c r="AH343" i="9"/>
  <c r="AH367" i="9"/>
  <c r="BF4" i="15"/>
  <c r="BF319" i="15" s="1"/>
  <c r="BE319" i="15"/>
  <c r="BJ4" i="15" s="1"/>
  <c r="AH118" i="12"/>
  <c r="AH166" i="12"/>
  <c r="AH214" i="12"/>
  <c r="AH262" i="12"/>
  <c r="AH310" i="12"/>
  <c r="AI22" i="14"/>
  <c r="BI4" i="15"/>
  <c r="AY175" i="18"/>
  <c r="BD4" i="18" s="1"/>
  <c r="K12" i="2" s="1"/>
  <c r="BA4" i="18"/>
  <c r="AH112" i="12"/>
  <c r="AH160" i="12"/>
  <c r="AH208" i="12"/>
  <c r="AH256" i="12"/>
  <c r="AH304" i="12"/>
  <c r="AH25" i="13"/>
  <c r="AH49" i="13"/>
  <c r="AX175" i="18"/>
  <c r="AH106" i="12"/>
  <c r="AH154" i="12"/>
  <c r="AH202" i="12"/>
  <c r="AH250" i="12"/>
  <c r="AH298" i="12"/>
  <c r="AE415" i="17"/>
  <c r="L11" i="2" s="1"/>
  <c r="AI61" i="13"/>
  <c r="AN4" i="13" s="1"/>
  <c r="K7" i="2" s="1"/>
  <c r="AK4" i="13"/>
  <c r="AG61" i="13"/>
  <c r="AL4" i="13" s="1"/>
  <c r="AH415" i="17"/>
  <c r="AH136" i="12"/>
  <c r="AH184" i="12"/>
  <c r="AH232" i="12"/>
  <c r="AH280" i="12"/>
  <c r="AH328" i="12"/>
  <c r="AH13" i="13"/>
  <c r="AH61" i="13" s="1"/>
  <c r="AH37" i="13"/>
  <c r="BC319" i="15"/>
  <c r="L9" i="2" s="1"/>
  <c r="AH4" i="16"/>
  <c r="AH130" i="16" s="1"/>
  <c r="AG415" i="17"/>
  <c r="AL4" i="17" s="1"/>
  <c r="AH22" i="14"/>
  <c r="AM4" i="14" s="1"/>
  <c r="AW175" i="18"/>
  <c r="BB4" i="18" s="1"/>
  <c r="AL4" i="9" l="1"/>
  <c r="BK4" i="15"/>
  <c r="I9" i="2" s="1"/>
  <c r="AK4" i="17"/>
  <c r="AM4" i="17" s="1"/>
  <c r="I11" i="2" s="1"/>
  <c r="AI1885" i="8"/>
  <c r="AN4" i="8" s="1"/>
  <c r="K2" i="2" s="1"/>
  <c r="K15" i="2" s="1"/>
  <c r="AK4" i="8"/>
  <c r="AM4" i="8" s="1"/>
  <c r="I2" i="2" s="1"/>
  <c r="AI340" i="12"/>
  <c r="AN4" i="12" s="1"/>
  <c r="K6" i="2" s="1"/>
  <c r="AK4" i="12"/>
  <c r="AM4" i="12" s="1"/>
  <c r="I6" i="2" s="1"/>
  <c r="AH340" i="12"/>
  <c r="AM4" i="13"/>
  <c r="I7" i="2" s="1"/>
  <c r="BC4" i="18"/>
  <c r="I12" i="2" s="1"/>
  <c r="AI148" i="11"/>
  <c r="AN4" i="11" s="1"/>
  <c r="K5" i="2" s="1"/>
  <c r="AK4" i="11"/>
  <c r="AM4" i="11" s="1"/>
  <c r="I5" i="2" s="1"/>
  <c r="AN4" i="14"/>
  <c r="I8" i="2" s="1"/>
  <c r="AI415" i="9"/>
  <c r="AN4" i="9" s="1"/>
  <c r="K3" i="2" s="1"/>
  <c r="AK4" i="9"/>
  <c r="AM4" i="9" s="1"/>
  <c r="I3" i="2" s="1"/>
  <c r="L15" i="2"/>
  <c r="I15" i="2" l="1"/>
</calcChain>
</file>

<file path=xl/sharedStrings.xml><?xml version="1.0" encoding="utf-8"?>
<sst xmlns="http://schemas.openxmlformats.org/spreadsheetml/2006/main" count="30094" uniqueCount="1130">
  <si>
    <r>
      <rPr>
        <b/>
        <sz val="10"/>
        <color indexed="9"/>
        <rFont val="新細明體"/>
        <family val="1"/>
      </rPr>
      <t>LO</t>
    </r>
    <phoneticPr fontId="0" type="noConversion"/>
  </si>
  <si>
    <t>CoO</t>
  </si>
  <si>
    <t>Group</t>
  </si>
  <si>
    <t>Factory</t>
  </si>
  <si>
    <t>Season</t>
  </si>
  <si>
    <t>Month</t>
  </si>
  <si>
    <t>Subcontractor</t>
  </si>
  <si>
    <r>
      <rPr>
        <b/>
        <sz val="11"/>
        <color indexed="9"/>
        <rFont val="新細明體"/>
        <family val="1"/>
      </rPr>
      <t>Subcon</t>
    </r>
    <phoneticPr fontId="0" type="noConversion"/>
  </si>
  <si>
    <t>BCS</t>
  </si>
  <si>
    <r>
      <rPr>
        <b/>
        <sz val="11"/>
        <color indexed="9"/>
        <rFont val="新細明體"/>
        <family val="1"/>
      </rPr>
      <t>Expect BCS</t>
    </r>
    <phoneticPr fontId="0" type="noConversion"/>
  </si>
  <si>
    <r>
      <rPr>
        <b/>
        <sz val="11"/>
        <color indexed="9"/>
        <rFont val="新細明體"/>
        <family val="1"/>
      </rPr>
      <t>RFT</t>
    </r>
    <phoneticPr fontId="0" type="noConversion"/>
  </si>
  <si>
    <r>
      <rPr>
        <b/>
        <sz val="11"/>
        <color indexed="9"/>
        <rFont val="新細明體"/>
        <family val="1"/>
      </rPr>
      <t>Max Output</t>
    </r>
    <phoneticPr fontId="0" type="noConversion"/>
  </si>
  <si>
    <r>
      <rPr>
        <sz val="12"/>
        <color theme="1"/>
        <rFont val="新細明體"/>
        <family val="1"/>
      </rPr>
      <t xml:space="preserve">SHYANG HUNG CHENG </t>
    </r>
    <phoneticPr fontId="0" type="noConversion"/>
  </si>
  <si>
    <r>
      <rPr>
        <sz val="12"/>
        <color theme="1"/>
        <rFont val="新細明體"/>
        <family val="1"/>
      </rPr>
      <t xml:space="preserve">FW21  </t>
    </r>
    <phoneticPr fontId="0" type="noConversion"/>
  </si>
  <si>
    <r>
      <rPr>
        <sz val="12"/>
        <color theme="1"/>
        <rFont val="新細明體"/>
        <family val="1"/>
      </rPr>
      <t>THAI HOANH</t>
    </r>
    <phoneticPr fontId="0" type="noConversion"/>
  </si>
  <si>
    <r>
      <rPr>
        <sz val="12"/>
        <color theme="1"/>
        <rFont val="新細明體"/>
        <family val="1"/>
      </rPr>
      <t xml:space="preserve">SHYANG HUNG CHENG </t>
    </r>
    <phoneticPr fontId="0" type="noConversion"/>
  </si>
  <si>
    <r>
      <rPr>
        <sz val="12"/>
        <color theme="1"/>
        <rFont val="新細明體"/>
        <family val="1"/>
      </rPr>
      <t xml:space="preserve">FW21  </t>
    </r>
    <phoneticPr fontId="0" type="noConversion"/>
  </si>
  <si>
    <r>
      <rPr>
        <sz val="12"/>
        <color theme="1"/>
        <rFont val="新細明體"/>
        <family val="1"/>
      </rPr>
      <t>THAI HOANH</t>
    </r>
    <phoneticPr fontId="0" type="noConversion"/>
  </si>
  <si>
    <r>
      <rPr>
        <sz val="12"/>
        <color theme="1"/>
        <rFont val="新細明體"/>
        <family val="1"/>
      </rPr>
      <t xml:space="preserve">SHYANG HUNG CHENG </t>
    </r>
    <phoneticPr fontId="0" type="noConversion"/>
  </si>
  <si>
    <r>
      <rPr>
        <sz val="12"/>
        <color theme="1"/>
        <rFont val="新細明體"/>
        <family val="1"/>
      </rPr>
      <t xml:space="preserve">FW21  </t>
    </r>
    <phoneticPr fontId="0" type="noConversion"/>
  </si>
  <si>
    <r>
      <rPr>
        <sz val="12"/>
        <color theme="1"/>
        <rFont val="新細明體"/>
        <family val="1"/>
      </rPr>
      <t>THAI HOANH</t>
    </r>
    <phoneticPr fontId="0" type="noConversion"/>
  </si>
  <si>
    <t>本次納入計算</t>
  </si>
  <si>
    <r>
      <rPr>
        <sz val="12"/>
        <color theme="0"/>
        <rFont val="細明體"/>
        <family val="3"/>
      </rPr>
      <t>PO</t>
    </r>
    <phoneticPr fontId="0" type="noConversion"/>
  </si>
  <si>
    <r>
      <rPr>
        <sz val="12"/>
        <color theme="0"/>
        <rFont val="細明體"/>
        <family val="3"/>
      </rPr>
      <t>Batch</t>
    </r>
    <phoneticPr fontId="0" type="noConversion"/>
  </si>
  <si>
    <t>Model</t>
  </si>
  <si>
    <t>Artcle</t>
  </si>
  <si>
    <t>TOP MODEL</t>
  </si>
  <si>
    <r>
      <rPr>
        <sz val="12"/>
        <color theme="0"/>
        <rFont val="細明體"/>
        <family val="3"/>
      </rPr>
      <t>工段開始日</t>
    </r>
    <phoneticPr fontId="0" type="noConversion"/>
  </si>
  <si>
    <t>Size</t>
  </si>
  <si>
    <r>
      <rPr>
        <sz val="12"/>
        <color theme="0"/>
        <rFont val="細明體"/>
        <family val="3"/>
      </rPr>
      <t>03</t>
    </r>
    <phoneticPr fontId="0" type="noConversion"/>
  </si>
  <si>
    <r>
      <rPr>
        <sz val="12"/>
        <color theme="0"/>
        <rFont val="新細明體"/>
        <family val="1"/>
      </rPr>
      <t>03.5</t>
    </r>
    <phoneticPr fontId="0" type="noConversion"/>
  </si>
  <si>
    <r>
      <rPr>
        <sz val="12"/>
        <color theme="0"/>
        <rFont val="新細明體"/>
        <family val="1"/>
      </rPr>
      <t>04</t>
    </r>
    <phoneticPr fontId="0" type="noConversion"/>
  </si>
  <si>
    <r>
      <rPr>
        <sz val="12"/>
        <color theme="0"/>
        <rFont val="新細明體"/>
        <family val="1"/>
      </rPr>
      <t>04.5</t>
    </r>
    <phoneticPr fontId="0" type="noConversion"/>
  </si>
  <si>
    <r>
      <rPr>
        <sz val="12"/>
        <color theme="0"/>
        <rFont val="新細明體"/>
        <family val="1"/>
      </rPr>
      <t>05</t>
    </r>
    <phoneticPr fontId="0" type="noConversion"/>
  </si>
  <si>
    <r>
      <rPr>
        <sz val="12"/>
        <color theme="0"/>
        <rFont val="新細明體"/>
        <family val="1"/>
      </rPr>
      <t>05.5</t>
    </r>
    <phoneticPr fontId="0" type="noConversion"/>
  </si>
  <si>
    <r>
      <rPr>
        <sz val="12"/>
        <color theme="0"/>
        <rFont val="新細明體"/>
        <family val="1"/>
      </rPr>
      <t>06</t>
    </r>
    <phoneticPr fontId="0" type="noConversion"/>
  </si>
  <si>
    <r>
      <rPr>
        <sz val="12"/>
        <color theme="0"/>
        <rFont val="新細明體"/>
        <family val="1"/>
      </rPr>
      <t>06.5</t>
    </r>
    <phoneticPr fontId="0" type="noConversion"/>
  </si>
  <si>
    <r>
      <rPr>
        <sz val="12"/>
        <color theme="0"/>
        <rFont val="新細明體"/>
        <family val="1"/>
      </rPr>
      <t>07</t>
    </r>
    <phoneticPr fontId="0" type="noConversion"/>
  </si>
  <si>
    <r>
      <rPr>
        <sz val="12"/>
        <color theme="0"/>
        <rFont val="新細明體"/>
        <family val="1"/>
      </rPr>
      <t>07.5</t>
    </r>
    <phoneticPr fontId="0" type="noConversion"/>
  </si>
  <si>
    <r>
      <rPr>
        <sz val="12"/>
        <color theme="0"/>
        <rFont val="新細明體"/>
        <family val="1"/>
      </rPr>
      <t>08</t>
    </r>
    <phoneticPr fontId="0" type="noConversion"/>
  </si>
  <si>
    <r>
      <rPr>
        <sz val="12"/>
        <color theme="0"/>
        <rFont val="新細明體"/>
        <family val="1"/>
      </rPr>
      <t>08.5</t>
    </r>
    <phoneticPr fontId="0" type="noConversion"/>
  </si>
  <si>
    <r>
      <rPr>
        <sz val="12"/>
        <color theme="0"/>
        <rFont val="新細明體"/>
        <family val="1"/>
      </rPr>
      <t>09</t>
    </r>
    <phoneticPr fontId="0" type="noConversion"/>
  </si>
  <si>
    <r>
      <rPr>
        <sz val="12"/>
        <color theme="0"/>
        <rFont val="新細明體"/>
        <family val="1"/>
      </rPr>
      <t>09.5</t>
    </r>
    <phoneticPr fontId="0" type="noConversion"/>
  </si>
  <si>
    <r>
      <rPr>
        <sz val="12"/>
        <color theme="0"/>
        <rFont val="新細明體"/>
        <family val="1"/>
      </rPr>
      <t>10</t>
    </r>
    <phoneticPr fontId="0" type="noConversion"/>
  </si>
  <si>
    <r>
      <rPr>
        <sz val="12"/>
        <color theme="0"/>
        <rFont val="新細明體"/>
        <family val="1"/>
      </rPr>
      <t>10.5</t>
    </r>
    <phoneticPr fontId="0" type="noConversion"/>
  </si>
  <si>
    <r>
      <rPr>
        <sz val="12"/>
        <color theme="0"/>
        <rFont val="新細明體"/>
        <family val="1"/>
      </rPr>
      <t>11</t>
    </r>
    <phoneticPr fontId="0" type="noConversion"/>
  </si>
  <si>
    <r>
      <rPr>
        <sz val="12"/>
        <color theme="0"/>
        <rFont val="新細明體"/>
        <family val="1"/>
      </rPr>
      <t>11.5</t>
    </r>
    <phoneticPr fontId="0" type="noConversion"/>
  </si>
  <si>
    <r>
      <rPr>
        <sz val="12"/>
        <color theme="0"/>
        <rFont val="新細明體"/>
        <family val="1"/>
      </rPr>
      <t>12</t>
    </r>
    <phoneticPr fontId="0" type="noConversion"/>
  </si>
  <si>
    <r>
      <rPr>
        <sz val="12"/>
        <color theme="0"/>
        <rFont val="新細明體"/>
        <family val="1"/>
      </rPr>
      <t>12.5</t>
    </r>
    <phoneticPr fontId="0" type="noConversion"/>
  </si>
  <si>
    <r>
      <rPr>
        <sz val="12"/>
        <color theme="0"/>
        <rFont val="新細明體"/>
        <family val="1"/>
      </rPr>
      <t>13</t>
    </r>
    <phoneticPr fontId="0" type="noConversion"/>
  </si>
  <si>
    <r>
      <rPr>
        <sz val="12"/>
        <color theme="0"/>
        <rFont val="新細明體"/>
        <family val="1"/>
      </rPr>
      <t>13.5</t>
    </r>
    <phoneticPr fontId="0" type="noConversion"/>
  </si>
  <si>
    <t>Target vol</t>
  </si>
  <si>
    <t>Delivered vol</t>
  </si>
  <si>
    <t>Correct mix &amp; sequence</t>
  </si>
  <si>
    <r>
      <rPr>
        <sz val="12"/>
        <color theme="0"/>
        <rFont val="Arial"/>
        <family val="2"/>
      </rPr>
      <t>Balance</t>
    </r>
    <phoneticPr fontId="0" type="noConversion"/>
  </si>
  <si>
    <t>RFT%</t>
  </si>
  <si>
    <t>Right volume</t>
  </si>
  <si>
    <t>Right Mix &amp; Sequence</t>
  </si>
  <si>
    <t>BCS%</t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</si>
  <si>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</si>
  <si>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0127848780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</si>
  <si>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</si>
  <si>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</si>
  <si>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</si>
  <si>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</si>
  <si>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</si>
  <si>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</si>
  <si>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</si>
  <si>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0127848131</t>
    </r>
    <phoneticPr fontId="0" type="noConversion"/>
  </si>
  <si>
    <r>
      <rPr>
        <sz val="12"/>
        <color theme="1"/>
        <rFont val="新細明體"/>
        <family val="1"/>
      </rPr>
      <t>GW5728</t>
    </r>
    <phoneticPr fontId="0" type="noConversion"/>
  </si>
  <si>
    <r>
      <rPr>
        <sz val="12"/>
        <color theme="1"/>
        <rFont val="新細明體"/>
        <family val="1"/>
      </rPr>
      <t>0127848777</t>
    </r>
    <phoneticPr fontId="0" type="noConversion"/>
  </si>
  <si>
    <r>
      <rPr>
        <sz val="12"/>
        <color theme="1"/>
        <rFont val="新細明體"/>
        <family val="1"/>
      </rPr>
      <t>0127853899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</si>
  <si>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</si>
  <si>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GY8064</t>
    </r>
    <phoneticPr fontId="0" type="noConversion"/>
  </si>
  <si>
    <r>
      <rPr>
        <sz val="12"/>
        <color theme="1"/>
        <rFont val="新細明體"/>
        <family val="1"/>
      </rPr>
      <t>0127777596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</si>
  <si>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</si>
  <si>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GZ3697</t>
    </r>
    <phoneticPr fontId="0" type="noConversion"/>
  </si>
  <si>
    <r>
      <rPr>
        <sz val="12"/>
        <color theme="1"/>
        <rFont val="新細明體"/>
        <family val="1"/>
      </rPr>
      <t>0127848183</t>
    </r>
    <phoneticPr fontId="0" type="noConversion"/>
  </si>
  <si>
    <r>
      <rPr>
        <sz val="12"/>
        <color theme="1"/>
        <rFont val="新細明體"/>
        <family val="1"/>
      </rPr>
      <t>0128109692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</si>
  <si>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</si>
  <si>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0127778260</t>
    </r>
    <phoneticPr fontId="0" type="noConversion"/>
  </si>
  <si>
    <r>
      <rPr>
        <sz val="12"/>
        <color theme="1"/>
        <rFont val="新細明體"/>
        <family val="1"/>
      </rPr>
      <t>0127778336</t>
    </r>
    <phoneticPr fontId="0" type="noConversion"/>
  </si>
  <si>
    <r>
      <rPr>
        <sz val="12"/>
        <color theme="1"/>
        <rFont val="新細明體"/>
        <family val="1"/>
      </rPr>
      <t>0127778337</t>
    </r>
    <phoneticPr fontId="0" type="noConversion"/>
  </si>
  <si>
    <r>
      <rPr>
        <sz val="12"/>
        <color theme="1"/>
        <rFont val="新細明體"/>
        <family val="1"/>
      </rPr>
      <t>0127842451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</si>
  <si>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</si>
  <si>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</si>
  <si>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0127853944</t>
    </r>
    <phoneticPr fontId="0" type="noConversion"/>
  </si>
  <si>
    <r>
      <rPr>
        <sz val="12"/>
        <color theme="1"/>
        <rFont val="新細明體"/>
        <family val="1"/>
      </rPr>
      <t>NMD_R1 SPECTOO</t>
    </r>
    <phoneticPr fontId="0" type="noConversion"/>
  </si>
  <si>
    <r>
      <rPr>
        <sz val="12"/>
        <color theme="1"/>
        <rFont val="新細明體"/>
        <family val="1"/>
      </rPr>
      <t>GX8108</t>
    </r>
    <phoneticPr fontId="0" type="noConversion"/>
  </si>
  <si>
    <r>
      <rPr>
        <sz val="12"/>
        <color theme="1"/>
        <rFont val="新細明體"/>
        <family val="1"/>
      </rPr>
      <t>0127842042</t>
    </r>
    <phoneticPr fontId="0" type="noConversion"/>
  </si>
  <si>
    <r>
      <rPr>
        <sz val="12"/>
        <color theme="1"/>
        <rFont val="新細明體"/>
        <family val="1"/>
      </rPr>
      <t>B127842042</t>
    </r>
    <phoneticPr fontId="0" type="noConversion"/>
  </si>
  <si>
    <r>
      <rPr>
        <sz val="12"/>
        <color theme="1"/>
        <rFont val="新細明體"/>
        <family val="1"/>
      </rPr>
      <t>0128109387</t>
    </r>
    <phoneticPr fontId="0" type="noConversion"/>
  </si>
  <si>
    <r>
      <rPr>
        <sz val="12"/>
        <color theme="1"/>
        <rFont val="新細明體"/>
        <family val="1"/>
      </rPr>
      <t>NMD_R1.V2 DAME</t>
    </r>
    <phoneticPr fontId="0" type="noConversion"/>
  </si>
  <si>
    <r>
      <rPr>
        <sz val="12"/>
        <color theme="1"/>
        <rFont val="新細明體"/>
        <family val="1"/>
      </rPr>
      <t>GY3812</t>
    </r>
    <phoneticPr fontId="0" type="noConversion"/>
  </si>
  <si>
    <r>
      <rPr>
        <sz val="12"/>
        <color theme="1"/>
        <rFont val="新細明體"/>
        <family val="1"/>
      </rPr>
      <t>0127528794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</si>
  <si>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</si>
  <si>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</si>
  <si>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0127848278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</si>
  <si>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</si>
  <si>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</si>
  <si>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0127754820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</si>
  <si>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</si>
  <si>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0127806425</t>
    </r>
    <phoneticPr fontId="0" type="noConversion"/>
  </si>
  <si>
    <r>
      <rPr>
        <sz val="12"/>
        <color theme="1"/>
        <rFont val="新細明體"/>
        <family val="1"/>
      </rPr>
      <t>GX8376</t>
    </r>
    <phoneticPr fontId="0" type="noConversion"/>
  </si>
  <si>
    <r>
      <rPr>
        <sz val="12"/>
        <color theme="1"/>
        <rFont val="新細明體"/>
        <family val="1"/>
      </rPr>
      <t>0127848774</t>
    </r>
    <phoneticPr fontId="0" type="noConversion"/>
  </si>
  <si>
    <r>
      <rPr>
        <sz val="12"/>
        <color theme="1"/>
        <rFont val="新細明體"/>
        <family val="1"/>
      </rPr>
      <t>0127853966</t>
    </r>
    <phoneticPr fontId="0" type="noConversion"/>
  </si>
  <si>
    <r>
      <rPr>
        <sz val="12"/>
        <color theme="1"/>
        <rFont val="新細明體"/>
        <family val="1"/>
      </rPr>
      <t>B127772338</t>
    </r>
    <phoneticPr fontId="0" type="noConversion"/>
  </si>
  <si>
    <r>
      <rPr>
        <sz val="12"/>
        <color theme="1"/>
        <rFont val="新細明體"/>
        <family val="1"/>
      </rPr>
      <t>GV7944</t>
    </r>
    <phoneticPr fontId="0" type="noConversion"/>
  </si>
  <si>
    <r>
      <rPr>
        <sz val="12"/>
        <color theme="1"/>
        <rFont val="新細明體"/>
        <family val="1"/>
      </rPr>
      <t>B127848774</t>
    </r>
    <phoneticPr fontId="0" type="noConversion"/>
  </si>
  <si>
    <r>
      <rPr>
        <sz val="12"/>
        <color theme="1"/>
        <rFont val="新細明體"/>
        <family val="1"/>
      </rPr>
      <t>0128109392</t>
    </r>
    <phoneticPr fontId="0" type="noConversion"/>
  </si>
  <si>
    <r>
      <rPr>
        <sz val="12"/>
        <color theme="1"/>
        <rFont val="新細明體"/>
        <family val="1"/>
      </rPr>
      <t>0127829466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</si>
  <si>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</si>
  <si>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GV8422</t>
    </r>
    <phoneticPr fontId="0" type="noConversion"/>
  </si>
  <si>
    <r>
      <rPr>
        <sz val="12"/>
        <color theme="1"/>
        <rFont val="新細明體"/>
        <family val="1"/>
      </rPr>
      <t>0127842041</t>
    </r>
    <phoneticPr fontId="0" type="noConversion"/>
  </si>
  <si>
    <r>
      <rPr>
        <sz val="12"/>
        <color theme="1"/>
        <rFont val="新細明體"/>
        <family val="1"/>
      </rPr>
      <t>0127842049</t>
    </r>
    <phoneticPr fontId="0" type="noConversion"/>
  </si>
  <si>
    <r>
      <rPr>
        <sz val="12"/>
        <color theme="1"/>
        <rFont val="新細明體"/>
        <family val="1"/>
      </rPr>
      <t>0127842458</t>
    </r>
    <phoneticPr fontId="0" type="noConversion"/>
  </si>
  <si>
    <r>
      <rPr>
        <sz val="12"/>
        <color theme="1"/>
        <rFont val="新細明體"/>
        <family val="1"/>
      </rPr>
      <t>0127685347</t>
    </r>
    <phoneticPr fontId="0" type="noConversion"/>
  </si>
  <si>
    <r>
      <rPr>
        <sz val="12"/>
        <color theme="1"/>
        <rFont val="新細明體"/>
        <family val="1"/>
      </rPr>
      <t>GX2930</t>
    </r>
    <phoneticPr fontId="0" type="noConversion"/>
  </si>
  <si>
    <r>
      <rPr>
        <sz val="12"/>
        <color theme="1"/>
        <rFont val="新細明體"/>
        <family val="1"/>
      </rPr>
      <t>0127685521</t>
    </r>
    <phoneticPr fontId="0" type="noConversion"/>
  </si>
  <si>
    <r>
      <rPr>
        <sz val="12"/>
        <color theme="1"/>
        <rFont val="新細明體"/>
        <family val="1"/>
      </rPr>
      <t>GX8092</t>
    </r>
    <phoneticPr fontId="0" type="noConversion"/>
  </si>
  <si>
    <r>
      <rPr>
        <sz val="12"/>
        <color theme="1"/>
        <rFont val="新細明體"/>
        <family val="1"/>
      </rPr>
      <t>0127685643</t>
    </r>
    <phoneticPr fontId="0" type="noConversion"/>
  </si>
  <si>
    <r>
      <rPr>
        <sz val="12"/>
        <color theme="1"/>
        <rFont val="新細明體"/>
        <family val="1"/>
      </rPr>
      <t>0127675974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</si>
  <si>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</si>
  <si>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0127894500</t>
    </r>
    <phoneticPr fontId="0" type="noConversion"/>
  </si>
  <si>
    <r>
      <rPr>
        <sz val="12"/>
        <color theme="1"/>
        <rFont val="新細明體"/>
        <family val="1"/>
      </rPr>
      <t>0128082723</t>
    </r>
    <phoneticPr fontId="0" type="noConversion"/>
  </si>
  <si>
    <r>
      <rPr>
        <sz val="12"/>
        <color theme="1"/>
        <rFont val="新細明體"/>
        <family val="1"/>
      </rPr>
      <t>0128109388</t>
    </r>
    <phoneticPr fontId="0" type="noConversion"/>
  </si>
  <si>
    <r>
      <rPr>
        <sz val="12"/>
        <color theme="1"/>
        <rFont val="新細明體"/>
        <family val="1"/>
      </rPr>
      <t>0128109395</t>
    </r>
    <phoneticPr fontId="0" type="noConversion"/>
  </si>
  <si>
    <r>
      <rPr>
        <sz val="12"/>
        <color theme="1"/>
        <rFont val="新細明體"/>
        <family val="1"/>
      </rPr>
      <t>B127842049</t>
    </r>
    <phoneticPr fontId="0" type="noConversion"/>
  </si>
  <si>
    <r>
      <rPr>
        <sz val="12"/>
        <color theme="1"/>
        <rFont val="新細明體"/>
        <family val="1"/>
      </rPr>
      <t>B127842458</t>
    </r>
    <phoneticPr fontId="0" type="noConversion"/>
  </si>
  <si>
    <r>
      <rPr>
        <sz val="12"/>
        <color theme="1"/>
        <rFont val="新細明體"/>
        <family val="1"/>
      </rPr>
      <t>0127778357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</si>
  <si>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</si>
  <si>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0127848132</t>
    </r>
    <phoneticPr fontId="0" type="noConversion"/>
  </si>
  <si>
    <r>
      <rPr>
        <sz val="12"/>
        <color theme="1"/>
        <rFont val="新細明體"/>
        <family val="1"/>
      </rPr>
      <t>GX1050</t>
    </r>
    <phoneticPr fontId="0" type="noConversion"/>
  </si>
  <si>
    <r>
      <rPr>
        <sz val="12"/>
        <color theme="1"/>
        <rFont val="新細明體"/>
        <family val="1"/>
      </rPr>
      <t>B127772440</t>
    </r>
    <phoneticPr fontId="0" type="noConversion"/>
  </si>
  <si>
    <r>
      <rPr>
        <sz val="12"/>
        <color theme="1"/>
        <rFont val="新細明體"/>
        <family val="1"/>
      </rPr>
      <t>0127848889</t>
    </r>
    <phoneticPr fontId="0" type="noConversion"/>
  </si>
  <si>
    <r>
      <rPr>
        <sz val="12"/>
        <color theme="1"/>
        <rFont val="新細明體"/>
        <family val="1"/>
      </rPr>
      <t>0128109377</t>
    </r>
    <phoneticPr fontId="0" type="noConversion"/>
  </si>
  <si>
    <r>
      <rPr>
        <sz val="12"/>
        <color theme="1"/>
        <rFont val="新細明體"/>
        <family val="1"/>
      </rPr>
      <t>NMD_R1.V2 J DAME</t>
    </r>
    <phoneticPr fontId="0" type="noConversion"/>
  </si>
  <si>
    <r>
      <rPr>
        <sz val="12"/>
        <color theme="1"/>
        <rFont val="新細明體"/>
        <family val="1"/>
      </rPr>
      <t>GY3813</t>
    </r>
    <phoneticPr fontId="0" type="noConversion"/>
  </si>
  <si>
    <r>
      <rPr>
        <sz val="12"/>
        <color theme="1"/>
        <rFont val="新細明體"/>
        <family val="1"/>
      </rPr>
      <t>0127629984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</si>
  <si>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</si>
  <si>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</si>
  <si>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0127614421</t>
    </r>
    <phoneticPr fontId="0" type="noConversion"/>
  </si>
  <si>
    <r>
      <rPr>
        <sz val="12"/>
        <color theme="1"/>
        <rFont val="新細明體"/>
        <family val="1"/>
      </rPr>
      <t>A127778208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</si>
  <si>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</si>
  <si>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0128109401</t>
    </r>
    <phoneticPr fontId="0" type="noConversion"/>
  </si>
  <si>
    <r>
      <rPr>
        <sz val="12"/>
        <color theme="1"/>
        <rFont val="新細明體"/>
        <family val="1"/>
      </rPr>
      <t>0128109396</t>
    </r>
    <phoneticPr fontId="0" type="noConversion"/>
  </si>
  <si>
    <r>
      <rPr>
        <sz val="12"/>
        <color theme="1"/>
        <rFont val="新細明體"/>
        <family val="1"/>
      </rPr>
      <t>0127772477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</si>
  <si>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</si>
  <si>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</si>
  <si>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0127772129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</si>
  <si>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</si>
  <si>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0127846896</t>
    </r>
    <phoneticPr fontId="0" type="noConversion"/>
  </si>
  <si>
    <r>
      <rPr>
        <sz val="12"/>
        <color theme="1"/>
        <rFont val="新細明體"/>
        <family val="1"/>
      </rPr>
      <t>B127772363</t>
    </r>
    <phoneticPr fontId="0" type="noConversion"/>
  </si>
  <si>
    <r>
      <rPr>
        <sz val="12"/>
        <color theme="1"/>
        <rFont val="新細明體"/>
        <family val="1"/>
      </rPr>
      <t>0127738872</t>
    </r>
    <phoneticPr fontId="0" type="noConversion"/>
  </si>
  <si>
    <r>
      <rPr>
        <sz val="12"/>
        <color theme="1"/>
        <rFont val="新細明體"/>
        <family val="1"/>
      </rPr>
      <t>GX8384</t>
    </r>
    <phoneticPr fontId="0" type="noConversion"/>
  </si>
  <si>
    <r>
      <rPr>
        <sz val="12"/>
        <color theme="1"/>
        <rFont val="新細明體"/>
        <family val="1"/>
      </rPr>
      <t>0127849110</t>
    </r>
    <phoneticPr fontId="0" type="noConversion"/>
  </si>
  <si>
    <r>
      <rPr>
        <sz val="12"/>
        <color theme="1"/>
        <rFont val="新細明體"/>
        <family val="1"/>
      </rPr>
      <t>B127772192</t>
    </r>
    <phoneticPr fontId="0" type="noConversion"/>
  </si>
  <si>
    <r>
      <rPr>
        <sz val="12"/>
        <color theme="1"/>
        <rFont val="新細明體"/>
        <family val="1"/>
      </rPr>
      <t>0127523264</t>
    </r>
    <phoneticPr fontId="0" type="noConversion"/>
  </si>
  <si>
    <r>
      <rPr>
        <sz val="12"/>
        <color theme="1"/>
        <rFont val="新細明體"/>
        <family val="1"/>
      </rPr>
      <t>0127685418</t>
    </r>
    <phoneticPr fontId="0" type="noConversion"/>
  </si>
  <si>
    <r>
      <rPr>
        <sz val="12"/>
        <color theme="1"/>
        <rFont val="新細明體"/>
        <family val="1"/>
      </rPr>
      <t>0128109429</t>
    </r>
    <phoneticPr fontId="0" type="noConversion"/>
  </si>
  <si>
    <r>
      <rPr>
        <sz val="12"/>
        <color theme="1"/>
        <rFont val="新細明體"/>
        <family val="1"/>
      </rPr>
      <t>0127762967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</si>
  <si>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</si>
  <si>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0127673917</t>
    </r>
    <phoneticPr fontId="0" type="noConversion"/>
  </si>
  <si>
    <r>
      <rPr>
        <sz val="12"/>
        <color theme="1"/>
        <rFont val="新細明體"/>
        <family val="1"/>
      </rPr>
      <t>0127772160</t>
    </r>
    <phoneticPr fontId="0" type="noConversion"/>
  </si>
  <si>
    <r>
      <rPr>
        <sz val="12"/>
        <color theme="1"/>
        <rFont val="新細明體"/>
        <family val="1"/>
      </rPr>
      <t>0127685748</t>
    </r>
    <phoneticPr fontId="0" type="noConversion"/>
  </si>
  <si>
    <r>
      <rPr>
        <sz val="12"/>
        <color theme="1"/>
        <rFont val="新細明體"/>
        <family val="1"/>
      </rPr>
      <t>0127848840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</si>
  <si>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</si>
  <si>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A127685715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</si>
  <si>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</si>
  <si>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0127848230</t>
    </r>
    <phoneticPr fontId="0" type="noConversion"/>
  </si>
  <si>
    <r>
      <rPr>
        <sz val="12"/>
        <color theme="1"/>
        <rFont val="新細明體"/>
        <family val="1"/>
      </rPr>
      <t>0127847817</t>
    </r>
    <phoneticPr fontId="0" type="noConversion"/>
  </si>
  <si>
    <r>
      <rPr>
        <sz val="12"/>
        <color theme="1"/>
        <rFont val="新細明體"/>
        <family val="1"/>
      </rPr>
      <t>0127778327</t>
    </r>
    <phoneticPr fontId="0" type="noConversion"/>
  </si>
  <si>
    <r>
      <rPr>
        <sz val="12"/>
        <color theme="1"/>
        <rFont val="新細明體"/>
        <family val="1"/>
      </rPr>
      <t>0127778331</t>
    </r>
    <phoneticPr fontId="0" type="noConversion"/>
  </si>
  <si>
    <r>
      <rPr>
        <sz val="12"/>
        <color theme="1"/>
        <rFont val="新細明體"/>
        <family val="1"/>
      </rPr>
      <t>A127685700</t>
    </r>
    <phoneticPr fontId="0" type="noConversion"/>
  </si>
  <si>
    <r>
      <rPr>
        <sz val="12"/>
        <color theme="1"/>
        <rFont val="新細明體"/>
        <family val="1"/>
      </rPr>
      <t>0127778370</t>
    </r>
    <phoneticPr fontId="0" type="noConversion"/>
  </si>
  <si>
    <r>
      <rPr>
        <sz val="12"/>
        <color theme="1"/>
        <rFont val="新細明體"/>
        <family val="1"/>
      </rPr>
      <t>0127848237</t>
    </r>
    <phoneticPr fontId="0" type="noConversion"/>
  </si>
  <si>
    <r>
      <rPr>
        <sz val="12"/>
        <color theme="1"/>
        <rFont val="新細明體"/>
        <family val="1"/>
      </rPr>
      <t>H00670</t>
    </r>
    <phoneticPr fontId="0" type="noConversion"/>
  </si>
  <si>
    <r>
      <rPr>
        <sz val="12"/>
        <color theme="1"/>
        <rFont val="新細明體"/>
        <family val="1"/>
      </rPr>
      <t>0127683877</t>
    </r>
    <phoneticPr fontId="0" type="noConversion"/>
  </si>
  <si>
    <r>
      <rPr>
        <sz val="12"/>
        <color theme="1"/>
        <rFont val="新細明體"/>
        <family val="1"/>
      </rPr>
      <t>0127683788</t>
    </r>
    <phoneticPr fontId="0" type="noConversion"/>
  </si>
  <si>
    <r>
      <rPr>
        <sz val="12"/>
        <color theme="1"/>
        <rFont val="新細明體"/>
        <family val="1"/>
      </rPr>
      <t>GY8333</t>
    </r>
    <phoneticPr fontId="0" type="noConversion"/>
  </si>
  <si>
    <r>
      <rPr>
        <sz val="12"/>
        <color theme="1"/>
        <rFont val="新細明體"/>
        <family val="1"/>
      </rPr>
      <t>0127848196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</si>
  <si>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</si>
  <si>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0127894499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</si>
  <si>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</si>
  <si>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0127894497</t>
    </r>
    <phoneticPr fontId="0" type="noConversion"/>
  </si>
  <si>
    <r>
      <rPr>
        <sz val="12"/>
        <color theme="1"/>
        <rFont val="新細明體"/>
        <family val="1"/>
      </rPr>
      <t>0127894496</t>
    </r>
    <phoneticPr fontId="0" type="noConversion"/>
  </si>
  <si>
    <r>
      <rPr>
        <sz val="12"/>
        <color theme="1"/>
        <rFont val="新細明體"/>
        <family val="1"/>
      </rPr>
      <t>0127530091</t>
    </r>
    <phoneticPr fontId="0" type="noConversion"/>
  </si>
  <si>
    <r>
      <rPr>
        <sz val="12"/>
        <color theme="1"/>
        <rFont val="新細明體"/>
        <family val="1"/>
      </rPr>
      <t>0127777316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</si>
  <si>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</si>
  <si>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</si>
  <si>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0127846841</t>
    </r>
    <phoneticPr fontId="0" type="noConversion"/>
  </si>
  <si>
    <r>
      <rPr>
        <sz val="12"/>
        <color theme="1"/>
        <rFont val="新細明體"/>
        <family val="1"/>
      </rPr>
      <t>0127529923</t>
    </r>
    <phoneticPr fontId="0" type="noConversion"/>
  </si>
  <si>
    <r>
      <rPr>
        <sz val="12"/>
        <color theme="1"/>
        <rFont val="新細明體"/>
        <family val="1"/>
      </rPr>
      <t>0127801255</t>
    </r>
    <phoneticPr fontId="0" type="noConversion"/>
  </si>
  <si>
    <r>
      <rPr>
        <sz val="12"/>
        <color theme="1"/>
        <rFont val="新細明體"/>
        <family val="1"/>
      </rPr>
      <t>B127772365</t>
    </r>
    <phoneticPr fontId="0" type="noConversion"/>
  </si>
  <si>
    <r>
      <rPr>
        <sz val="12"/>
        <color theme="1"/>
        <rFont val="新細明體"/>
        <family val="1"/>
      </rPr>
      <t>0127849151</t>
    </r>
    <phoneticPr fontId="0" type="noConversion"/>
  </si>
  <si>
    <r>
      <rPr>
        <sz val="12"/>
        <color theme="1"/>
        <rFont val="新細明體"/>
        <family val="1"/>
      </rPr>
      <t>H01781</t>
    </r>
    <phoneticPr fontId="0" type="noConversion"/>
  </si>
  <si>
    <r>
      <rPr>
        <sz val="12"/>
        <color theme="1"/>
        <rFont val="新細明體"/>
        <family val="1"/>
      </rPr>
      <t>0127683882</t>
    </r>
    <phoneticPr fontId="0" type="noConversion"/>
  </si>
  <si>
    <r>
      <rPr>
        <sz val="12"/>
        <color theme="1"/>
        <rFont val="新細明體"/>
        <family val="1"/>
      </rPr>
      <t>0127772236</t>
    </r>
    <phoneticPr fontId="0" type="noConversion"/>
  </si>
  <si>
    <r>
      <rPr>
        <sz val="12"/>
        <color theme="1"/>
        <rFont val="新細明體"/>
        <family val="1"/>
      </rPr>
      <t>0127883195</t>
    </r>
    <phoneticPr fontId="0" type="noConversion"/>
  </si>
  <si>
    <r>
      <rPr>
        <sz val="12"/>
        <color theme="1"/>
        <rFont val="新細明體"/>
        <family val="1"/>
      </rPr>
      <t>0127883234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</si>
  <si>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</si>
  <si>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0127684851</t>
    </r>
    <phoneticPr fontId="0" type="noConversion"/>
  </si>
  <si>
    <r>
      <rPr>
        <sz val="12"/>
        <color theme="1"/>
        <rFont val="新細明體"/>
        <family val="1"/>
      </rPr>
      <t>0127684738</t>
    </r>
    <phoneticPr fontId="0" type="noConversion"/>
  </si>
  <si>
    <r>
      <rPr>
        <sz val="12"/>
        <color theme="1"/>
        <rFont val="新細明體"/>
        <family val="1"/>
      </rPr>
      <t>0127754818</t>
    </r>
    <phoneticPr fontId="0" type="noConversion"/>
  </si>
  <si>
    <r>
      <rPr>
        <sz val="12"/>
        <color theme="1"/>
        <rFont val="新細明體"/>
        <family val="1"/>
      </rPr>
      <t>0127685401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</si>
  <si>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</si>
  <si>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</si>
  <si>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0127778325</t>
    </r>
    <phoneticPr fontId="0" type="noConversion"/>
  </si>
  <si>
    <r>
      <rPr>
        <sz val="12"/>
        <color theme="1"/>
        <rFont val="新細明體"/>
        <family val="1"/>
      </rPr>
      <t>0127772142</t>
    </r>
    <phoneticPr fontId="0" type="noConversion"/>
  </si>
  <si>
    <r>
      <rPr>
        <sz val="12"/>
        <color theme="1"/>
        <rFont val="新細明體"/>
        <family val="1"/>
      </rPr>
      <t>0127777775</t>
    </r>
    <phoneticPr fontId="0" type="noConversion"/>
  </si>
  <si>
    <r>
      <rPr>
        <sz val="12"/>
        <color theme="1"/>
        <rFont val="新細明體"/>
        <family val="1"/>
      </rPr>
      <t>0127685336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</si>
  <si>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</si>
  <si>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0127685612</t>
    </r>
    <phoneticPr fontId="0" type="noConversion"/>
  </si>
  <si>
    <r>
      <rPr>
        <sz val="12"/>
        <color theme="1"/>
        <rFont val="新細明體"/>
        <family val="1"/>
      </rPr>
      <t>GZ8014</t>
    </r>
    <phoneticPr fontId="0" type="noConversion"/>
  </si>
  <si>
    <r>
      <rPr>
        <sz val="12"/>
        <color theme="1"/>
        <rFont val="新細明體"/>
        <family val="1"/>
      </rPr>
      <t>0127772219</t>
    </r>
    <phoneticPr fontId="0" type="noConversion"/>
  </si>
  <si>
    <r>
      <rPr>
        <sz val="12"/>
        <color theme="1"/>
        <rFont val="新細明體"/>
        <family val="1"/>
      </rPr>
      <t>0127778306</t>
    </r>
    <phoneticPr fontId="0" type="noConversion"/>
  </si>
  <si>
    <r>
      <rPr>
        <sz val="12"/>
        <color theme="1"/>
        <rFont val="新細明體"/>
        <family val="1"/>
      </rPr>
      <t>0127778344</t>
    </r>
    <phoneticPr fontId="0" type="noConversion"/>
  </si>
  <si>
    <r>
      <rPr>
        <sz val="12"/>
        <color theme="1"/>
        <rFont val="新細明體"/>
        <family val="1"/>
      </rPr>
      <t>0127778249</t>
    </r>
    <phoneticPr fontId="0" type="noConversion"/>
  </si>
  <si>
    <r>
      <rPr>
        <sz val="12"/>
        <color theme="1"/>
        <rFont val="新細明體"/>
        <family val="1"/>
      </rPr>
      <t>0127590969</t>
    </r>
    <phoneticPr fontId="0" type="noConversion"/>
  </si>
  <si>
    <r>
      <rPr>
        <sz val="12"/>
        <color theme="1"/>
        <rFont val="新細明體"/>
        <family val="1"/>
      </rPr>
      <t>0127674993</t>
    </r>
    <phoneticPr fontId="0" type="noConversion"/>
  </si>
  <si>
    <r>
      <rPr>
        <sz val="12"/>
        <color theme="1"/>
        <rFont val="新細明體"/>
        <family val="1"/>
      </rPr>
      <t>ASMC TREINO NEW COLOUR</t>
    </r>
    <phoneticPr fontId="0" type="noConversion"/>
  </si>
  <si>
    <r>
      <rPr>
        <sz val="12"/>
        <color theme="1"/>
        <rFont val="新細明體"/>
        <family val="1"/>
      </rPr>
      <t>G57801</t>
    </r>
    <phoneticPr fontId="0" type="noConversion"/>
  </si>
  <si>
    <r>
      <rPr>
        <sz val="12"/>
        <color theme="1"/>
        <rFont val="新細明體"/>
        <family val="1"/>
      </rPr>
      <t>0127848288</t>
    </r>
    <phoneticPr fontId="0" type="noConversion"/>
  </si>
  <si>
    <r>
      <rPr>
        <sz val="12"/>
        <color theme="1"/>
        <rFont val="新細明體"/>
        <family val="1"/>
      </rPr>
      <t>0127848357</t>
    </r>
    <phoneticPr fontId="0" type="noConversion"/>
  </si>
  <si>
    <r>
      <rPr>
        <sz val="12"/>
        <color theme="1"/>
        <rFont val="新細明體"/>
        <family val="1"/>
      </rPr>
      <t>0127848056</t>
    </r>
    <phoneticPr fontId="0" type="noConversion"/>
  </si>
  <si>
    <r>
      <rPr>
        <sz val="12"/>
        <color theme="1"/>
        <rFont val="新細明體"/>
        <family val="1"/>
      </rPr>
      <t>GX0539</t>
    </r>
    <phoneticPr fontId="0" type="noConversion"/>
  </si>
  <si>
    <r>
      <rPr>
        <sz val="12"/>
        <color theme="1"/>
        <rFont val="新細明體"/>
        <family val="1"/>
      </rPr>
      <t>0127236136</t>
    </r>
    <phoneticPr fontId="0" type="noConversion"/>
  </si>
  <si>
    <r>
      <rPr>
        <sz val="12"/>
        <color theme="1"/>
        <rFont val="新細明體"/>
        <family val="1"/>
      </rPr>
      <t>0127684803</t>
    </r>
    <phoneticPr fontId="0" type="noConversion"/>
  </si>
  <si>
    <r>
      <rPr>
        <sz val="12"/>
        <color theme="1"/>
        <rFont val="新細明體"/>
        <family val="1"/>
      </rPr>
      <t>0127829474</t>
    </r>
    <phoneticPr fontId="0" type="noConversion"/>
  </si>
  <si>
    <r>
      <rPr>
        <sz val="12"/>
        <color theme="1"/>
        <rFont val="新細明體"/>
        <family val="1"/>
      </rPr>
      <t>0127848275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</si>
  <si>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</si>
  <si>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0127800594</t>
    </r>
    <phoneticPr fontId="0" type="noConversion"/>
  </si>
  <si>
    <r>
      <rPr>
        <sz val="12"/>
        <color theme="1"/>
        <rFont val="新細明體"/>
        <family val="1"/>
      </rPr>
      <t>0127847548</t>
    </r>
    <phoneticPr fontId="0" type="noConversion"/>
  </si>
  <si>
    <r>
      <rPr>
        <sz val="12"/>
        <color theme="1"/>
        <rFont val="新細明體"/>
        <family val="1"/>
      </rPr>
      <t>0127772151</t>
    </r>
    <phoneticPr fontId="0" type="noConversion"/>
  </si>
  <si>
    <r>
      <rPr>
        <sz val="12"/>
        <color theme="1"/>
        <rFont val="新細明體"/>
        <family val="1"/>
      </rPr>
      <t>0127685122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</si>
  <si>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</si>
  <si>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0127777461</t>
    </r>
    <phoneticPr fontId="0" type="noConversion"/>
  </si>
  <si>
    <r>
      <rPr>
        <sz val="12"/>
        <color theme="1"/>
        <rFont val="新細明體"/>
        <family val="1"/>
      </rPr>
      <t>0127846905</t>
    </r>
    <phoneticPr fontId="0" type="noConversion"/>
  </si>
  <si>
    <r>
      <rPr>
        <sz val="12"/>
        <color theme="1"/>
        <rFont val="新細明體"/>
        <family val="1"/>
      </rPr>
      <t>0127778112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</si>
  <si>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</si>
  <si>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0127894327</t>
    </r>
    <phoneticPr fontId="0" type="noConversion"/>
  </si>
  <si>
    <r>
      <rPr>
        <sz val="12"/>
        <color theme="1"/>
        <rFont val="新細明體"/>
        <family val="1"/>
      </rPr>
      <t>0127762968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</si>
  <si>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</si>
  <si>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0127849198</t>
    </r>
    <phoneticPr fontId="0" type="noConversion"/>
  </si>
  <si>
    <r>
      <rPr>
        <sz val="12"/>
        <color theme="1"/>
        <rFont val="新細明體"/>
        <family val="1"/>
      </rPr>
      <t>0127848046</t>
    </r>
    <phoneticPr fontId="0" type="noConversion"/>
  </si>
  <si>
    <r>
      <rPr>
        <sz val="12"/>
        <color theme="1"/>
        <rFont val="新細明體"/>
        <family val="1"/>
      </rPr>
      <t>0127772119</t>
    </r>
    <phoneticPr fontId="0" type="noConversion"/>
  </si>
  <si>
    <r>
      <rPr>
        <sz val="12"/>
        <color theme="1"/>
        <rFont val="新細明體"/>
        <family val="1"/>
      </rPr>
      <t>0127755224</t>
    </r>
    <phoneticPr fontId="0" type="noConversion"/>
  </si>
  <si>
    <r>
      <rPr>
        <sz val="12"/>
        <color theme="1"/>
        <rFont val="新細明體"/>
        <family val="1"/>
      </rPr>
      <t>0127817726</t>
    </r>
    <phoneticPr fontId="0" type="noConversion"/>
  </si>
  <si>
    <r>
      <rPr>
        <sz val="12"/>
        <color theme="1"/>
        <rFont val="新細明體"/>
        <family val="1"/>
      </rPr>
      <t>0127848550</t>
    </r>
    <phoneticPr fontId="0" type="noConversion"/>
  </si>
  <si>
    <r>
      <rPr>
        <sz val="12"/>
        <color theme="1"/>
        <rFont val="新細明體"/>
        <family val="1"/>
      </rPr>
      <t>0127848749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</si>
  <si>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</si>
  <si>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0127848153</t>
    </r>
    <phoneticPr fontId="0" type="noConversion"/>
  </si>
  <si>
    <r>
      <rPr>
        <sz val="12"/>
        <color theme="1"/>
        <rFont val="新細明體"/>
        <family val="1"/>
      </rPr>
      <t>0127894340</t>
    </r>
    <phoneticPr fontId="0" type="noConversion"/>
  </si>
  <si>
    <r>
      <rPr>
        <sz val="12"/>
        <color theme="1"/>
        <rFont val="新細明體"/>
        <family val="1"/>
      </rPr>
      <t>0127531652</t>
    </r>
    <phoneticPr fontId="0" type="noConversion"/>
  </si>
  <si>
    <r>
      <rPr>
        <sz val="12"/>
        <color theme="1"/>
        <rFont val="新細明體"/>
        <family val="1"/>
      </rPr>
      <t>0127848260</t>
    </r>
    <phoneticPr fontId="0" type="noConversion"/>
  </si>
  <si>
    <r>
      <rPr>
        <sz val="12"/>
        <color theme="1"/>
        <rFont val="新細明體"/>
        <family val="1"/>
      </rPr>
      <t>0127849168</t>
    </r>
    <phoneticPr fontId="0" type="noConversion"/>
  </si>
  <si>
    <r>
      <rPr>
        <sz val="12"/>
        <color theme="1"/>
        <rFont val="新細明體"/>
        <family val="1"/>
      </rPr>
      <t>0127523257</t>
    </r>
    <phoneticPr fontId="0" type="noConversion"/>
  </si>
  <si>
    <r>
      <rPr>
        <sz val="12"/>
        <color theme="1"/>
        <rFont val="新細明體"/>
        <family val="1"/>
      </rPr>
      <t>0127830818</t>
    </r>
    <phoneticPr fontId="0" type="noConversion"/>
  </si>
  <si>
    <r>
      <rPr>
        <sz val="12"/>
        <color theme="1"/>
        <rFont val="新細明體"/>
        <family val="1"/>
      </rPr>
      <t>0127831615</t>
    </r>
    <phoneticPr fontId="0" type="noConversion"/>
  </si>
  <si>
    <r>
      <rPr>
        <sz val="12"/>
        <color theme="1"/>
        <rFont val="新細明體"/>
        <family val="1"/>
      </rPr>
      <t>0127777367</t>
    </r>
    <phoneticPr fontId="0" type="noConversion"/>
  </si>
  <si>
    <r>
      <rPr>
        <sz val="12"/>
        <color theme="1"/>
        <rFont val="新細明體"/>
        <family val="1"/>
      </rPr>
      <t>0127623300</t>
    </r>
    <phoneticPr fontId="0" type="noConversion"/>
  </si>
  <si>
    <r>
      <rPr>
        <sz val="12"/>
        <color theme="1"/>
        <rFont val="新細明體"/>
        <family val="1"/>
      </rPr>
      <t>0128109389</t>
    </r>
    <phoneticPr fontId="0" type="noConversion"/>
  </si>
  <si>
    <r>
      <rPr>
        <sz val="12"/>
        <color theme="1"/>
        <rFont val="新細明體"/>
        <family val="1"/>
      </rPr>
      <t>0127755685</t>
    </r>
    <phoneticPr fontId="0" type="noConversion"/>
  </si>
  <si>
    <r>
      <rPr>
        <sz val="12"/>
        <color theme="1"/>
        <rFont val="新細明體"/>
        <family val="1"/>
      </rPr>
      <t>0127778164</t>
    </r>
    <phoneticPr fontId="0" type="noConversion"/>
  </si>
  <si>
    <r>
      <rPr>
        <sz val="12"/>
        <color theme="1"/>
        <rFont val="新細明體"/>
        <family val="1"/>
      </rPr>
      <t>0127674327</t>
    </r>
    <phoneticPr fontId="0" type="noConversion"/>
  </si>
  <si>
    <r>
      <rPr>
        <sz val="12"/>
        <color theme="1"/>
        <rFont val="新細明體"/>
        <family val="1"/>
      </rPr>
      <t>0127848413</t>
    </r>
    <phoneticPr fontId="0" type="noConversion"/>
  </si>
  <si>
    <r>
      <rPr>
        <sz val="12"/>
        <color theme="1"/>
        <rFont val="新細明體"/>
        <family val="1"/>
      </rPr>
      <t>0127729227</t>
    </r>
    <phoneticPr fontId="0" type="noConversion"/>
  </si>
  <si>
    <r>
      <rPr>
        <sz val="12"/>
        <color theme="1"/>
        <rFont val="新細明體"/>
        <family val="1"/>
      </rPr>
      <t>0127685314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</si>
  <si>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</si>
  <si>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0128109535</t>
    </r>
    <phoneticPr fontId="0" type="noConversion"/>
  </si>
  <si>
    <r>
      <rPr>
        <sz val="12"/>
        <color theme="1"/>
        <rFont val="新細明體"/>
        <family val="1"/>
      </rPr>
      <t>0127847591</t>
    </r>
    <phoneticPr fontId="0" type="noConversion"/>
  </si>
  <si>
    <r>
      <rPr>
        <sz val="12"/>
        <color theme="1"/>
        <rFont val="新細明體"/>
        <family val="1"/>
      </rPr>
      <t>0128082733</t>
    </r>
    <phoneticPr fontId="0" type="noConversion"/>
  </si>
  <si>
    <r>
      <rPr>
        <sz val="12"/>
        <color theme="1"/>
        <rFont val="新細明體"/>
        <family val="1"/>
      </rPr>
      <t>0127673660</t>
    </r>
    <phoneticPr fontId="0" type="noConversion"/>
  </si>
  <si>
    <r>
      <rPr>
        <sz val="12"/>
        <color theme="1"/>
        <rFont val="新細明體"/>
        <family val="1"/>
      </rPr>
      <t>GEODIVER PRIMEBLUE W</t>
    </r>
    <phoneticPr fontId="0" type="noConversion"/>
  </si>
  <si>
    <r>
      <rPr>
        <sz val="12"/>
        <color theme="1"/>
        <rFont val="新細明體"/>
        <family val="1"/>
      </rPr>
      <t>H04195</t>
    </r>
    <phoneticPr fontId="0" type="noConversion"/>
  </si>
  <si>
    <r>
      <rPr>
        <sz val="12"/>
        <color theme="1"/>
        <rFont val="新細明體"/>
        <family val="1"/>
      </rPr>
      <t>0127848276</t>
    </r>
    <phoneticPr fontId="0" type="noConversion"/>
  </si>
  <si>
    <r>
      <rPr>
        <sz val="12"/>
        <color theme="1"/>
        <rFont val="新細明體"/>
        <family val="1"/>
      </rPr>
      <t>0127772183</t>
    </r>
    <phoneticPr fontId="0" type="noConversion"/>
  </si>
  <si>
    <r>
      <rPr>
        <sz val="12"/>
        <color theme="1"/>
        <rFont val="新細明體"/>
        <family val="1"/>
      </rPr>
      <t>0127848497</t>
    </r>
    <phoneticPr fontId="0" type="noConversion"/>
  </si>
  <si>
    <r>
      <rPr>
        <sz val="12"/>
        <color theme="1"/>
        <rFont val="新細明體"/>
        <family val="1"/>
      </rPr>
      <t>0128084394</t>
    </r>
    <phoneticPr fontId="0" type="noConversion"/>
  </si>
  <si>
    <r>
      <rPr>
        <sz val="12"/>
        <color theme="1"/>
        <rFont val="新細明體"/>
        <family val="1"/>
      </rPr>
      <t>GW0794</t>
    </r>
    <phoneticPr fontId="0" type="noConversion"/>
  </si>
  <si>
    <r>
      <rPr>
        <sz val="12"/>
        <color theme="1"/>
        <rFont val="新細明體"/>
        <family val="1"/>
      </rPr>
      <t>0127848053</t>
    </r>
    <phoneticPr fontId="0" type="noConversion"/>
  </si>
  <si>
    <r>
      <rPr>
        <sz val="12"/>
        <color theme="1"/>
        <rFont val="新細明體"/>
        <family val="1"/>
      </rPr>
      <t>0127800602</t>
    </r>
    <phoneticPr fontId="0" type="noConversion"/>
  </si>
  <si>
    <r>
      <rPr>
        <sz val="12"/>
        <color theme="1"/>
        <rFont val="新細明體"/>
        <family val="1"/>
      </rPr>
      <t>0127894317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</si>
  <si>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</si>
  <si>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FY1548</t>
    </r>
    <phoneticPr fontId="0" type="noConversion"/>
  </si>
  <si>
    <r>
      <rPr>
        <sz val="12"/>
        <color theme="1"/>
        <rFont val="新細明體"/>
        <family val="1"/>
      </rPr>
      <t>0127754816</t>
    </r>
    <phoneticPr fontId="0" type="noConversion"/>
  </si>
  <si>
    <r>
      <rPr>
        <sz val="12"/>
        <color theme="1"/>
        <rFont val="新細明體"/>
        <family val="1"/>
      </rPr>
      <t>0127754819</t>
    </r>
    <phoneticPr fontId="0" type="noConversion"/>
  </si>
  <si>
    <r>
      <rPr>
        <sz val="12"/>
        <color theme="1"/>
        <rFont val="新細明體"/>
        <family val="1"/>
      </rPr>
      <t>0127991089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</si>
  <si>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</si>
  <si>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0127991116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</si>
  <si>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</si>
  <si>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0128109404</t>
    </r>
    <phoneticPr fontId="0" type="noConversion"/>
  </si>
  <si>
    <r>
      <rPr>
        <sz val="12"/>
        <color theme="1"/>
        <rFont val="新細明體"/>
        <family val="1"/>
      </rPr>
      <t>0127848498</t>
    </r>
    <phoneticPr fontId="0" type="noConversion"/>
  </si>
  <si>
    <r>
      <rPr>
        <sz val="12"/>
        <color theme="1"/>
        <rFont val="新細明體"/>
        <family val="1"/>
      </rPr>
      <t>0127848892</t>
    </r>
    <phoneticPr fontId="0" type="noConversion"/>
  </si>
  <si>
    <r>
      <rPr>
        <sz val="12"/>
        <color theme="1"/>
        <rFont val="新細明體"/>
        <family val="1"/>
      </rPr>
      <t>0127853994</t>
    </r>
    <phoneticPr fontId="0" type="noConversion"/>
  </si>
  <si>
    <r>
      <rPr>
        <sz val="12"/>
        <color theme="1"/>
        <rFont val="新細明體"/>
        <family val="1"/>
      </rPr>
      <t>0127848485</t>
    </r>
    <phoneticPr fontId="0" type="noConversion"/>
  </si>
  <si>
    <r>
      <rPr>
        <sz val="12"/>
        <color theme="1"/>
        <rFont val="新細明體"/>
        <family val="1"/>
      </rPr>
      <t>0127674949</t>
    </r>
    <phoneticPr fontId="0" type="noConversion"/>
  </si>
  <si>
    <r>
      <rPr>
        <sz val="12"/>
        <color theme="1"/>
        <rFont val="新細明體"/>
        <family val="1"/>
      </rPr>
      <t>0127671209</t>
    </r>
    <phoneticPr fontId="0" type="noConversion"/>
  </si>
  <si>
    <r>
      <rPr>
        <sz val="12"/>
        <color theme="1"/>
        <rFont val="新細明體"/>
        <family val="1"/>
      </rPr>
      <t>0127833789</t>
    </r>
    <phoneticPr fontId="0" type="noConversion"/>
  </si>
  <si>
    <r>
      <rPr>
        <sz val="12"/>
        <color theme="1"/>
        <rFont val="新細明體"/>
        <family val="1"/>
      </rPr>
      <t>A127528179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</si>
  <si>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</si>
  <si>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0127848193</t>
    </r>
    <phoneticPr fontId="0" type="noConversion"/>
  </si>
  <si>
    <r>
      <rPr>
        <sz val="12"/>
        <color theme="1"/>
        <rFont val="新細明體"/>
        <family val="1"/>
      </rPr>
      <t>0127817280</t>
    </r>
    <phoneticPr fontId="0" type="noConversion"/>
  </si>
  <si>
    <r>
      <rPr>
        <sz val="12"/>
        <color theme="1"/>
        <rFont val="新細明體"/>
        <family val="1"/>
      </rPr>
      <t>0127772127</t>
    </r>
    <phoneticPr fontId="0" type="noConversion"/>
  </si>
  <si>
    <r>
      <rPr>
        <sz val="12"/>
        <color theme="1"/>
        <rFont val="新細明體"/>
        <family val="1"/>
      </rPr>
      <t>0127822866</t>
    </r>
    <phoneticPr fontId="0" type="noConversion"/>
  </si>
  <si>
    <r>
      <rPr>
        <sz val="12"/>
        <color theme="1"/>
        <rFont val="新細明體"/>
        <family val="1"/>
      </rPr>
      <t>0127778286</t>
    </r>
    <phoneticPr fontId="0" type="noConversion"/>
  </si>
  <si>
    <r>
      <rPr>
        <sz val="12"/>
        <color theme="1"/>
        <rFont val="新細明體"/>
        <family val="1"/>
      </rPr>
      <t>0127843173</t>
    </r>
    <phoneticPr fontId="0" type="noConversion"/>
  </si>
  <si>
    <r>
      <rPr>
        <sz val="12"/>
        <color theme="1"/>
        <rFont val="新細明體"/>
        <family val="1"/>
      </rPr>
      <t>0128005568</t>
    </r>
    <phoneticPr fontId="0" type="noConversion"/>
  </si>
  <si>
    <r>
      <rPr>
        <sz val="12"/>
        <color theme="1"/>
        <rFont val="新細明體"/>
        <family val="1"/>
      </rPr>
      <t>GY3511</t>
    </r>
    <phoneticPr fontId="0" type="noConversion"/>
  </si>
  <si>
    <r>
      <rPr>
        <sz val="12"/>
        <color theme="1"/>
        <rFont val="新細明體"/>
        <family val="1"/>
      </rPr>
      <t>0127848186</t>
    </r>
    <phoneticPr fontId="0" type="noConversion"/>
  </si>
  <si>
    <r>
      <rPr>
        <sz val="12"/>
        <color theme="1"/>
        <rFont val="新細明體"/>
        <family val="1"/>
      </rPr>
      <t>0127848220</t>
    </r>
    <phoneticPr fontId="0" type="noConversion"/>
  </si>
  <si>
    <r>
      <rPr>
        <sz val="12"/>
        <color theme="1"/>
        <rFont val="新細明體"/>
        <family val="1"/>
      </rPr>
      <t>0127684205</t>
    </r>
    <phoneticPr fontId="0" type="noConversion"/>
  </si>
  <si>
    <r>
      <rPr>
        <sz val="12"/>
        <color theme="1"/>
        <rFont val="新細明體"/>
        <family val="1"/>
      </rPr>
      <t>0127523271</t>
    </r>
    <phoneticPr fontId="0" type="noConversion"/>
  </si>
  <si>
    <r>
      <rPr>
        <sz val="12"/>
        <color theme="1"/>
        <rFont val="新細明體"/>
        <family val="1"/>
      </rPr>
      <t>0127848298</t>
    </r>
    <phoneticPr fontId="0" type="noConversion"/>
  </si>
  <si>
    <r>
      <rPr>
        <sz val="12"/>
        <color theme="1"/>
        <rFont val="新細明體"/>
        <family val="1"/>
      </rPr>
      <t>0127848234</t>
    </r>
    <phoneticPr fontId="0" type="noConversion"/>
  </si>
  <si>
    <r>
      <rPr>
        <sz val="12"/>
        <color theme="1"/>
        <rFont val="新細明體"/>
        <family val="1"/>
      </rPr>
      <t>0127683085</t>
    </r>
    <phoneticPr fontId="0" type="noConversion"/>
  </si>
  <si>
    <r>
      <rPr>
        <sz val="12"/>
        <color theme="1"/>
        <rFont val="新細明體"/>
        <family val="1"/>
      </rPr>
      <t>0127848221</t>
    </r>
    <phoneticPr fontId="0" type="noConversion"/>
  </si>
  <si>
    <r>
      <rPr>
        <sz val="12"/>
        <color theme="1"/>
        <rFont val="新細明體"/>
        <family val="1"/>
      </rPr>
      <t>0127685610</t>
    </r>
    <phoneticPr fontId="0" type="noConversion"/>
  </si>
  <si>
    <r>
      <rPr>
        <sz val="12"/>
        <color theme="1"/>
        <rFont val="新細明體"/>
        <family val="1"/>
      </rPr>
      <t>0127685674</t>
    </r>
    <phoneticPr fontId="0" type="noConversion"/>
  </si>
  <si>
    <r>
      <rPr>
        <sz val="12"/>
        <color theme="1"/>
        <rFont val="新細明體"/>
        <family val="1"/>
      </rPr>
      <t>0127848316</t>
    </r>
    <phoneticPr fontId="0" type="noConversion"/>
  </si>
  <si>
    <r>
      <rPr>
        <sz val="12"/>
        <color theme="1"/>
        <rFont val="新細明體"/>
        <family val="1"/>
      </rPr>
      <t>0127849068</t>
    </r>
    <phoneticPr fontId="0" type="noConversion"/>
  </si>
  <si>
    <r>
      <rPr>
        <sz val="12"/>
        <color theme="1"/>
        <rFont val="新細明體"/>
        <family val="1"/>
      </rPr>
      <t>0128005458</t>
    </r>
    <phoneticPr fontId="0" type="noConversion"/>
  </si>
  <si>
    <r>
      <rPr>
        <sz val="12"/>
        <color theme="1"/>
        <rFont val="新細明體"/>
        <family val="1"/>
      </rPr>
      <t>0127683726</t>
    </r>
    <phoneticPr fontId="0" type="noConversion"/>
  </si>
  <si>
    <r>
      <rPr>
        <sz val="12"/>
        <color theme="1"/>
        <rFont val="新細明體"/>
        <family val="1"/>
      </rPr>
      <t>0127683742</t>
    </r>
    <phoneticPr fontId="0" type="noConversion"/>
  </si>
  <si>
    <r>
      <rPr>
        <sz val="12"/>
        <color theme="1"/>
        <rFont val="新細明體"/>
        <family val="1"/>
      </rPr>
      <t>0127848769</t>
    </r>
    <phoneticPr fontId="0" type="noConversion"/>
  </si>
  <si>
    <r>
      <rPr>
        <sz val="12"/>
        <color theme="1"/>
        <rFont val="新細明體"/>
        <family val="1"/>
      </rPr>
      <t>0127842258</t>
    </r>
    <phoneticPr fontId="0" type="noConversion"/>
  </si>
  <si>
    <r>
      <rPr>
        <sz val="12"/>
        <color theme="1"/>
        <rFont val="新細明體"/>
        <family val="1"/>
      </rPr>
      <t>H04194</t>
    </r>
    <phoneticPr fontId="0" type="noConversion"/>
  </si>
  <si>
    <r>
      <rPr>
        <sz val="12"/>
        <color theme="1"/>
        <rFont val="新細明體"/>
        <family val="1"/>
      </rPr>
      <t>0127848753</t>
    </r>
    <phoneticPr fontId="0" type="noConversion"/>
  </si>
  <si>
    <r>
      <rPr>
        <sz val="12"/>
        <color theme="1"/>
        <rFont val="新細明體"/>
        <family val="1"/>
      </rPr>
      <t>0128005463</t>
    </r>
    <phoneticPr fontId="0" type="noConversion"/>
  </si>
  <si>
    <r>
      <rPr>
        <sz val="12"/>
        <color theme="1"/>
        <rFont val="新細明體"/>
        <family val="1"/>
      </rPr>
      <t>0127848254</t>
    </r>
    <phoneticPr fontId="0" type="noConversion"/>
  </si>
  <si>
    <r>
      <rPr>
        <sz val="12"/>
        <color theme="1"/>
        <rFont val="新細明體"/>
        <family val="1"/>
      </rPr>
      <t>0127848621</t>
    </r>
    <phoneticPr fontId="0" type="noConversion"/>
  </si>
  <si>
    <r>
      <rPr>
        <sz val="12"/>
        <color theme="1"/>
        <rFont val="新細明體"/>
        <family val="1"/>
      </rPr>
      <t>0127905639</t>
    </r>
    <phoneticPr fontId="0" type="noConversion"/>
  </si>
  <si>
    <r>
      <rPr>
        <sz val="12"/>
        <color theme="1"/>
        <rFont val="新細明體"/>
        <family val="1"/>
      </rPr>
      <t>0127817831</t>
    </r>
    <phoneticPr fontId="0" type="noConversion"/>
  </si>
  <si>
    <r>
      <rPr>
        <sz val="12"/>
        <color theme="1"/>
        <rFont val="新細明體"/>
        <family val="1"/>
      </rPr>
      <t>0127235310</t>
    </r>
    <phoneticPr fontId="0" type="noConversion"/>
  </si>
  <si>
    <r>
      <rPr>
        <sz val="12"/>
        <color theme="1"/>
        <rFont val="新細明體"/>
        <family val="1"/>
      </rPr>
      <t>0127754827</t>
    </r>
    <phoneticPr fontId="0" type="noConversion"/>
  </si>
  <si>
    <r>
      <rPr>
        <sz val="12"/>
        <color theme="1"/>
        <rFont val="新細明體"/>
        <family val="1"/>
      </rPr>
      <t>0127778106</t>
    </r>
    <phoneticPr fontId="0" type="noConversion"/>
  </si>
  <si>
    <r>
      <rPr>
        <sz val="12"/>
        <color theme="1"/>
        <rFont val="新細明體"/>
        <family val="1"/>
      </rPr>
      <t>0127778323</t>
    </r>
    <phoneticPr fontId="0" type="noConversion"/>
  </si>
  <si>
    <r>
      <rPr>
        <sz val="12"/>
        <color theme="1"/>
        <rFont val="新細明體"/>
        <family val="1"/>
      </rPr>
      <t>0127778330</t>
    </r>
    <phoneticPr fontId="0" type="noConversion"/>
  </si>
  <si>
    <r>
      <rPr>
        <sz val="12"/>
        <color theme="1"/>
        <rFont val="新細明體"/>
        <family val="1"/>
      </rPr>
      <t>0127816417</t>
    </r>
    <phoneticPr fontId="0" type="noConversion"/>
  </si>
  <si>
    <r>
      <rPr>
        <sz val="12"/>
        <color theme="1"/>
        <rFont val="新細明體"/>
        <family val="1"/>
      </rPr>
      <t>0127817392</t>
    </r>
    <phoneticPr fontId="0" type="noConversion"/>
  </si>
  <si>
    <r>
      <rPr>
        <sz val="12"/>
        <color theme="1"/>
        <rFont val="新細明體"/>
        <family val="1"/>
      </rPr>
      <t>0127817827</t>
    </r>
    <phoneticPr fontId="0" type="noConversion"/>
  </si>
  <si>
    <r>
      <rPr>
        <sz val="12"/>
        <color theme="1"/>
        <rFont val="新細明體"/>
        <family val="1"/>
      </rPr>
      <t>0127593076</t>
    </r>
    <phoneticPr fontId="0" type="noConversion"/>
  </si>
  <si>
    <r>
      <rPr>
        <sz val="12"/>
        <color theme="1"/>
        <rFont val="新細明體"/>
        <family val="1"/>
      </rPr>
      <t>GZ9265</t>
    </r>
    <phoneticPr fontId="0" type="noConversion"/>
  </si>
  <si>
    <r>
      <rPr>
        <sz val="12"/>
        <color theme="1"/>
        <rFont val="新細明體"/>
        <family val="1"/>
      </rPr>
      <t>0127848452</t>
    </r>
    <phoneticPr fontId="0" type="noConversion"/>
  </si>
  <si>
    <r>
      <rPr>
        <sz val="12"/>
        <color theme="1"/>
        <rFont val="新細明體"/>
        <family val="1"/>
      </rPr>
      <t>0127848462</t>
    </r>
    <phoneticPr fontId="0" type="noConversion"/>
  </si>
  <si>
    <r>
      <rPr>
        <sz val="12"/>
        <color theme="1"/>
        <rFont val="新細明體"/>
        <family val="1"/>
      </rPr>
      <t>0127848888</t>
    </r>
    <phoneticPr fontId="0" type="noConversion"/>
  </si>
  <si>
    <r>
      <rPr>
        <sz val="12"/>
        <color theme="1"/>
        <rFont val="新細明體"/>
        <family val="1"/>
      </rPr>
      <t>0127635436</t>
    </r>
    <phoneticPr fontId="0" type="noConversion"/>
  </si>
  <si>
    <r>
      <rPr>
        <sz val="12"/>
        <color theme="1"/>
        <rFont val="新細明體"/>
        <family val="1"/>
      </rPr>
      <t>GW6018</t>
    </r>
    <phoneticPr fontId="0" type="noConversion"/>
  </si>
  <si>
    <r>
      <rPr>
        <sz val="12"/>
        <color theme="1"/>
        <rFont val="新細明體"/>
        <family val="1"/>
      </rPr>
      <t>0127728246</t>
    </r>
    <phoneticPr fontId="0" type="noConversion"/>
  </si>
  <si>
    <r>
      <rPr>
        <sz val="12"/>
        <color theme="1"/>
        <rFont val="新細明體"/>
        <family val="1"/>
      </rPr>
      <t>0128101998</t>
    </r>
    <phoneticPr fontId="0" type="noConversion"/>
  </si>
  <si>
    <r>
      <rPr>
        <sz val="12"/>
        <color theme="1"/>
        <rFont val="新細明體"/>
        <family val="1"/>
      </rPr>
      <t>0127740946</t>
    </r>
    <phoneticPr fontId="0" type="noConversion"/>
  </si>
  <si>
    <r>
      <rPr>
        <sz val="12"/>
        <color theme="1"/>
        <rFont val="新細明體"/>
        <family val="1"/>
      </rPr>
      <t>0127806395</t>
    </r>
    <phoneticPr fontId="0" type="noConversion"/>
  </si>
  <si>
    <r>
      <rPr>
        <sz val="12"/>
        <color theme="1"/>
        <rFont val="新細明體"/>
        <family val="1"/>
      </rPr>
      <t>0127640950</t>
    </r>
    <phoneticPr fontId="0" type="noConversion"/>
  </si>
  <si>
    <r>
      <rPr>
        <sz val="12"/>
        <color theme="1"/>
        <rFont val="新細明體"/>
        <family val="1"/>
      </rPr>
      <t>0128092835</t>
    </r>
    <phoneticPr fontId="0" type="noConversion"/>
  </si>
  <si>
    <r>
      <rPr>
        <sz val="12"/>
        <color theme="1"/>
        <rFont val="新細明體"/>
        <family val="1"/>
      </rPr>
      <t>0127826136</t>
    </r>
    <phoneticPr fontId="0" type="noConversion"/>
  </si>
  <si>
    <r>
      <rPr>
        <sz val="12"/>
        <color theme="1"/>
        <rFont val="新細明體"/>
        <family val="1"/>
      </rPr>
      <t>0127657667</t>
    </r>
    <phoneticPr fontId="0" type="noConversion"/>
  </si>
  <si>
    <r>
      <rPr>
        <sz val="12"/>
        <color theme="1"/>
        <rFont val="新細明體"/>
        <family val="1"/>
      </rPr>
      <t>0127817702</t>
    </r>
    <phoneticPr fontId="0" type="noConversion"/>
  </si>
  <si>
    <r>
      <rPr>
        <sz val="12"/>
        <color theme="1"/>
        <rFont val="新細明體"/>
        <family val="1"/>
      </rPr>
      <t>0127822974</t>
    </r>
    <phoneticPr fontId="0" type="noConversion"/>
  </si>
  <si>
    <r>
      <rPr>
        <sz val="12"/>
        <color theme="1"/>
        <rFont val="新細明體"/>
        <family val="1"/>
      </rPr>
      <t>0127727873</t>
    </r>
    <phoneticPr fontId="0" type="noConversion"/>
  </si>
  <si>
    <r>
      <rPr>
        <sz val="12"/>
        <color theme="1"/>
        <rFont val="新細明體"/>
        <family val="1"/>
      </rPr>
      <t>0128062595</t>
    </r>
    <phoneticPr fontId="0" type="noConversion"/>
  </si>
  <si>
    <r>
      <rPr>
        <sz val="12"/>
        <color theme="1"/>
        <rFont val="新細明體"/>
        <family val="1"/>
      </rPr>
      <t>0127800592</t>
    </r>
    <phoneticPr fontId="0" type="noConversion"/>
  </si>
  <si>
    <r>
      <rPr>
        <sz val="12"/>
        <color theme="1"/>
        <rFont val="新細明體"/>
        <family val="1"/>
      </rPr>
      <t>0128094053</t>
    </r>
    <phoneticPr fontId="0" type="noConversion"/>
  </si>
  <si>
    <r>
      <rPr>
        <sz val="12"/>
        <color theme="1"/>
        <rFont val="新細明體"/>
        <family val="1"/>
      </rPr>
      <t>0127825139</t>
    </r>
    <phoneticPr fontId="0" type="noConversion"/>
  </si>
  <si>
    <r>
      <rPr>
        <sz val="12"/>
        <color theme="1"/>
        <rFont val="新細明體"/>
        <family val="1"/>
      </rPr>
      <t>0127661806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</si>
  <si>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</si>
  <si>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0127802608</t>
    </r>
    <phoneticPr fontId="0" type="noConversion"/>
  </si>
  <si>
    <r>
      <rPr>
        <sz val="12"/>
        <color theme="1"/>
        <rFont val="新細明體"/>
        <family val="1"/>
      </rPr>
      <t>0127755237</t>
    </r>
    <phoneticPr fontId="0" type="noConversion"/>
  </si>
  <si>
    <r>
      <rPr>
        <sz val="12"/>
        <color theme="1"/>
        <rFont val="新細明體"/>
        <family val="1"/>
      </rPr>
      <t>0127647461</t>
    </r>
    <phoneticPr fontId="0" type="noConversion"/>
  </si>
  <si>
    <r>
      <rPr>
        <sz val="12"/>
        <color theme="1"/>
        <rFont val="新細明體"/>
        <family val="1"/>
      </rPr>
      <t>0128080737</t>
    </r>
    <phoneticPr fontId="0" type="noConversion"/>
  </si>
  <si>
    <r>
      <rPr>
        <sz val="12"/>
        <color theme="1"/>
        <rFont val="新細明體"/>
        <family val="1"/>
      </rPr>
      <t>0127838919</t>
    </r>
    <phoneticPr fontId="0" type="noConversion"/>
  </si>
  <si>
    <r>
      <rPr>
        <sz val="12"/>
        <color theme="1"/>
        <rFont val="新細明體"/>
        <family val="1"/>
      </rPr>
      <t>0127819740</t>
    </r>
    <phoneticPr fontId="0" type="noConversion"/>
  </si>
  <si>
    <r>
      <rPr>
        <sz val="12"/>
        <color theme="1"/>
        <rFont val="新細明體"/>
        <family val="1"/>
      </rPr>
      <t>0127800608</t>
    </r>
    <phoneticPr fontId="0" type="noConversion"/>
  </si>
  <si>
    <r>
      <rPr>
        <sz val="12"/>
        <color theme="1"/>
        <rFont val="新細明體"/>
        <family val="1"/>
      </rPr>
      <t>0127728060</t>
    </r>
    <phoneticPr fontId="0" type="noConversion"/>
  </si>
  <si>
    <r>
      <rPr>
        <sz val="12"/>
        <color theme="1"/>
        <rFont val="新細明體"/>
        <family val="1"/>
      </rPr>
      <t>0127729588</t>
    </r>
    <phoneticPr fontId="0" type="noConversion"/>
  </si>
  <si>
    <r>
      <rPr>
        <sz val="12"/>
        <color theme="1"/>
        <rFont val="新細明體"/>
        <family val="1"/>
      </rPr>
      <t>0127729501</t>
    </r>
    <phoneticPr fontId="0" type="noConversion"/>
  </si>
  <si>
    <r>
      <rPr>
        <sz val="12"/>
        <color theme="1"/>
        <rFont val="新細明體"/>
        <family val="1"/>
      </rPr>
      <t>0127591691</t>
    </r>
    <phoneticPr fontId="0" type="noConversion"/>
  </si>
  <si>
    <r>
      <rPr>
        <sz val="12"/>
        <color theme="1"/>
        <rFont val="新細明體"/>
        <family val="1"/>
      </rPr>
      <t>0127801694</t>
    </r>
    <phoneticPr fontId="0" type="noConversion"/>
  </si>
  <si>
    <r>
      <rPr>
        <sz val="12"/>
        <color theme="1"/>
        <rFont val="新細明體"/>
        <family val="1"/>
      </rPr>
      <t>A127660163</t>
    </r>
    <phoneticPr fontId="0" type="noConversion"/>
  </si>
  <si>
    <r>
      <rPr>
        <sz val="12"/>
        <color theme="1"/>
        <rFont val="新細明體"/>
        <family val="1"/>
      </rPr>
      <t>0127528198</t>
    </r>
    <phoneticPr fontId="0" type="noConversion"/>
  </si>
  <si>
    <r>
      <rPr>
        <sz val="12"/>
        <color theme="1"/>
        <rFont val="新細明體"/>
        <family val="1"/>
      </rPr>
      <t>0128011873</t>
    </r>
    <phoneticPr fontId="0" type="noConversion"/>
  </si>
  <si>
    <r>
      <rPr>
        <sz val="12"/>
        <color theme="1"/>
        <rFont val="新細明體"/>
        <family val="1"/>
      </rPr>
      <t>GW8663</t>
    </r>
    <phoneticPr fontId="0" type="noConversion"/>
  </si>
  <si>
    <r>
      <rPr>
        <sz val="12"/>
        <color theme="1"/>
        <rFont val="新細明體"/>
        <family val="1"/>
      </rPr>
      <t>0127528149</t>
    </r>
    <phoneticPr fontId="0" type="noConversion"/>
  </si>
  <si>
    <r>
      <rPr>
        <sz val="12"/>
        <color theme="1"/>
        <rFont val="新細明體"/>
        <family val="1"/>
      </rPr>
      <t>0127538648</t>
    </r>
    <phoneticPr fontId="0" type="noConversion"/>
  </si>
  <si>
    <r>
      <rPr>
        <sz val="12"/>
        <color theme="1"/>
        <rFont val="新細明體"/>
        <family val="1"/>
      </rPr>
      <t>0127755305</t>
    </r>
    <phoneticPr fontId="0" type="noConversion"/>
  </si>
  <si>
    <r>
      <rPr>
        <sz val="12"/>
        <color theme="1"/>
        <rFont val="新細明體"/>
        <family val="1"/>
      </rPr>
      <t>0127530347</t>
    </r>
    <phoneticPr fontId="0" type="noConversion"/>
  </si>
  <si>
    <r>
      <rPr>
        <sz val="12"/>
        <color theme="1"/>
        <rFont val="新細明體"/>
        <family val="1"/>
      </rPr>
      <t>0127755601</t>
    </r>
    <phoneticPr fontId="0" type="noConversion"/>
  </si>
  <si>
    <r>
      <rPr>
        <sz val="12"/>
        <color theme="1"/>
        <rFont val="新細明體"/>
        <family val="1"/>
      </rPr>
      <t>0127765142</t>
    </r>
    <phoneticPr fontId="0" type="noConversion"/>
  </si>
  <si>
    <r>
      <rPr>
        <sz val="12"/>
        <color theme="1"/>
        <rFont val="新細明體"/>
        <family val="1"/>
      </rPr>
      <t>0127754826</t>
    </r>
    <phoneticPr fontId="0" type="noConversion"/>
  </si>
  <si>
    <r>
      <rPr>
        <sz val="12"/>
        <color theme="1"/>
        <rFont val="新細明體"/>
        <family val="1"/>
      </rPr>
      <t>0127806410</t>
    </r>
    <phoneticPr fontId="0" type="noConversion"/>
  </si>
  <si>
    <r>
      <rPr>
        <sz val="12"/>
        <color theme="1"/>
        <rFont val="新細明體"/>
        <family val="1"/>
      </rPr>
      <t>0127661375</t>
    </r>
    <phoneticPr fontId="0" type="noConversion"/>
  </si>
  <si>
    <r>
      <rPr>
        <sz val="12"/>
        <color theme="1"/>
        <rFont val="新細明體"/>
        <family val="1"/>
      </rPr>
      <t>0127843312</t>
    </r>
    <phoneticPr fontId="0" type="noConversion"/>
  </si>
  <si>
    <r>
      <rPr>
        <sz val="12"/>
        <color theme="1"/>
        <rFont val="新細明體"/>
        <family val="1"/>
      </rPr>
      <t>0127822045</t>
    </r>
    <phoneticPr fontId="0" type="noConversion"/>
  </si>
  <si>
    <r>
      <rPr>
        <sz val="12"/>
        <color theme="1"/>
        <rFont val="新細明體"/>
        <family val="1"/>
      </rPr>
      <t>0128091303</t>
    </r>
    <phoneticPr fontId="0" type="noConversion"/>
  </si>
  <si>
    <r>
      <rPr>
        <sz val="12"/>
        <color theme="1"/>
        <rFont val="新細明體"/>
        <family val="1"/>
      </rPr>
      <t>0127754817</t>
    </r>
    <phoneticPr fontId="0" type="noConversion"/>
  </si>
  <si>
    <r>
      <rPr>
        <sz val="12"/>
        <color theme="1"/>
        <rFont val="新細明體"/>
        <family val="1"/>
      </rPr>
      <t>0127800593</t>
    </r>
    <phoneticPr fontId="0" type="noConversion"/>
  </si>
  <si>
    <r>
      <rPr>
        <sz val="12"/>
        <color theme="1"/>
        <rFont val="新細明體"/>
        <family val="1"/>
      </rPr>
      <t>0127673398</t>
    </r>
    <phoneticPr fontId="0" type="noConversion"/>
  </si>
  <si>
    <r>
      <rPr>
        <sz val="12"/>
        <color theme="1"/>
        <rFont val="新細明體"/>
        <family val="1"/>
      </rPr>
      <t>0127727289</t>
    </r>
    <phoneticPr fontId="0" type="noConversion"/>
  </si>
  <si>
    <r>
      <rPr>
        <sz val="12"/>
        <color theme="1"/>
        <rFont val="新細明體"/>
        <family val="1"/>
      </rPr>
      <t>0127647456</t>
    </r>
    <phoneticPr fontId="0" type="noConversion"/>
  </si>
  <si>
    <r>
      <rPr>
        <sz val="12"/>
        <color theme="1"/>
        <rFont val="新細明體"/>
        <family val="1"/>
      </rPr>
      <t>0127727644</t>
    </r>
    <phoneticPr fontId="0" type="noConversion"/>
  </si>
  <si>
    <r>
      <rPr>
        <sz val="12"/>
        <color theme="1"/>
        <rFont val="新細明體"/>
        <family val="1"/>
      </rPr>
      <t>0127530228</t>
    </r>
    <phoneticPr fontId="0" type="noConversion"/>
  </si>
  <si>
    <r>
      <rPr>
        <sz val="12"/>
        <color theme="1"/>
        <rFont val="新細明體"/>
        <family val="1"/>
      </rPr>
      <t>0127800600</t>
    </r>
    <phoneticPr fontId="0" type="noConversion"/>
  </si>
  <si>
    <r>
      <rPr>
        <sz val="12"/>
        <color theme="1"/>
        <rFont val="新細明體"/>
        <family val="1"/>
      </rPr>
      <t>0127815630</t>
    </r>
    <phoneticPr fontId="0" type="noConversion"/>
  </si>
  <si>
    <r>
      <rPr>
        <sz val="12"/>
        <color theme="1"/>
        <rFont val="新細明體"/>
        <family val="1"/>
      </rPr>
      <t>0127825884</t>
    </r>
    <phoneticPr fontId="0" type="noConversion"/>
  </si>
  <si>
    <r>
      <rPr>
        <sz val="12"/>
        <color theme="1"/>
        <rFont val="新細明體"/>
        <family val="1"/>
      </rPr>
      <t>0127728257</t>
    </r>
    <phoneticPr fontId="0" type="noConversion"/>
  </si>
  <si>
    <r>
      <rPr>
        <sz val="12"/>
        <color theme="1"/>
        <rFont val="新細明體"/>
        <family val="1"/>
      </rPr>
      <t>0127841926</t>
    </r>
    <phoneticPr fontId="0" type="noConversion"/>
  </si>
  <si>
    <r>
      <rPr>
        <sz val="12"/>
        <color theme="1"/>
        <rFont val="新細明體"/>
        <family val="1"/>
      </rPr>
      <t>0127899914</t>
    </r>
    <phoneticPr fontId="0" type="noConversion"/>
  </si>
  <si>
    <r>
      <rPr>
        <sz val="12"/>
        <color theme="1"/>
        <rFont val="新細明體"/>
        <family val="1"/>
      </rPr>
      <t>0127899921</t>
    </r>
    <phoneticPr fontId="0" type="noConversion"/>
  </si>
  <si>
    <r>
      <rPr>
        <sz val="12"/>
        <color theme="1"/>
        <rFont val="新細明體"/>
        <family val="1"/>
      </rPr>
      <t>GW0899</t>
    </r>
    <phoneticPr fontId="0" type="noConversion"/>
  </si>
  <si>
    <r>
      <rPr>
        <sz val="12"/>
        <color theme="1"/>
        <rFont val="新細明體"/>
        <family val="1"/>
      </rPr>
      <t>0127659829</t>
    </r>
    <phoneticPr fontId="0" type="noConversion"/>
  </si>
  <si>
    <r>
      <rPr>
        <sz val="12"/>
        <color theme="1"/>
        <rFont val="新細明體"/>
        <family val="1"/>
      </rPr>
      <t>0127755576</t>
    </r>
    <phoneticPr fontId="0" type="noConversion"/>
  </si>
  <si>
    <r>
      <rPr>
        <sz val="12"/>
        <color theme="1"/>
        <rFont val="新細明體"/>
        <family val="1"/>
      </rPr>
      <t>0127538649</t>
    </r>
    <phoneticPr fontId="0" type="noConversion"/>
  </si>
  <si>
    <r>
      <rPr>
        <sz val="12"/>
        <color theme="1"/>
        <rFont val="新細明體"/>
        <family val="1"/>
      </rPr>
      <t>0127591660</t>
    </r>
    <phoneticPr fontId="0" type="noConversion"/>
  </si>
  <si>
    <r>
      <rPr>
        <sz val="12"/>
        <color theme="1"/>
        <rFont val="新細明體"/>
        <family val="1"/>
      </rPr>
      <t>0127661796</t>
    </r>
    <phoneticPr fontId="0" type="noConversion"/>
  </si>
  <si>
    <r>
      <rPr>
        <sz val="12"/>
        <color theme="1"/>
        <rFont val="新細明體"/>
        <family val="1"/>
      </rPr>
      <t>0127623303</t>
    </r>
    <phoneticPr fontId="0" type="noConversion"/>
  </si>
  <si>
    <r>
      <rPr>
        <sz val="12"/>
        <color theme="1"/>
        <rFont val="新細明體"/>
        <family val="1"/>
      </rPr>
      <t>0127593362</t>
    </r>
    <phoneticPr fontId="0" type="noConversion"/>
  </si>
  <si>
    <r>
      <rPr>
        <sz val="12"/>
        <color theme="1"/>
        <rFont val="新細明體"/>
        <family val="1"/>
      </rPr>
      <t>0127813097</t>
    </r>
    <phoneticPr fontId="0" type="noConversion"/>
  </si>
  <si>
    <r>
      <rPr>
        <sz val="12"/>
        <color theme="1"/>
        <rFont val="新細明體"/>
        <family val="1"/>
      </rPr>
      <t>0127863603</t>
    </r>
    <phoneticPr fontId="0" type="noConversion"/>
  </si>
  <si>
    <r>
      <rPr>
        <sz val="12"/>
        <color theme="1"/>
        <rFont val="新細明體"/>
        <family val="1"/>
      </rPr>
      <t>0127800604</t>
    </r>
    <phoneticPr fontId="0" type="noConversion"/>
  </si>
  <si>
    <r>
      <rPr>
        <sz val="12"/>
        <color theme="1"/>
        <rFont val="新細明體"/>
        <family val="1"/>
      </rPr>
      <t>0127801695</t>
    </r>
    <phoneticPr fontId="0" type="noConversion"/>
  </si>
  <si>
    <r>
      <rPr>
        <sz val="12"/>
        <color theme="1"/>
        <rFont val="新細明體"/>
        <family val="1"/>
      </rPr>
      <t>0127818912</t>
    </r>
    <phoneticPr fontId="0" type="noConversion"/>
  </si>
  <si>
    <r>
      <rPr>
        <sz val="12"/>
        <color theme="1"/>
        <rFont val="新細明體"/>
        <family val="1"/>
      </rPr>
      <t>0127839447</t>
    </r>
    <phoneticPr fontId="0" type="noConversion"/>
  </si>
  <si>
    <r>
      <rPr>
        <sz val="12"/>
        <color theme="1"/>
        <rFont val="新細明體"/>
        <family val="1"/>
      </rPr>
      <t>0127540890</t>
    </r>
    <phoneticPr fontId="0" type="noConversion"/>
  </si>
  <si>
    <r>
      <rPr>
        <sz val="12"/>
        <color theme="1"/>
        <rFont val="新細明體"/>
        <family val="1"/>
      </rPr>
      <t>0127591597</t>
    </r>
    <phoneticPr fontId="0" type="noConversion"/>
  </si>
  <si>
    <r>
      <rPr>
        <sz val="12"/>
        <color theme="1"/>
        <rFont val="新細明體"/>
        <family val="1"/>
      </rPr>
      <t>0127591604</t>
    </r>
    <phoneticPr fontId="0" type="noConversion"/>
  </si>
  <si>
    <r>
      <rPr>
        <sz val="12"/>
        <color theme="1"/>
        <rFont val="新細明體"/>
        <family val="1"/>
      </rPr>
      <t>0127591641</t>
    </r>
    <phoneticPr fontId="0" type="noConversion"/>
  </si>
  <si>
    <r>
      <rPr>
        <sz val="12"/>
        <color theme="1"/>
        <rFont val="新細明體"/>
        <family val="1"/>
      </rPr>
      <t>0127593355</t>
    </r>
    <phoneticPr fontId="0" type="noConversion"/>
  </si>
  <si>
    <r>
      <rPr>
        <sz val="12"/>
        <color theme="1"/>
        <rFont val="新細明體"/>
        <family val="1"/>
      </rPr>
      <t>0127595858</t>
    </r>
    <phoneticPr fontId="0" type="noConversion"/>
  </si>
  <si>
    <r>
      <rPr>
        <sz val="12"/>
        <color theme="1"/>
        <rFont val="新細明體"/>
        <family val="1"/>
      </rPr>
      <t>0127599493</t>
    </r>
    <phoneticPr fontId="0" type="noConversion"/>
  </si>
  <si>
    <r>
      <rPr>
        <sz val="12"/>
        <color theme="1"/>
        <rFont val="新細明體"/>
        <family val="1"/>
      </rPr>
      <t>0127647532</t>
    </r>
    <phoneticPr fontId="0" type="noConversion"/>
  </si>
  <si>
    <r>
      <rPr>
        <sz val="12"/>
        <color theme="1"/>
        <rFont val="新細明體"/>
        <family val="1"/>
      </rPr>
      <t>0127651320</t>
    </r>
    <phoneticPr fontId="0" type="noConversion"/>
  </si>
  <si>
    <r>
      <rPr>
        <sz val="12"/>
        <color theme="1"/>
        <rFont val="新細明體"/>
        <family val="1"/>
      </rPr>
      <t>0127671259</t>
    </r>
    <phoneticPr fontId="0" type="noConversion"/>
  </si>
  <si>
    <r>
      <rPr>
        <sz val="12"/>
        <color theme="1"/>
        <rFont val="新細明體"/>
        <family val="1"/>
      </rPr>
      <t>0127893258</t>
    </r>
    <phoneticPr fontId="0" type="noConversion"/>
  </si>
  <si>
    <r>
      <rPr>
        <sz val="12"/>
        <color theme="1"/>
        <rFont val="新細明體"/>
        <family val="1"/>
      </rPr>
      <t>0127978894</t>
    </r>
    <phoneticPr fontId="0" type="noConversion"/>
  </si>
  <si>
    <r>
      <rPr>
        <sz val="12"/>
        <color theme="1"/>
        <rFont val="新細明體"/>
        <family val="1"/>
      </rPr>
      <t>0127894276</t>
    </r>
    <phoneticPr fontId="0" type="noConversion"/>
  </si>
  <si>
    <r>
      <rPr>
        <sz val="12"/>
        <color theme="1"/>
        <rFont val="新細明體"/>
        <family val="1"/>
      </rPr>
      <t>0127665723</t>
    </r>
    <phoneticPr fontId="0" type="noConversion"/>
  </si>
  <si>
    <r>
      <rPr>
        <sz val="12"/>
        <color theme="1"/>
        <rFont val="新細明體"/>
        <family val="1"/>
      </rPr>
      <t>0127835416</t>
    </r>
    <phoneticPr fontId="0" type="noConversion"/>
  </si>
  <si>
    <r>
      <rPr>
        <sz val="12"/>
        <color theme="1"/>
        <rFont val="新細明體"/>
        <family val="1"/>
      </rPr>
      <t>NMD_R1 TR</t>
    </r>
    <phoneticPr fontId="0" type="noConversion"/>
  </si>
  <si>
    <r>
      <rPr>
        <sz val="12"/>
        <color theme="1"/>
        <rFont val="新細明體"/>
        <family val="1"/>
      </rPr>
      <t>GZ9268</t>
    </r>
    <phoneticPr fontId="0" type="noConversion"/>
  </si>
  <si>
    <r>
      <rPr>
        <sz val="12"/>
        <color theme="1"/>
        <rFont val="新細明體"/>
        <family val="1"/>
      </rPr>
      <t>0127665557</t>
    </r>
    <phoneticPr fontId="0" type="noConversion"/>
  </si>
  <si>
    <r>
      <rPr>
        <sz val="12"/>
        <color theme="1"/>
        <rFont val="新細明體"/>
        <family val="1"/>
      </rPr>
      <t>0127822009</t>
    </r>
    <phoneticPr fontId="0" type="noConversion"/>
  </si>
  <si>
    <r>
      <rPr>
        <sz val="12"/>
        <color theme="1"/>
        <rFont val="新細明體"/>
        <family val="1"/>
      </rPr>
      <t>0127516423</t>
    </r>
    <phoneticPr fontId="0" type="noConversion"/>
  </si>
  <si>
    <r>
      <rPr>
        <sz val="12"/>
        <color theme="1"/>
        <rFont val="新細明體"/>
        <family val="1"/>
      </rPr>
      <t>0127516439</t>
    </r>
    <phoneticPr fontId="0" type="noConversion"/>
  </si>
  <si>
    <r>
      <rPr>
        <sz val="12"/>
        <color theme="1"/>
        <rFont val="新細明體"/>
        <family val="1"/>
      </rPr>
      <t>0128083916</t>
    </r>
    <phoneticPr fontId="0" type="noConversion"/>
  </si>
  <si>
    <r>
      <rPr>
        <sz val="12"/>
        <color theme="1"/>
        <rFont val="新細明體"/>
        <family val="1"/>
      </rPr>
      <t>0128083930</t>
    </r>
    <phoneticPr fontId="0" type="noConversion"/>
  </si>
  <si>
    <r>
      <rPr>
        <sz val="12"/>
        <color theme="1"/>
        <rFont val="新細明體"/>
        <family val="1"/>
      </rPr>
      <t>Total</t>
    </r>
    <phoneticPr fontId="0" type="noConversion"/>
  </si>
  <si>
    <r>
      <rPr>
        <sz val="12"/>
        <color theme="1"/>
        <rFont val="新細明體"/>
        <family val="1"/>
      </rPr>
      <t>0128005575</t>
    </r>
    <phoneticPr fontId="0" type="noConversion"/>
  </si>
  <si>
    <r>
      <rPr>
        <sz val="12"/>
        <color theme="1"/>
        <rFont val="新細明體"/>
        <family val="1"/>
      </rPr>
      <t>GY3513</t>
    </r>
    <phoneticPr fontId="0" type="noConversion"/>
  </si>
  <si>
    <r>
      <rPr>
        <sz val="12"/>
        <color theme="1"/>
        <rFont val="新細明體"/>
        <family val="1"/>
      </rPr>
      <t>0127897776</t>
    </r>
    <phoneticPr fontId="0" type="noConversion"/>
  </si>
  <si>
    <r>
      <rPr>
        <sz val="12"/>
        <color theme="1"/>
        <rFont val="新細明體"/>
        <family val="1"/>
      </rPr>
      <t>0128005569</t>
    </r>
    <phoneticPr fontId="0" type="noConversion"/>
  </si>
  <si>
    <r>
      <rPr>
        <sz val="12"/>
        <color theme="1"/>
        <rFont val="新細明體"/>
        <family val="1"/>
      </rPr>
      <t>0127898083</t>
    </r>
    <phoneticPr fontId="0" type="noConversion"/>
  </si>
  <si>
    <r>
      <rPr>
        <sz val="12"/>
        <color theme="1"/>
        <rFont val="新細明體"/>
        <family val="1"/>
      </rPr>
      <t>0128005567</t>
    </r>
    <phoneticPr fontId="0" type="noConversion"/>
  </si>
  <si>
    <r>
      <rPr>
        <sz val="12"/>
        <color theme="1"/>
        <rFont val="新細明體"/>
        <family val="1"/>
      </rPr>
      <t>GY3512</t>
    </r>
    <phoneticPr fontId="0" type="noConversion"/>
  </si>
  <si>
    <r>
      <rPr>
        <sz val="12"/>
        <color theme="1"/>
        <rFont val="新細明體"/>
        <family val="1"/>
      </rPr>
      <t>0127897777</t>
    </r>
    <phoneticPr fontId="0" type="noConversion"/>
  </si>
  <si>
    <r>
      <rPr>
        <sz val="12"/>
        <color theme="1"/>
        <rFont val="新細明體"/>
        <family val="1"/>
      </rPr>
      <t>0127901917</t>
    </r>
    <phoneticPr fontId="0" type="noConversion"/>
  </si>
  <si>
    <r>
      <rPr>
        <sz val="12"/>
        <color theme="1"/>
        <rFont val="新細明體"/>
        <family val="1"/>
      </rPr>
      <t>0127901895</t>
    </r>
    <phoneticPr fontId="0" type="noConversion"/>
  </si>
  <si>
    <r>
      <rPr>
        <sz val="12"/>
        <color theme="1"/>
        <rFont val="新細明體"/>
        <family val="1"/>
      </rPr>
      <t>0127898142</t>
    </r>
    <phoneticPr fontId="0" type="noConversion"/>
  </si>
  <si>
    <r>
      <rPr>
        <sz val="12"/>
        <color theme="1"/>
        <rFont val="新細明體"/>
        <family val="1"/>
      </rPr>
      <t>0127900439</t>
    </r>
    <phoneticPr fontId="0" type="noConversion"/>
  </si>
  <si>
    <r>
      <rPr>
        <sz val="12"/>
        <color theme="1"/>
        <rFont val="新細明體"/>
        <family val="1"/>
      </rPr>
      <t>0127902263</t>
    </r>
    <phoneticPr fontId="0" type="noConversion"/>
  </si>
  <si>
    <r>
      <rPr>
        <sz val="12"/>
        <color theme="1"/>
        <rFont val="新細明體"/>
        <family val="1"/>
      </rPr>
      <t>0127896037</t>
    </r>
    <phoneticPr fontId="0" type="noConversion"/>
  </si>
  <si>
    <r>
      <rPr>
        <sz val="12"/>
        <color theme="1"/>
        <rFont val="新細明體"/>
        <family val="1"/>
      </rPr>
      <t>0127897784</t>
    </r>
    <phoneticPr fontId="0" type="noConversion"/>
  </si>
  <si>
    <r>
      <rPr>
        <sz val="12"/>
        <color theme="1"/>
        <rFont val="新細明體"/>
        <family val="1"/>
      </rPr>
      <t>0127901732</t>
    </r>
    <phoneticPr fontId="0" type="noConversion"/>
  </si>
  <si>
    <r>
      <rPr>
        <sz val="12"/>
        <color theme="1"/>
        <rFont val="新細明體"/>
        <family val="1"/>
      </rPr>
      <t>0127902344</t>
    </r>
    <phoneticPr fontId="0" type="noConversion"/>
  </si>
  <si>
    <r>
      <rPr>
        <sz val="12"/>
        <color theme="1"/>
        <rFont val="新細明體"/>
        <family val="1"/>
      </rPr>
      <t>0127905580</t>
    </r>
    <phoneticPr fontId="0" type="noConversion"/>
  </si>
  <si>
    <r>
      <rPr>
        <sz val="12"/>
        <color theme="1"/>
        <rFont val="新細明體"/>
        <family val="1"/>
      </rPr>
      <t>0127899610</t>
    </r>
    <phoneticPr fontId="0" type="noConversion"/>
  </si>
  <si>
    <r>
      <rPr>
        <sz val="12"/>
        <color theme="1"/>
        <rFont val="新細明體"/>
        <family val="1"/>
      </rPr>
      <t>0127901695</t>
    </r>
    <phoneticPr fontId="0" type="noConversion"/>
  </si>
  <si>
    <r>
      <rPr>
        <sz val="12"/>
        <color theme="1"/>
        <rFont val="新細明體"/>
        <family val="1"/>
      </rPr>
      <t>0127901880</t>
    </r>
    <phoneticPr fontId="0" type="noConversion"/>
  </si>
  <si>
    <r>
      <rPr>
        <sz val="12"/>
        <color theme="1"/>
        <rFont val="新細明體"/>
        <family val="1"/>
      </rPr>
      <t>0127899607</t>
    </r>
    <phoneticPr fontId="0" type="noConversion"/>
  </si>
  <si>
    <r>
      <rPr>
        <sz val="12"/>
        <color theme="1"/>
        <rFont val="新細明體"/>
        <family val="1"/>
      </rPr>
      <t>0127899680</t>
    </r>
    <phoneticPr fontId="0" type="noConversion"/>
  </si>
  <si>
    <r>
      <rPr>
        <sz val="12"/>
        <color theme="1"/>
        <rFont val="新細明體"/>
        <family val="1"/>
      </rPr>
      <t>0128005566</t>
    </r>
    <phoneticPr fontId="0" type="noConversion"/>
  </si>
  <si>
    <r>
      <rPr>
        <sz val="12"/>
        <color theme="1"/>
        <rFont val="新細明體"/>
        <family val="1"/>
      </rPr>
      <t>0127897853</t>
    </r>
    <phoneticPr fontId="0" type="noConversion"/>
  </si>
  <si>
    <r>
      <rPr>
        <sz val="12"/>
        <color theme="1"/>
        <rFont val="新細明體"/>
        <family val="1"/>
      </rPr>
      <t>0128010675</t>
    </r>
    <phoneticPr fontId="0" type="noConversion"/>
  </si>
  <si>
    <r>
      <rPr>
        <sz val="12"/>
        <color theme="1"/>
        <rFont val="新細明體"/>
        <family val="1"/>
      </rPr>
      <t>0128005572</t>
    </r>
    <phoneticPr fontId="0" type="noConversion"/>
  </si>
  <si>
    <r>
      <rPr>
        <sz val="12"/>
        <color theme="1"/>
        <rFont val="新細明體"/>
        <family val="1"/>
      </rPr>
      <t>0127977830</t>
    </r>
    <phoneticPr fontId="0" type="noConversion"/>
  </si>
  <si>
    <r>
      <rPr>
        <sz val="12"/>
        <color theme="1"/>
        <rFont val="新細明體"/>
        <family val="1"/>
      </rPr>
      <t>0127897854</t>
    </r>
    <phoneticPr fontId="0" type="noConversion"/>
  </si>
  <si>
    <r>
      <rPr>
        <sz val="12"/>
        <color theme="1"/>
        <rFont val="新細明體"/>
        <family val="1"/>
      </rPr>
      <t>0127977871</t>
    </r>
    <phoneticPr fontId="0" type="noConversion"/>
  </si>
  <si>
    <r>
      <rPr>
        <sz val="12"/>
        <color theme="1"/>
        <rFont val="新細明體"/>
        <family val="1"/>
      </rPr>
      <t>0127977722</t>
    </r>
    <phoneticPr fontId="0" type="noConversion"/>
  </si>
  <si>
    <r>
      <rPr>
        <sz val="12"/>
        <color theme="1"/>
        <rFont val="新細明體"/>
        <family val="1"/>
      </rPr>
      <t>0127897865</t>
    </r>
    <phoneticPr fontId="0" type="noConversion"/>
  </si>
  <si>
    <r>
      <rPr>
        <sz val="12"/>
        <color theme="1"/>
        <rFont val="新細明體"/>
        <family val="1"/>
      </rPr>
      <t>0127893312</t>
    </r>
    <phoneticPr fontId="0" type="noConversion"/>
  </si>
  <si>
    <r>
      <rPr>
        <sz val="12"/>
        <color theme="1"/>
        <rFont val="新細明體"/>
        <family val="1"/>
      </rPr>
      <t>0127892156</t>
    </r>
    <phoneticPr fontId="0" type="noConversion"/>
  </si>
  <si>
    <r>
      <rPr>
        <sz val="12"/>
        <color theme="1"/>
        <rFont val="新細明體"/>
        <family val="1"/>
      </rPr>
      <t>0127891848</t>
    </r>
    <phoneticPr fontId="0" type="noConversion"/>
  </si>
  <si>
    <r>
      <rPr>
        <sz val="12"/>
        <color theme="1"/>
        <rFont val="新細明體"/>
        <family val="1"/>
      </rPr>
      <t>0127892076</t>
    </r>
    <phoneticPr fontId="0" type="noConversion"/>
  </si>
  <si>
    <r>
      <rPr>
        <sz val="12"/>
        <color theme="1"/>
        <rFont val="新細明體"/>
        <family val="1"/>
      </rPr>
      <t>0127902359</t>
    </r>
    <phoneticPr fontId="0" type="noConversion"/>
  </si>
  <si>
    <r>
      <rPr>
        <sz val="12"/>
        <color theme="1"/>
        <rFont val="新細明體"/>
        <family val="1"/>
      </rPr>
      <t>0127898165</t>
    </r>
    <phoneticPr fontId="0" type="noConversion"/>
  </si>
  <si>
    <r>
      <rPr>
        <sz val="12"/>
        <color theme="1"/>
        <rFont val="新細明體"/>
        <family val="1"/>
      </rPr>
      <t>0127901839</t>
    </r>
    <phoneticPr fontId="0" type="noConversion"/>
  </si>
  <si>
    <r>
      <rPr>
        <sz val="12"/>
        <color theme="1"/>
        <rFont val="新細明體"/>
        <family val="1"/>
      </rPr>
      <t>0127896042</t>
    </r>
    <phoneticPr fontId="0" type="noConversion"/>
  </si>
  <si>
    <r>
      <rPr>
        <sz val="12"/>
        <color theme="1"/>
        <rFont val="新細明體"/>
        <family val="1"/>
      </rPr>
      <t>0127997824</t>
    </r>
    <phoneticPr fontId="0" type="noConversion"/>
  </si>
  <si>
    <r>
      <rPr>
        <sz val="12"/>
        <color theme="1"/>
        <rFont val="新細明體"/>
        <family val="1"/>
      </rPr>
      <t>GY1349</t>
    </r>
    <phoneticPr fontId="0" type="noConversion"/>
  </si>
  <si>
    <r>
      <rPr>
        <sz val="12"/>
        <color theme="1"/>
        <rFont val="新細明體"/>
        <family val="1"/>
      </rPr>
      <t>0127900393</t>
    </r>
    <phoneticPr fontId="0" type="noConversion"/>
  </si>
  <si>
    <r>
      <rPr>
        <sz val="12"/>
        <color theme="1"/>
        <rFont val="新細明體"/>
        <family val="1"/>
      </rPr>
      <t>GY3514</t>
    </r>
    <phoneticPr fontId="0" type="noConversion"/>
  </si>
  <si>
    <r>
      <rPr>
        <sz val="12"/>
        <color theme="1"/>
        <rFont val="新細明體"/>
        <family val="1"/>
      </rPr>
      <t>0127997817</t>
    </r>
    <phoneticPr fontId="0" type="noConversion"/>
  </si>
  <si>
    <r>
      <rPr>
        <sz val="12"/>
        <color theme="1"/>
        <rFont val="新細明體"/>
        <family val="1"/>
      </rPr>
      <t>0127641633</t>
    </r>
    <phoneticPr fontId="0" type="noConversion"/>
  </si>
  <si>
    <r>
      <rPr>
        <sz val="12"/>
        <color theme="1"/>
        <rFont val="新細明體"/>
        <family val="1"/>
      </rPr>
      <t>ZX 2K BOOST W</t>
    </r>
    <phoneticPr fontId="0" type="noConversion"/>
  </si>
  <si>
    <r>
      <rPr>
        <sz val="12"/>
        <color theme="1"/>
        <rFont val="新細明體"/>
        <family val="1"/>
      </rPr>
      <t>GW0751</t>
    </r>
    <phoneticPr fontId="0" type="noConversion"/>
  </si>
  <si>
    <r>
      <rPr>
        <sz val="12"/>
        <color theme="1"/>
        <rFont val="新細明體"/>
        <family val="1"/>
      </rPr>
      <t>0128011339</t>
    </r>
    <phoneticPr fontId="0" type="noConversion"/>
  </si>
  <si>
    <r>
      <rPr>
        <sz val="12"/>
        <color theme="1"/>
        <rFont val="新細明體"/>
        <family val="1"/>
      </rPr>
      <t>GY3515</t>
    </r>
    <phoneticPr fontId="0" type="noConversion"/>
  </si>
  <si>
    <r>
      <rPr>
        <sz val="12"/>
        <color theme="1"/>
        <rFont val="新細明體"/>
        <family val="1"/>
      </rPr>
      <t>0128005664</t>
    </r>
    <phoneticPr fontId="0" type="noConversion"/>
  </si>
  <si>
    <r>
      <rPr>
        <sz val="12"/>
        <color theme="1"/>
        <rFont val="新細明體"/>
        <family val="1"/>
      </rPr>
      <t>0127671673</t>
    </r>
    <phoneticPr fontId="0" type="noConversion"/>
  </si>
  <si>
    <r>
      <rPr>
        <sz val="12"/>
        <color theme="1"/>
        <rFont val="新細明體"/>
        <family val="1"/>
      </rPr>
      <t>0128005672</t>
    </r>
    <phoneticPr fontId="0" type="noConversion"/>
  </si>
  <si>
    <r>
      <rPr>
        <sz val="12"/>
        <color theme="1"/>
        <rFont val="新細明體"/>
        <family val="1"/>
      </rPr>
      <t>0128005660</t>
    </r>
    <phoneticPr fontId="0" type="noConversion"/>
  </si>
  <si>
    <r>
      <rPr>
        <sz val="12"/>
        <color theme="1"/>
        <rFont val="新細明體"/>
        <family val="1"/>
      </rPr>
      <t>0127897785</t>
    </r>
    <phoneticPr fontId="0" type="noConversion"/>
  </si>
  <si>
    <r>
      <rPr>
        <sz val="12"/>
        <color theme="1"/>
        <rFont val="新細明體"/>
        <family val="1"/>
      </rPr>
      <t>0128005662</t>
    </r>
    <phoneticPr fontId="0" type="noConversion"/>
  </si>
  <si>
    <r>
      <rPr>
        <sz val="12"/>
        <color theme="1"/>
        <rFont val="新細明體"/>
        <family val="1"/>
      </rPr>
      <t>0127685774</t>
    </r>
    <phoneticPr fontId="0" type="noConversion"/>
  </si>
  <si>
    <r>
      <rPr>
        <sz val="12"/>
        <color theme="1"/>
        <rFont val="新細明體"/>
        <family val="1"/>
      </rPr>
      <t>GY8283</t>
    </r>
    <phoneticPr fontId="0" type="noConversion"/>
  </si>
  <si>
    <r>
      <rPr>
        <sz val="12"/>
        <color theme="1"/>
        <rFont val="新細明體"/>
        <family val="1"/>
      </rPr>
      <t>0127898110</t>
    </r>
    <phoneticPr fontId="0" type="noConversion"/>
  </si>
  <si>
    <r>
      <rPr>
        <sz val="12"/>
        <color theme="1"/>
        <rFont val="新細明體"/>
        <family val="1"/>
      </rPr>
      <t>0127898197</t>
    </r>
    <phoneticPr fontId="0" type="noConversion"/>
  </si>
  <si>
    <r>
      <rPr>
        <sz val="12"/>
        <color theme="1"/>
        <rFont val="新細明體"/>
        <family val="1"/>
      </rPr>
      <t>0128005673</t>
    </r>
    <phoneticPr fontId="0" type="noConversion"/>
  </si>
  <si>
    <r>
      <rPr>
        <sz val="12"/>
        <color theme="1"/>
        <rFont val="新細明體"/>
        <family val="1"/>
      </rPr>
      <t>0127899923</t>
    </r>
    <phoneticPr fontId="0" type="noConversion"/>
  </si>
  <si>
    <r>
      <rPr>
        <sz val="12"/>
        <color theme="1"/>
        <rFont val="新細明體"/>
        <family val="1"/>
      </rPr>
      <t>0127899681</t>
    </r>
    <phoneticPr fontId="0" type="noConversion"/>
  </si>
  <si>
    <r>
      <rPr>
        <sz val="12"/>
        <color theme="1"/>
        <rFont val="新細明體"/>
        <family val="1"/>
      </rPr>
      <t>0127900507</t>
    </r>
    <phoneticPr fontId="0" type="noConversion"/>
  </si>
  <si>
    <r>
      <rPr>
        <sz val="12"/>
        <color theme="1"/>
        <rFont val="新細明體"/>
        <family val="1"/>
      </rPr>
      <t>0127901833</t>
    </r>
    <phoneticPr fontId="0" type="noConversion"/>
  </si>
  <si>
    <r>
      <rPr>
        <sz val="12"/>
        <color theme="1"/>
        <rFont val="新細明體"/>
        <family val="1"/>
      </rPr>
      <t>0127902412</t>
    </r>
    <phoneticPr fontId="0" type="noConversion"/>
  </si>
  <si>
    <r>
      <rPr>
        <sz val="12"/>
        <color theme="1"/>
        <rFont val="新細明體"/>
        <family val="1"/>
      </rPr>
      <t>0127901866</t>
    </r>
    <phoneticPr fontId="0" type="noConversion"/>
  </si>
  <si>
    <r>
      <rPr>
        <sz val="12"/>
        <color theme="1"/>
        <rFont val="新細明體"/>
        <family val="1"/>
      </rPr>
      <t>0127897855</t>
    </r>
    <phoneticPr fontId="0" type="noConversion"/>
  </si>
  <si>
    <r>
      <rPr>
        <sz val="12"/>
        <color theme="1"/>
        <rFont val="新細明體"/>
        <family val="1"/>
      </rPr>
      <t>0127897778</t>
    </r>
    <phoneticPr fontId="0" type="noConversion"/>
  </si>
  <si>
    <r>
      <rPr>
        <sz val="12"/>
        <color theme="1"/>
        <rFont val="新細明體"/>
        <family val="1"/>
      </rPr>
      <t>0128005663</t>
    </r>
    <phoneticPr fontId="0" type="noConversion"/>
  </si>
  <si>
    <r>
      <rPr>
        <sz val="12"/>
        <color theme="1"/>
        <rFont val="新細明體"/>
        <family val="1"/>
      </rPr>
      <t>0127905602</t>
    </r>
    <phoneticPr fontId="0" type="noConversion"/>
  </si>
  <si>
    <r>
      <rPr>
        <sz val="12"/>
        <color theme="1"/>
        <rFont val="新細明體"/>
        <family val="1"/>
      </rPr>
      <t>0127901947</t>
    </r>
    <phoneticPr fontId="0" type="noConversion"/>
  </si>
  <si>
    <r>
      <rPr>
        <sz val="12"/>
        <color theme="1"/>
        <rFont val="新細明體"/>
        <family val="1"/>
      </rPr>
      <t>0127991118</t>
    </r>
    <phoneticPr fontId="0" type="noConversion"/>
  </si>
  <si>
    <r>
      <rPr>
        <sz val="12"/>
        <color theme="1"/>
        <rFont val="新細明體"/>
        <family val="1"/>
      </rPr>
      <t>0128010697</t>
    </r>
    <phoneticPr fontId="0" type="noConversion"/>
  </si>
  <si>
    <r>
      <rPr>
        <sz val="12"/>
        <color theme="1"/>
        <rFont val="新細明體"/>
        <family val="1"/>
      </rPr>
      <t>0127901793</t>
    </r>
    <phoneticPr fontId="0" type="noConversion"/>
  </si>
  <si>
    <r>
      <rPr>
        <sz val="12"/>
        <color theme="1"/>
        <rFont val="新細明體"/>
        <family val="1"/>
      </rPr>
      <t>0127902323</t>
    </r>
    <phoneticPr fontId="0" type="noConversion"/>
  </si>
  <si>
    <r>
      <rPr>
        <sz val="12"/>
        <color theme="1"/>
        <rFont val="新細明體"/>
        <family val="1"/>
      </rPr>
      <t>0127977809</t>
    </r>
    <phoneticPr fontId="0" type="noConversion"/>
  </si>
  <si>
    <r>
      <rPr>
        <sz val="12"/>
        <color theme="1"/>
        <rFont val="新細明體"/>
        <family val="1"/>
      </rPr>
      <t>0127979011</t>
    </r>
    <phoneticPr fontId="0" type="noConversion"/>
  </si>
  <si>
    <r>
      <rPr>
        <sz val="12"/>
        <color theme="1"/>
        <rFont val="新細明體"/>
        <family val="1"/>
      </rPr>
      <t>0127893339</t>
    </r>
    <phoneticPr fontId="0" type="noConversion"/>
  </si>
  <si>
    <r>
      <rPr>
        <sz val="12"/>
        <color theme="1"/>
        <rFont val="新細明體"/>
        <family val="1"/>
      </rPr>
      <t>0127977738</t>
    </r>
    <phoneticPr fontId="0" type="noConversion"/>
  </si>
  <si>
    <r>
      <rPr>
        <sz val="12"/>
        <color theme="1"/>
        <rFont val="新細明體"/>
        <family val="1"/>
      </rPr>
      <t>0127897866</t>
    </r>
    <phoneticPr fontId="0" type="noConversion"/>
  </si>
  <si>
    <r>
      <rPr>
        <sz val="12"/>
        <color theme="1"/>
        <rFont val="新細明體"/>
        <family val="1"/>
      </rPr>
      <t>0127899682</t>
    </r>
    <phoneticPr fontId="0" type="noConversion"/>
  </si>
  <si>
    <r>
      <rPr>
        <sz val="12"/>
        <color theme="1"/>
        <rFont val="新細明體"/>
        <family val="1"/>
      </rPr>
      <t>0127892012</t>
    </r>
    <phoneticPr fontId="0" type="noConversion"/>
  </si>
  <si>
    <r>
      <rPr>
        <sz val="12"/>
        <color theme="1"/>
        <rFont val="新細明體"/>
        <family val="1"/>
      </rPr>
      <t>0127892135</t>
    </r>
    <phoneticPr fontId="0" type="noConversion"/>
  </si>
  <si>
    <r>
      <rPr>
        <sz val="12"/>
        <color theme="1"/>
        <rFont val="新細明體"/>
        <family val="1"/>
      </rPr>
      <t>0127893299</t>
    </r>
    <phoneticPr fontId="0" type="noConversion"/>
  </si>
  <si>
    <r>
      <rPr>
        <sz val="12"/>
        <color theme="1"/>
        <rFont val="新細明體"/>
        <family val="1"/>
      </rPr>
      <t>0127896043</t>
    </r>
    <phoneticPr fontId="0" type="noConversion"/>
  </si>
  <si>
    <r>
      <rPr>
        <sz val="12"/>
        <color theme="1"/>
        <rFont val="新細明體"/>
        <family val="1"/>
      </rPr>
      <t>0127806423</t>
    </r>
    <phoneticPr fontId="0" type="noConversion"/>
  </si>
  <si>
    <r>
      <rPr>
        <sz val="12"/>
        <color theme="1"/>
        <rFont val="新細明體"/>
        <family val="1"/>
      </rPr>
      <t>GY8317</t>
    </r>
    <phoneticPr fontId="0" type="noConversion"/>
  </si>
  <si>
    <r>
      <rPr>
        <sz val="12"/>
        <color theme="1"/>
        <rFont val="新細明體"/>
        <family val="1"/>
      </rPr>
      <t>B128005476</t>
    </r>
    <phoneticPr fontId="0" type="noConversion"/>
  </si>
  <si>
    <r>
      <rPr>
        <sz val="12"/>
        <color theme="1"/>
        <rFont val="新細明體"/>
        <family val="1"/>
      </rPr>
      <t>0128005476</t>
    </r>
    <phoneticPr fontId="0" type="noConversion"/>
  </si>
  <si>
    <r>
      <rPr>
        <sz val="12"/>
        <color theme="1"/>
        <rFont val="新細明體"/>
        <family val="1"/>
      </rPr>
      <t>0128008181</t>
    </r>
    <phoneticPr fontId="0" type="noConversion"/>
  </si>
  <si>
    <r>
      <rPr>
        <sz val="12"/>
        <color theme="1"/>
        <rFont val="新細明體"/>
        <family val="1"/>
      </rPr>
      <t>0127683018</t>
    </r>
    <phoneticPr fontId="0" type="noConversion"/>
  </si>
  <si>
    <r>
      <rPr>
        <sz val="12"/>
        <color theme="1"/>
        <rFont val="新細明體"/>
        <family val="1"/>
      </rPr>
      <t>B127683033</t>
    </r>
    <phoneticPr fontId="0" type="noConversion"/>
  </si>
  <si>
    <r>
      <rPr>
        <sz val="12"/>
        <color theme="1"/>
        <rFont val="新細明體"/>
        <family val="1"/>
      </rPr>
      <t>0127683033</t>
    </r>
    <phoneticPr fontId="0" type="noConversion"/>
  </si>
  <si>
    <r>
      <rPr>
        <sz val="12"/>
        <color theme="0"/>
        <rFont val="細明體"/>
        <family val="3"/>
      </rPr>
      <t>03.5</t>
    </r>
    <phoneticPr fontId="0" type="noConversion"/>
  </si>
  <si>
    <r>
      <rPr>
        <sz val="12"/>
        <color theme="1"/>
        <rFont val="新細明體"/>
        <family val="1"/>
      </rPr>
      <t>0128005557</t>
    </r>
    <phoneticPr fontId="0" type="noConversion"/>
  </si>
  <si>
    <r>
      <rPr>
        <sz val="12"/>
        <color theme="1"/>
        <rFont val="新細明體"/>
        <family val="1"/>
      </rPr>
      <t>0128006173</t>
    </r>
    <phoneticPr fontId="0" type="noConversion"/>
  </si>
  <si>
    <r>
      <rPr>
        <sz val="12"/>
        <color theme="1"/>
        <rFont val="新細明體"/>
        <family val="1"/>
      </rPr>
      <t>H01785</t>
    </r>
    <phoneticPr fontId="0" type="noConversion"/>
  </si>
  <si>
    <r>
      <rPr>
        <sz val="12"/>
        <color theme="1"/>
        <rFont val="新細明體"/>
        <family val="1"/>
      </rPr>
      <t>GEODIVER+PRIMEBLUE</t>
    </r>
    <phoneticPr fontId="0" type="noConversion"/>
  </si>
  <si>
    <r>
      <rPr>
        <sz val="12"/>
        <color theme="1"/>
        <rFont val="新細明體"/>
        <family val="1"/>
      </rPr>
      <t>0128005785</t>
    </r>
    <phoneticPr fontId="0" type="noConversion"/>
  </si>
  <si>
    <r>
      <rPr>
        <sz val="12"/>
        <color theme="1"/>
        <rFont val="新細明體"/>
        <family val="1"/>
      </rPr>
      <t>0128005561</t>
    </r>
    <phoneticPr fontId="0" type="noConversion"/>
  </si>
  <si>
    <r>
      <rPr>
        <sz val="12"/>
        <color theme="1"/>
        <rFont val="新細明體"/>
        <family val="1"/>
      </rPr>
      <t>0128005560</t>
    </r>
    <phoneticPr fontId="0" type="noConversion"/>
  </si>
  <si>
    <r>
      <rPr>
        <sz val="12"/>
        <color theme="1"/>
        <rFont val="新細明體"/>
        <family val="1"/>
      </rPr>
      <t>B127842464</t>
    </r>
    <phoneticPr fontId="0" type="noConversion"/>
  </si>
  <si>
    <r>
      <rPr>
        <sz val="12"/>
        <color theme="1"/>
        <rFont val="新細明體"/>
        <family val="1"/>
      </rPr>
      <t>B127842450</t>
    </r>
    <phoneticPr fontId="0" type="noConversion"/>
  </si>
  <si>
    <r>
      <rPr>
        <sz val="12"/>
        <color theme="1"/>
        <rFont val="新細明體"/>
        <family val="1"/>
      </rPr>
      <t>A127778284</t>
    </r>
    <phoneticPr fontId="0" type="noConversion"/>
  </si>
  <si>
    <r>
      <rPr>
        <sz val="12"/>
        <color theme="1"/>
        <rFont val="新細明體"/>
        <family val="1"/>
      </rPr>
      <t>A127523298</t>
    </r>
    <phoneticPr fontId="0" type="noConversion"/>
  </si>
  <si>
    <r>
      <rPr>
        <sz val="12"/>
        <color theme="1"/>
        <rFont val="新細明體"/>
        <family val="1"/>
      </rPr>
      <t>0128266873</t>
    </r>
    <phoneticPr fontId="0" type="noConversion"/>
  </si>
  <si>
    <r>
      <rPr>
        <sz val="12"/>
        <color theme="1"/>
        <rFont val="新細明體"/>
        <family val="1"/>
      </rPr>
      <t>0128266840</t>
    </r>
    <phoneticPr fontId="0" type="noConversion"/>
  </si>
  <si>
    <r>
      <rPr>
        <sz val="12"/>
        <color theme="1"/>
        <rFont val="新細明體"/>
        <family val="1"/>
      </rPr>
      <t>0128266649</t>
    </r>
    <phoneticPr fontId="0" type="noConversion"/>
  </si>
  <si>
    <r>
      <rPr>
        <sz val="12"/>
        <color theme="1"/>
        <rFont val="新細明體"/>
        <family val="1"/>
      </rPr>
      <t>0128266540</t>
    </r>
    <phoneticPr fontId="0" type="noConversion"/>
  </si>
  <si>
    <r>
      <rPr>
        <sz val="12"/>
        <color theme="1"/>
        <rFont val="新細明體"/>
        <family val="1"/>
      </rPr>
      <t>GX6265</t>
    </r>
    <phoneticPr fontId="0" type="noConversion"/>
  </si>
  <si>
    <r>
      <rPr>
        <sz val="12"/>
        <color theme="1"/>
        <rFont val="新細明體"/>
        <family val="1"/>
      </rPr>
      <t>0128250190</t>
    </r>
    <phoneticPr fontId="0" type="noConversion"/>
  </si>
  <si>
    <r>
      <rPr>
        <sz val="12"/>
        <color theme="1"/>
        <rFont val="新細明體"/>
        <family val="1"/>
      </rPr>
      <t>0128250117</t>
    </r>
    <phoneticPr fontId="0" type="noConversion"/>
  </si>
  <si>
    <r>
      <rPr>
        <sz val="12"/>
        <color theme="1"/>
        <rFont val="新細明體"/>
        <family val="1"/>
      </rPr>
      <t>0128250035</t>
    </r>
    <phoneticPr fontId="0" type="noConversion"/>
  </si>
  <si>
    <r>
      <rPr>
        <sz val="12"/>
        <color theme="1"/>
        <rFont val="新細明體"/>
        <family val="1"/>
      </rPr>
      <t>GX6266</t>
    </r>
    <phoneticPr fontId="0" type="noConversion"/>
  </si>
  <si>
    <r>
      <rPr>
        <sz val="12"/>
        <color theme="1"/>
        <rFont val="新細明體"/>
        <family val="1"/>
      </rPr>
      <t>0128247462</t>
    </r>
    <phoneticPr fontId="0" type="noConversion"/>
  </si>
  <si>
    <r>
      <rPr>
        <sz val="12"/>
        <color theme="1"/>
        <rFont val="新細明體"/>
        <family val="1"/>
      </rPr>
      <t>0128235491</t>
    </r>
    <phoneticPr fontId="0" type="noConversion"/>
  </si>
  <si>
    <r>
      <rPr>
        <sz val="12"/>
        <color theme="1"/>
        <rFont val="新細明體"/>
        <family val="1"/>
      </rPr>
      <t>GZ6549</t>
    </r>
    <phoneticPr fontId="0" type="noConversion"/>
  </si>
  <si>
    <r>
      <rPr>
        <sz val="12"/>
        <color theme="1"/>
        <rFont val="新細明體"/>
        <family val="1"/>
      </rPr>
      <t>0128188430</t>
    </r>
    <phoneticPr fontId="0" type="noConversion"/>
  </si>
  <si>
    <r>
      <rPr>
        <sz val="12"/>
        <color theme="1"/>
        <rFont val="新細明體"/>
        <family val="1"/>
      </rPr>
      <t>GZ6551</t>
    </r>
    <phoneticPr fontId="0" type="noConversion"/>
  </si>
  <si>
    <r>
      <rPr>
        <sz val="12"/>
        <color theme="1"/>
        <rFont val="新細明體"/>
        <family val="1"/>
      </rPr>
      <t>0128185757</t>
    </r>
    <phoneticPr fontId="0" type="noConversion"/>
  </si>
  <si>
    <r>
      <rPr>
        <sz val="12"/>
        <color theme="1"/>
        <rFont val="新細明體"/>
        <family val="1"/>
      </rPr>
      <t>0128185738</t>
    </r>
    <phoneticPr fontId="0" type="noConversion"/>
  </si>
  <si>
    <r>
      <rPr>
        <sz val="12"/>
        <color theme="1"/>
        <rFont val="新細明體"/>
        <family val="1"/>
      </rPr>
      <t>0128185714</t>
    </r>
    <phoneticPr fontId="0" type="noConversion"/>
  </si>
  <si>
    <r>
      <rPr>
        <sz val="12"/>
        <color theme="1"/>
        <rFont val="新細明體"/>
        <family val="1"/>
      </rPr>
      <t>0128185709</t>
    </r>
    <phoneticPr fontId="0" type="noConversion"/>
  </si>
  <si>
    <r>
      <rPr>
        <sz val="12"/>
        <color theme="1"/>
        <rFont val="新細明體"/>
        <family val="1"/>
      </rPr>
      <t>0128185701</t>
    </r>
    <phoneticPr fontId="0" type="noConversion"/>
  </si>
  <si>
    <r>
      <rPr>
        <sz val="12"/>
        <color theme="1"/>
        <rFont val="新細明體"/>
        <family val="1"/>
      </rPr>
      <t>GZ6550</t>
    </r>
    <phoneticPr fontId="0" type="noConversion"/>
  </si>
  <si>
    <r>
      <rPr>
        <sz val="12"/>
        <color theme="1"/>
        <rFont val="新細明體"/>
        <family val="1"/>
      </rPr>
      <t>0128185659</t>
    </r>
    <phoneticPr fontId="0" type="noConversion"/>
  </si>
  <si>
    <r>
      <rPr>
        <sz val="12"/>
        <color theme="1"/>
        <rFont val="新細明體"/>
        <family val="1"/>
      </rPr>
      <t>0128185642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</si>
  <si>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</si>
  <si>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0128182784</t>
    </r>
    <phoneticPr fontId="0" type="noConversion"/>
  </si>
  <si>
    <r>
      <rPr>
        <sz val="12"/>
        <color theme="1"/>
        <rFont val="新細明體"/>
        <family val="1"/>
      </rPr>
      <t>0128005485</t>
    </r>
    <phoneticPr fontId="0" type="noConversion"/>
  </si>
  <si>
    <r>
      <rPr>
        <sz val="12"/>
        <color theme="1"/>
        <rFont val="新細明體"/>
        <family val="1"/>
      </rPr>
      <t>GZ9266</t>
    </r>
    <phoneticPr fontId="0" type="noConversion"/>
  </si>
  <si>
    <r>
      <rPr>
        <sz val="12"/>
        <color theme="1"/>
        <rFont val="新細明體"/>
        <family val="1"/>
      </rPr>
      <t>0128005478</t>
    </r>
    <phoneticPr fontId="0" type="noConversion"/>
  </si>
  <si>
    <r>
      <rPr>
        <sz val="12"/>
        <color theme="1"/>
        <rFont val="新細明體"/>
        <family val="1"/>
      </rPr>
      <t>0128005459</t>
    </r>
    <phoneticPr fontId="0" type="noConversion"/>
  </si>
  <si>
    <r>
      <rPr>
        <sz val="12"/>
        <color theme="1"/>
        <rFont val="新細明體"/>
        <family val="1"/>
      </rPr>
      <t>0128005457</t>
    </r>
    <phoneticPr fontId="0" type="noConversion"/>
  </si>
  <si>
    <r>
      <rPr>
        <sz val="12"/>
        <color theme="1"/>
        <rFont val="新細明體"/>
        <family val="1"/>
      </rPr>
      <t>GZ9267</t>
    </r>
    <phoneticPr fontId="0" type="noConversion"/>
  </si>
  <si>
    <r>
      <rPr>
        <sz val="12"/>
        <color theme="1"/>
        <rFont val="新細明體"/>
        <family val="1"/>
      </rPr>
      <t>0127903571</t>
    </r>
    <phoneticPr fontId="0" type="noConversion"/>
  </si>
  <si>
    <r>
      <rPr>
        <sz val="12"/>
        <color theme="1"/>
        <rFont val="新細明體"/>
        <family val="1"/>
      </rPr>
      <t>0127902341</t>
    </r>
    <phoneticPr fontId="0" type="noConversion"/>
  </si>
  <si>
    <r>
      <rPr>
        <sz val="12"/>
        <color theme="1"/>
        <rFont val="新細明體"/>
        <family val="1"/>
      </rPr>
      <t>0127902312</t>
    </r>
    <phoneticPr fontId="0" type="noConversion"/>
  </si>
  <si>
    <r>
      <rPr>
        <sz val="12"/>
        <color theme="1"/>
        <rFont val="新細明體"/>
        <family val="1"/>
      </rPr>
      <t>0127901975</t>
    </r>
    <phoneticPr fontId="0" type="noConversion"/>
  </si>
  <si>
    <r>
      <rPr>
        <sz val="12"/>
        <color theme="1"/>
        <rFont val="新細明體"/>
        <family val="1"/>
      </rPr>
      <t>0127899727</t>
    </r>
    <phoneticPr fontId="0" type="noConversion"/>
  </si>
  <si>
    <r>
      <rPr>
        <sz val="12"/>
        <color theme="1"/>
        <rFont val="新細明體"/>
        <family val="1"/>
      </rPr>
      <t>0127899178</t>
    </r>
    <phoneticPr fontId="0" type="noConversion"/>
  </si>
  <si>
    <r>
      <rPr>
        <sz val="12"/>
        <color theme="1"/>
        <rFont val="新細明體"/>
        <family val="1"/>
      </rPr>
      <t>0127897403</t>
    </r>
    <phoneticPr fontId="0" type="noConversion"/>
  </si>
  <si>
    <r>
      <rPr>
        <sz val="12"/>
        <color theme="1"/>
        <rFont val="新細明體"/>
        <family val="1"/>
      </rPr>
      <t>0127894326</t>
    </r>
    <phoneticPr fontId="0" type="noConversion"/>
  </si>
  <si>
    <r>
      <rPr>
        <sz val="12"/>
        <color theme="1"/>
        <rFont val="新細明體"/>
        <family val="1"/>
      </rPr>
      <t>0128178538</t>
    </r>
    <phoneticPr fontId="0" type="noConversion"/>
  </si>
  <si>
    <r>
      <rPr>
        <sz val="12"/>
        <color theme="1"/>
        <rFont val="新細明體"/>
        <family val="1"/>
      </rPr>
      <t>0128171926</t>
    </r>
    <phoneticPr fontId="0" type="noConversion"/>
  </si>
  <si>
    <r>
      <rPr>
        <sz val="12"/>
        <color theme="1"/>
        <rFont val="新細明體"/>
        <family val="1"/>
      </rPr>
      <t>0128171792</t>
    </r>
    <phoneticPr fontId="0" type="noConversion"/>
  </si>
  <si>
    <r>
      <rPr>
        <sz val="12"/>
        <color theme="1"/>
        <rFont val="新細明體"/>
        <family val="1"/>
      </rPr>
      <t>0128171770</t>
    </r>
    <phoneticPr fontId="0" type="noConversion"/>
  </si>
  <si>
    <r>
      <rPr>
        <sz val="12"/>
        <color theme="1"/>
        <rFont val="新細明體"/>
        <family val="1"/>
      </rPr>
      <t>0128171764</t>
    </r>
    <phoneticPr fontId="0" type="noConversion"/>
  </si>
  <si>
    <r>
      <rPr>
        <sz val="12"/>
        <color theme="1"/>
        <rFont val="新細明體"/>
        <family val="1"/>
      </rPr>
      <t>0128171759</t>
    </r>
    <phoneticPr fontId="0" type="noConversion"/>
  </si>
  <si>
    <r>
      <rPr>
        <sz val="12"/>
        <color theme="1"/>
        <rFont val="新細明體"/>
        <family val="1"/>
      </rPr>
      <t>0128171182</t>
    </r>
    <phoneticPr fontId="0" type="noConversion"/>
  </si>
  <si>
    <r>
      <rPr>
        <sz val="12"/>
        <color theme="1"/>
        <rFont val="新細明體"/>
        <family val="1"/>
      </rPr>
      <t>0128171174</t>
    </r>
    <phoneticPr fontId="0" type="noConversion"/>
  </si>
  <si>
    <r>
      <rPr>
        <sz val="12"/>
        <color theme="1"/>
        <rFont val="新細明體"/>
        <family val="1"/>
      </rPr>
      <t>0128171172</t>
    </r>
    <phoneticPr fontId="0" type="noConversion"/>
  </si>
  <si>
    <r>
      <rPr>
        <sz val="12"/>
        <color theme="1"/>
        <rFont val="新細明體"/>
        <family val="1"/>
      </rPr>
      <t>0128171170</t>
    </r>
    <phoneticPr fontId="0" type="noConversion"/>
  </si>
  <si>
    <r>
      <rPr>
        <sz val="12"/>
        <color theme="1"/>
        <rFont val="新細明體"/>
        <family val="1"/>
      </rPr>
      <t>0128166473</t>
    </r>
    <phoneticPr fontId="0" type="noConversion"/>
  </si>
  <si>
    <r>
      <rPr>
        <sz val="12"/>
        <color theme="1"/>
        <rFont val="新細明體"/>
        <family val="1"/>
      </rPr>
      <t>0128166311</t>
    </r>
    <phoneticPr fontId="0" type="noConversion"/>
  </si>
  <si>
    <r>
      <rPr>
        <sz val="12"/>
        <color theme="1"/>
        <rFont val="新細明體"/>
        <family val="1"/>
      </rPr>
      <t>0128166285</t>
    </r>
    <phoneticPr fontId="0" type="noConversion"/>
  </si>
  <si>
    <r>
      <rPr>
        <sz val="12"/>
        <color theme="1"/>
        <rFont val="新細明體"/>
        <family val="1"/>
      </rPr>
      <t>0128166225</t>
    </r>
    <phoneticPr fontId="0" type="noConversion"/>
  </si>
  <si>
    <r>
      <rPr>
        <sz val="12"/>
        <color theme="1"/>
        <rFont val="新細明體"/>
        <family val="1"/>
      </rPr>
      <t>0128166224</t>
    </r>
    <phoneticPr fontId="0" type="noConversion"/>
  </si>
  <si>
    <r>
      <rPr>
        <sz val="12"/>
        <color theme="1"/>
        <rFont val="新細明體"/>
        <family val="1"/>
      </rPr>
      <t>0128166223</t>
    </r>
    <phoneticPr fontId="0" type="noConversion"/>
  </si>
  <si>
    <r>
      <rPr>
        <sz val="12"/>
        <color theme="1"/>
        <rFont val="新細明體"/>
        <family val="1"/>
      </rPr>
      <t>0128163081</t>
    </r>
    <phoneticPr fontId="0" type="noConversion"/>
  </si>
  <si>
    <r>
      <rPr>
        <sz val="12"/>
        <color theme="1"/>
        <rFont val="新細明體"/>
        <family val="1"/>
      </rPr>
      <t>0128129201</t>
    </r>
    <phoneticPr fontId="0" type="noConversion"/>
  </si>
  <si>
    <r>
      <rPr>
        <sz val="12"/>
        <color theme="1"/>
        <rFont val="新細明體"/>
        <family val="1"/>
      </rPr>
      <t>0128115012</t>
    </r>
    <phoneticPr fontId="0" type="noConversion"/>
  </si>
  <si>
    <r>
      <rPr>
        <sz val="12"/>
        <color theme="1"/>
        <rFont val="新細明體"/>
        <family val="1"/>
      </rPr>
      <t>0128115005</t>
    </r>
    <phoneticPr fontId="0" type="noConversion"/>
  </si>
  <si>
    <r>
      <rPr>
        <sz val="12"/>
        <color theme="1"/>
        <rFont val="新細明體"/>
        <family val="1"/>
      </rPr>
      <t>GY3458</t>
    </r>
    <phoneticPr fontId="0" type="noConversion"/>
  </si>
  <si>
    <r>
      <rPr>
        <sz val="12"/>
        <color theme="1"/>
        <rFont val="新細明體"/>
        <family val="1"/>
      </rPr>
      <t>0128114726</t>
    </r>
    <phoneticPr fontId="0" type="noConversion"/>
  </si>
  <si>
    <r>
      <rPr>
        <sz val="12"/>
        <color theme="1"/>
        <rFont val="新細明體"/>
        <family val="1"/>
      </rPr>
      <t>0128114718</t>
    </r>
    <phoneticPr fontId="0" type="noConversion"/>
  </si>
  <si>
    <r>
      <rPr>
        <sz val="12"/>
        <color theme="1"/>
        <rFont val="新細明體"/>
        <family val="1"/>
      </rPr>
      <t>GX0541</t>
    </r>
    <phoneticPr fontId="0" type="noConversion"/>
  </si>
  <si>
    <r>
      <rPr>
        <sz val="12"/>
        <color theme="1"/>
        <rFont val="新細明體"/>
        <family val="1"/>
      </rPr>
      <t>0128113931</t>
    </r>
    <phoneticPr fontId="0" type="noConversion"/>
  </si>
  <si>
    <r>
      <rPr>
        <sz val="12"/>
        <color theme="1"/>
        <rFont val="新細明體"/>
        <family val="1"/>
      </rPr>
      <t>0128113930</t>
    </r>
    <phoneticPr fontId="0" type="noConversion"/>
  </si>
  <si>
    <r>
      <rPr>
        <sz val="12"/>
        <color theme="1"/>
        <rFont val="新細明體"/>
        <family val="1"/>
      </rPr>
      <t>0128113892</t>
    </r>
    <phoneticPr fontId="0" type="noConversion"/>
  </si>
  <si>
    <r>
      <rPr>
        <sz val="12"/>
        <color theme="1"/>
        <rFont val="新細明體"/>
        <family val="1"/>
      </rPr>
      <t>0128113881</t>
    </r>
    <phoneticPr fontId="0" type="noConversion"/>
  </si>
  <si>
    <r>
      <rPr>
        <sz val="12"/>
        <color theme="1"/>
        <rFont val="新細明體"/>
        <family val="1"/>
      </rPr>
      <t>0128113879</t>
    </r>
    <phoneticPr fontId="0" type="noConversion"/>
  </si>
  <si>
    <r>
      <rPr>
        <sz val="12"/>
        <color theme="1"/>
        <rFont val="新細明體"/>
        <family val="1"/>
      </rPr>
      <t>0128113869</t>
    </r>
    <phoneticPr fontId="0" type="noConversion"/>
  </si>
  <si>
    <r>
      <rPr>
        <sz val="12"/>
        <color theme="1"/>
        <rFont val="新細明體"/>
        <family val="1"/>
      </rPr>
      <t>0128113868</t>
    </r>
    <phoneticPr fontId="0" type="noConversion"/>
  </si>
  <si>
    <r>
      <rPr>
        <sz val="12"/>
        <color theme="1"/>
        <rFont val="新細明體"/>
        <family val="1"/>
      </rPr>
      <t>0128113867</t>
    </r>
    <phoneticPr fontId="0" type="noConversion"/>
  </si>
  <si>
    <r>
      <rPr>
        <sz val="12"/>
        <color theme="1"/>
        <rFont val="新細明體"/>
        <family val="1"/>
      </rPr>
      <t>0128113841</t>
    </r>
    <phoneticPr fontId="0" type="noConversion"/>
  </si>
  <si>
    <r>
      <rPr>
        <sz val="12"/>
        <color theme="1"/>
        <rFont val="新細明體"/>
        <family val="1"/>
      </rPr>
      <t>0128109686</t>
    </r>
    <phoneticPr fontId="0" type="noConversion"/>
  </si>
  <si>
    <r>
      <rPr>
        <sz val="12"/>
        <color theme="1"/>
        <rFont val="新細明體"/>
        <family val="1"/>
      </rPr>
      <t>0128109636</t>
    </r>
    <phoneticPr fontId="0" type="noConversion"/>
  </si>
  <si>
    <r>
      <rPr>
        <sz val="12"/>
        <color theme="1"/>
        <rFont val="新細明體"/>
        <family val="1"/>
      </rPr>
      <t>0128109626</t>
    </r>
    <phoneticPr fontId="0" type="noConversion"/>
  </si>
  <si>
    <r>
      <rPr>
        <sz val="12"/>
        <color theme="1"/>
        <rFont val="新細明體"/>
        <family val="1"/>
      </rPr>
      <t>0128109611</t>
    </r>
    <phoneticPr fontId="0" type="noConversion"/>
  </si>
  <si>
    <r>
      <rPr>
        <sz val="12"/>
        <color theme="1"/>
        <rFont val="新細明體"/>
        <family val="1"/>
      </rPr>
      <t>0128109600</t>
    </r>
    <phoneticPr fontId="0" type="noConversion"/>
  </si>
  <si>
    <r>
      <rPr>
        <sz val="12"/>
        <color theme="1"/>
        <rFont val="新細明體"/>
        <family val="1"/>
      </rPr>
      <t>0128109593</t>
    </r>
    <phoneticPr fontId="0" type="noConversion"/>
  </si>
  <si>
    <r>
      <rPr>
        <sz val="12"/>
        <color theme="1"/>
        <rFont val="新細明體"/>
        <family val="1"/>
      </rPr>
      <t>0128109445</t>
    </r>
    <phoneticPr fontId="0" type="noConversion"/>
  </si>
  <si>
    <r>
      <rPr>
        <sz val="12"/>
        <color theme="1"/>
        <rFont val="新細明體"/>
        <family val="1"/>
      </rPr>
      <t>0128109444</t>
    </r>
    <phoneticPr fontId="0" type="noConversion"/>
  </si>
  <si>
    <r>
      <rPr>
        <sz val="12"/>
        <color theme="1"/>
        <rFont val="新細明體"/>
        <family val="1"/>
      </rPr>
      <t>0128109437</t>
    </r>
    <phoneticPr fontId="0" type="noConversion"/>
  </si>
  <si>
    <r>
      <rPr>
        <sz val="12"/>
        <color theme="1"/>
        <rFont val="新細明體"/>
        <family val="1"/>
      </rPr>
      <t>0128109431</t>
    </r>
    <phoneticPr fontId="0" type="noConversion"/>
  </si>
  <si>
    <r>
      <rPr>
        <sz val="12"/>
        <color theme="1"/>
        <rFont val="新細明體"/>
        <family val="1"/>
      </rPr>
      <t>0128109430</t>
    </r>
    <phoneticPr fontId="0" type="noConversion"/>
  </si>
  <si>
    <r>
      <rPr>
        <sz val="12"/>
        <color theme="1"/>
        <rFont val="新細明體"/>
        <family val="1"/>
      </rPr>
      <t>0128109421</t>
    </r>
    <phoneticPr fontId="0" type="noConversion"/>
  </si>
  <si>
    <r>
      <rPr>
        <sz val="12"/>
        <color theme="1"/>
        <rFont val="新細明體"/>
        <family val="1"/>
      </rPr>
      <t>0128109420</t>
    </r>
    <phoneticPr fontId="0" type="noConversion"/>
  </si>
  <si>
    <r>
      <rPr>
        <sz val="12"/>
        <color theme="1"/>
        <rFont val="新細明體"/>
        <family val="1"/>
      </rPr>
      <t>0128109414</t>
    </r>
    <phoneticPr fontId="0" type="noConversion"/>
  </si>
  <si>
    <r>
      <rPr>
        <sz val="12"/>
        <color theme="1"/>
        <rFont val="新細明體"/>
        <family val="1"/>
      </rPr>
      <t>0128109413</t>
    </r>
    <phoneticPr fontId="0" type="noConversion"/>
  </si>
  <si>
    <r>
      <rPr>
        <sz val="12"/>
        <color theme="1"/>
        <rFont val="新細明體"/>
        <family val="1"/>
      </rPr>
      <t>0128109412</t>
    </r>
    <phoneticPr fontId="0" type="noConversion"/>
  </si>
  <si>
    <r>
      <rPr>
        <sz val="12"/>
        <color theme="1"/>
        <rFont val="新細明體"/>
        <family val="1"/>
      </rPr>
      <t>0128109411</t>
    </r>
    <phoneticPr fontId="0" type="noConversion"/>
  </si>
  <si>
    <r>
      <rPr>
        <sz val="12"/>
        <color theme="1"/>
        <rFont val="新細明體"/>
        <family val="1"/>
      </rPr>
      <t>0128109403</t>
    </r>
    <phoneticPr fontId="0" type="noConversion"/>
  </si>
  <si>
    <r>
      <rPr>
        <sz val="12"/>
        <color theme="1"/>
        <rFont val="新細明體"/>
        <family val="1"/>
      </rPr>
      <t>0128109402</t>
    </r>
    <phoneticPr fontId="0" type="noConversion"/>
  </si>
  <si>
    <r>
      <rPr>
        <sz val="12"/>
        <color theme="1"/>
        <rFont val="新細明體"/>
        <family val="1"/>
      </rPr>
      <t>0128109400</t>
    </r>
    <phoneticPr fontId="0" type="noConversion"/>
  </si>
  <si>
    <r>
      <rPr>
        <sz val="12"/>
        <color theme="1"/>
        <rFont val="新細明體"/>
        <family val="1"/>
      </rPr>
      <t>0128109399</t>
    </r>
    <phoneticPr fontId="0" type="noConversion"/>
  </si>
  <si>
    <r>
      <rPr>
        <sz val="12"/>
        <color theme="1"/>
        <rFont val="新細明體"/>
        <family val="1"/>
      </rPr>
      <t>0128109398</t>
    </r>
    <phoneticPr fontId="0" type="noConversion"/>
  </si>
  <si>
    <r>
      <rPr>
        <sz val="12"/>
        <color theme="1"/>
        <rFont val="新細明體"/>
        <family val="1"/>
      </rPr>
      <t>0128109394</t>
    </r>
    <phoneticPr fontId="0" type="noConversion"/>
  </si>
  <si>
    <r>
      <rPr>
        <sz val="12"/>
        <color theme="1"/>
        <rFont val="新細明體"/>
        <family val="1"/>
      </rPr>
      <t>0128109379</t>
    </r>
    <phoneticPr fontId="0" type="noConversion"/>
  </si>
  <si>
    <r>
      <rPr>
        <sz val="12"/>
        <color theme="1"/>
        <rFont val="新細明體"/>
        <family val="1"/>
      </rPr>
      <t>0128109378</t>
    </r>
    <phoneticPr fontId="0" type="noConversion"/>
  </si>
  <si>
    <r>
      <rPr>
        <sz val="12"/>
        <color theme="1"/>
        <rFont val="新細明體"/>
        <family val="1"/>
      </rPr>
      <t>0128086834</t>
    </r>
    <phoneticPr fontId="0" type="noConversion"/>
  </si>
  <si>
    <r>
      <rPr>
        <sz val="12"/>
        <color theme="1"/>
        <rFont val="新細明體"/>
        <family val="1"/>
      </rPr>
      <t>0128084742</t>
    </r>
    <phoneticPr fontId="0" type="noConversion"/>
  </si>
  <si>
    <r>
      <rPr>
        <sz val="12"/>
        <color theme="1"/>
        <rFont val="新細明體"/>
        <family val="1"/>
      </rPr>
      <t>0128082712</t>
    </r>
    <phoneticPr fontId="0" type="noConversion"/>
  </si>
  <si>
    <r>
      <rPr>
        <sz val="12"/>
        <color theme="1"/>
        <rFont val="新細明體"/>
        <family val="1"/>
      </rPr>
      <t>0128082669</t>
    </r>
    <phoneticPr fontId="0" type="noConversion"/>
  </si>
  <si>
    <r>
      <rPr>
        <sz val="12"/>
        <color theme="1"/>
        <rFont val="新細明體"/>
        <family val="1"/>
      </rPr>
      <t>0128082667</t>
    </r>
    <phoneticPr fontId="0" type="noConversion"/>
  </si>
  <si>
    <r>
      <rPr>
        <sz val="12"/>
        <color theme="1"/>
        <rFont val="新細明體"/>
        <family val="1"/>
      </rPr>
      <t>0128082666</t>
    </r>
    <phoneticPr fontId="0" type="noConversion"/>
  </si>
  <si>
    <r>
      <rPr>
        <sz val="12"/>
        <color theme="1"/>
        <rFont val="新細明體"/>
        <family val="1"/>
      </rPr>
      <t>0128082665</t>
    </r>
    <phoneticPr fontId="0" type="noConversion"/>
  </si>
  <si>
    <r>
      <rPr>
        <sz val="12"/>
        <color theme="1"/>
        <rFont val="新細明體"/>
        <family val="1"/>
      </rPr>
      <t>0128082662</t>
    </r>
    <phoneticPr fontId="0" type="noConversion"/>
  </si>
  <si>
    <r>
      <rPr>
        <sz val="12"/>
        <color theme="1"/>
        <rFont val="新細明體"/>
        <family val="1"/>
      </rPr>
      <t>0128081930</t>
    </r>
    <phoneticPr fontId="0" type="noConversion"/>
  </si>
  <si>
    <r>
      <rPr>
        <sz val="12"/>
        <color theme="1"/>
        <rFont val="新細明體"/>
        <family val="1"/>
      </rPr>
      <t>0128081361</t>
    </r>
    <phoneticPr fontId="0" type="noConversion"/>
  </si>
  <si>
    <r>
      <rPr>
        <sz val="12"/>
        <color theme="1"/>
        <rFont val="新細明體"/>
        <family val="1"/>
      </rPr>
      <t>0128080736</t>
    </r>
    <phoneticPr fontId="0" type="noConversion"/>
  </si>
  <si>
    <r>
      <rPr>
        <sz val="12"/>
        <color theme="1"/>
        <rFont val="新細明體"/>
        <family val="1"/>
      </rPr>
      <t>0128054567</t>
    </r>
    <phoneticPr fontId="0" type="noConversion"/>
  </si>
  <si>
    <r>
      <rPr>
        <sz val="12"/>
        <color theme="1"/>
        <rFont val="新細明體"/>
        <family val="1"/>
      </rPr>
      <t>0127997299</t>
    </r>
    <phoneticPr fontId="0" type="noConversion"/>
  </si>
  <si>
    <r>
      <rPr>
        <sz val="12"/>
        <color theme="1"/>
        <rFont val="新細明體"/>
        <family val="1"/>
      </rPr>
      <t>0127997283</t>
    </r>
    <phoneticPr fontId="0" type="noConversion"/>
  </si>
  <si>
    <r>
      <rPr>
        <sz val="12"/>
        <color theme="1"/>
        <rFont val="新細明體"/>
        <family val="1"/>
      </rPr>
      <t>0127997230</t>
    </r>
    <phoneticPr fontId="0" type="noConversion"/>
  </si>
  <si>
    <r>
      <rPr>
        <sz val="12"/>
        <color theme="1"/>
        <rFont val="新細明體"/>
        <family val="1"/>
      </rPr>
      <t>0127997222</t>
    </r>
    <phoneticPr fontId="0" type="noConversion"/>
  </si>
  <si>
    <r>
      <rPr>
        <sz val="12"/>
        <color theme="1"/>
        <rFont val="新細明體"/>
        <family val="1"/>
      </rPr>
      <t>0127997221</t>
    </r>
    <phoneticPr fontId="0" type="noConversion"/>
  </si>
  <si>
    <r>
      <rPr>
        <sz val="12"/>
        <color theme="1"/>
        <rFont val="新細明體"/>
        <family val="1"/>
      </rPr>
      <t>0127997211</t>
    </r>
    <phoneticPr fontId="0" type="noConversion"/>
  </si>
  <si>
    <r>
      <rPr>
        <sz val="12"/>
        <color theme="1"/>
        <rFont val="新細明體"/>
        <family val="1"/>
      </rPr>
      <t>0127997208</t>
    </r>
    <phoneticPr fontId="0" type="noConversion"/>
  </si>
  <si>
    <r>
      <rPr>
        <sz val="12"/>
        <color theme="1"/>
        <rFont val="新細明體"/>
        <family val="1"/>
      </rPr>
      <t>0127997207</t>
    </r>
    <phoneticPr fontId="0" type="noConversion"/>
  </si>
  <si>
    <r>
      <rPr>
        <sz val="12"/>
        <color theme="1"/>
        <rFont val="新細明體"/>
        <family val="1"/>
      </rPr>
      <t>0127994536</t>
    </r>
    <phoneticPr fontId="0" type="noConversion"/>
  </si>
  <si>
    <r>
      <rPr>
        <sz val="12"/>
        <color theme="1"/>
        <rFont val="新細明體"/>
        <family val="1"/>
      </rPr>
      <t>0127991185</t>
    </r>
    <phoneticPr fontId="0" type="noConversion"/>
  </si>
  <si>
    <r>
      <rPr>
        <sz val="12"/>
        <color theme="1"/>
        <rFont val="新細明體"/>
        <family val="1"/>
      </rPr>
      <t>0127891526</t>
    </r>
    <phoneticPr fontId="0" type="noConversion"/>
  </si>
  <si>
    <r>
      <rPr>
        <sz val="12"/>
        <color theme="1"/>
        <rFont val="新細明體"/>
        <family val="1"/>
      </rPr>
      <t>0127880974</t>
    </r>
    <phoneticPr fontId="0" type="noConversion"/>
  </si>
  <si>
    <r>
      <rPr>
        <sz val="12"/>
        <color theme="1"/>
        <rFont val="新細明體"/>
        <family val="1"/>
      </rPr>
      <t>0127866314</t>
    </r>
    <phoneticPr fontId="0" type="noConversion"/>
  </si>
  <si>
    <r>
      <rPr>
        <sz val="12"/>
        <color theme="1"/>
        <rFont val="新細明體"/>
        <family val="1"/>
      </rPr>
      <t>0127860892</t>
    </r>
    <phoneticPr fontId="0" type="noConversion"/>
  </si>
  <si>
    <r>
      <rPr>
        <sz val="12"/>
        <color theme="1"/>
        <rFont val="新細明體"/>
        <family val="1"/>
      </rPr>
      <t>0127853973</t>
    </r>
    <phoneticPr fontId="0" type="noConversion"/>
  </si>
  <si>
    <r>
      <rPr>
        <sz val="12"/>
        <color theme="1"/>
        <rFont val="新細明體"/>
        <family val="1"/>
      </rPr>
      <t>0127852535</t>
    </r>
    <phoneticPr fontId="0" type="noConversion"/>
  </si>
  <si>
    <r>
      <rPr>
        <sz val="12"/>
        <color theme="1"/>
        <rFont val="新細明體"/>
        <family val="1"/>
      </rPr>
      <t>0127852521</t>
    </r>
    <phoneticPr fontId="0" type="noConversion"/>
  </si>
  <si>
    <r>
      <rPr>
        <sz val="12"/>
        <color theme="1"/>
        <rFont val="新細明體"/>
        <family val="1"/>
      </rPr>
      <t>0127849698</t>
    </r>
    <phoneticPr fontId="0" type="noConversion"/>
  </si>
  <si>
    <r>
      <rPr>
        <sz val="12"/>
        <color theme="1"/>
        <rFont val="新細明體"/>
        <family val="1"/>
      </rPr>
      <t>0127849166</t>
    </r>
    <phoneticPr fontId="0" type="noConversion"/>
  </si>
  <si>
    <r>
      <rPr>
        <sz val="12"/>
        <color theme="1"/>
        <rFont val="新細明體"/>
        <family val="1"/>
      </rPr>
      <t>0127849161</t>
    </r>
    <phoneticPr fontId="0" type="noConversion"/>
  </si>
  <si>
    <r>
      <rPr>
        <sz val="12"/>
        <color theme="1"/>
        <rFont val="新細明體"/>
        <family val="1"/>
      </rPr>
      <t>0127849140</t>
    </r>
    <phoneticPr fontId="0" type="noConversion"/>
  </si>
  <si>
    <r>
      <rPr>
        <sz val="12"/>
        <color theme="1"/>
        <rFont val="新細明體"/>
        <family val="1"/>
      </rPr>
      <t>0127848890</t>
    </r>
    <phoneticPr fontId="0" type="noConversion"/>
  </si>
  <si>
    <r>
      <rPr>
        <sz val="12"/>
        <color theme="1"/>
        <rFont val="新細明體"/>
        <family val="1"/>
      </rPr>
      <t>0127848755</t>
    </r>
    <phoneticPr fontId="0" type="noConversion"/>
  </si>
  <si>
    <r>
      <rPr>
        <sz val="12"/>
        <color theme="1"/>
        <rFont val="新細明體"/>
        <family val="1"/>
      </rPr>
      <t>0127848745</t>
    </r>
    <phoneticPr fontId="0" type="noConversion"/>
  </si>
  <si>
    <r>
      <rPr>
        <sz val="12"/>
        <color theme="1"/>
        <rFont val="新細明體"/>
        <family val="1"/>
      </rPr>
      <t>0127848626</t>
    </r>
    <phoneticPr fontId="0" type="noConversion"/>
  </si>
  <si>
    <r>
      <rPr>
        <sz val="12"/>
        <color theme="1"/>
        <rFont val="新細明體"/>
        <family val="1"/>
      </rPr>
      <t>0127848624</t>
    </r>
    <phoneticPr fontId="0" type="noConversion"/>
  </si>
  <si>
    <r>
      <rPr>
        <sz val="12"/>
        <color theme="1"/>
        <rFont val="新細明體"/>
        <family val="1"/>
      </rPr>
      <t>0127848620</t>
    </r>
    <phoneticPr fontId="0" type="noConversion"/>
  </si>
  <si>
    <r>
      <rPr>
        <sz val="12"/>
        <color theme="1"/>
        <rFont val="新細明體"/>
        <family val="1"/>
      </rPr>
      <t>GX0538</t>
    </r>
    <phoneticPr fontId="0" type="noConversion"/>
  </si>
  <si>
    <r>
      <rPr>
        <sz val="12"/>
        <color theme="1"/>
        <rFont val="新細明體"/>
        <family val="1"/>
      </rPr>
      <t>0127848513</t>
    </r>
    <phoneticPr fontId="0" type="noConversion"/>
  </si>
  <si>
    <r>
      <rPr>
        <sz val="12"/>
        <color theme="1"/>
        <rFont val="新細明體"/>
        <family val="1"/>
      </rPr>
      <t>0127848370</t>
    </r>
    <phoneticPr fontId="0" type="noConversion"/>
  </si>
  <si>
    <r>
      <rPr>
        <sz val="12"/>
        <color theme="1"/>
        <rFont val="新細明體"/>
        <family val="1"/>
      </rPr>
      <t>0127848365</t>
    </r>
    <phoneticPr fontId="0" type="noConversion"/>
  </si>
  <si>
    <r>
      <rPr>
        <sz val="12"/>
        <color theme="1"/>
        <rFont val="新細明體"/>
        <family val="1"/>
      </rPr>
      <t>0127848351</t>
    </r>
    <phoneticPr fontId="0" type="noConversion"/>
  </si>
  <si>
    <r>
      <rPr>
        <sz val="12"/>
        <color theme="1"/>
        <rFont val="新細明體"/>
        <family val="1"/>
      </rPr>
      <t>0127848347</t>
    </r>
    <phoneticPr fontId="0" type="noConversion"/>
  </si>
  <si>
    <r>
      <rPr>
        <sz val="12"/>
        <color theme="1"/>
        <rFont val="新細明體"/>
        <family val="1"/>
      </rPr>
      <t>0127848336</t>
    </r>
    <phoneticPr fontId="0" type="noConversion"/>
  </si>
  <si>
    <r>
      <rPr>
        <sz val="12"/>
        <color theme="1"/>
        <rFont val="新細明體"/>
        <family val="1"/>
      </rPr>
      <t>0127848329</t>
    </r>
    <phoneticPr fontId="0" type="noConversion"/>
  </si>
  <si>
    <r>
      <rPr>
        <sz val="12"/>
        <color theme="1"/>
        <rFont val="新細明體"/>
        <family val="1"/>
      </rPr>
      <t>0127848286</t>
    </r>
    <phoneticPr fontId="0" type="noConversion"/>
  </si>
  <si>
    <r>
      <rPr>
        <sz val="12"/>
        <color theme="1"/>
        <rFont val="新細明體"/>
        <family val="1"/>
      </rPr>
      <t>0127848280</t>
    </r>
    <phoneticPr fontId="0" type="noConversion"/>
  </si>
  <si>
    <r>
      <rPr>
        <sz val="12"/>
        <color theme="1"/>
        <rFont val="新細明體"/>
        <family val="1"/>
      </rPr>
      <t>0127848247</t>
    </r>
    <phoneticPr fontId="0" type="noConversion"/>
  </si>
  <si>
    <r>
      <rPr>
        <sz val="12"/>
        <color theme="1"/>
        <rFont val="新細明體"/>
        <family val="1"/>
      </rPr>
      <t>0127848223</t>
    </r>
    <phoneticPr fontId="0" type="noConversion"/>
  </si>
  <si>
    <r>
      <rPr>
        <sz val="12"/>
        <color theme="1"/>
        <rFont val="新細明體"/>
        <family val="1"/>
      </rPr>
      <t>0127848127</t>
    </r>
    <phoneticPr fontId="0" type="noConversion"/>
  </si>
  <si>
    <r>
      <rPr>
        <sz val="12"/>
        <color theme="1"/>
        <rFont val="新細明體"/>
        <family val="1"/>
      </rPr>
      <t>0127848010</t>
    </r>
    <phoneticPr fontId="0" type="noConversion"/>
  </si>
  <si>
    <r>
      <rPr>
        <sz val="12"/>
        <color theme="1"/>
        <rFont val="新細明體"/>
        <family val="1"/>
      </rPr>
      <t>0127848008</t>
    </r>
    <phoneticPr fontId="0" type="noConversion"/>
  </si>
  <si>
    <r>
      <rPr>
        <sz val="12"/>
        <color theme="1"/>
        <rFont val="新細明體"/>
        <family val="1"/>
      </rPr>
      <t>0127847939</t>
    </r>
    <phoneticPr fontId="0" type="noConversion"/>
  </si>
  <si>
    <r>
      <rPr>
        <sz val="12"/>
        <color theme="1"/>
        <rFont val="新細明體"/>
        <family val="1"/>
      </rPr>
      <t>0127847888</t>
    </r>
    <phoneticPr fontId="0" type="noConversion"/>
  </si>
  <si>
    <r>
      <rPr>
        <sz val="12"/>
        <color theme="1"/>
        <rFont val="新細明體"/>
        <family val="1"/>
      </rPr>
      <t>0127847851</t>
    </r>
    <phoneticPr fontId="0" type="noConversion"/>
  </si>
  <si>
    <r>
      <rPr>
        <sz val="12"/>
        <color theme="1"/>
        <rFont val="新細明體"/>
        <family val="1"/>
      </rPr>
      <t>0127847843</t>
    </r>
    <phoneticPr fontId="0" type="noConversion"/>
  </si>
  <si>
    <r>
      <rPr>
        <sz val="12"/>
        <color theme="1"/>
        <rFont val="新細明體"/>
        <family val="1"/>
      </rPr>
      <t>0127847809</t>
    </r>
    <phoneticPr fontId="0" type="noConversion"/>
  </si>
  <si>
    <r>
      <rPr>
        <sz val="12"/>
        <color theme="1"/>
        <rFont val="新細明體"/>
        <family val="1"/>
      </rPr>
      <t>0127843280</t>
    </r>
    <phoneticPr fontId="0" type="noConversion"/>
  </si>
  <si>
    <r>
      <rPr>
        <sz val="12"/>
        <color theme="1"/>
        <rFont val="新細明體"/>
        <family val="1"/>
      </rPr>
      <t>0127842434</t>
    </r>
    <phoneticPr fontId="0" type="noConversion"/>
  </si>
  <si>
    <r>
      <rPr>
        <sz val="12"/>
        <color theme="1"/>
        <rFont val="新細明體"/>
        <family val="1"/>
      </rPr>
      <t>0127842082</t>
    </r>
    <phoneticPr fontId="0" type="noConversion"/>
  </si>
  <si>
    <r>
      <rPr>
        <sz val="12"/>
        <color theme="1"/>
        <rFont val="新細明體"/>
        <family val="1"/>
      </rPr>
      <t>0127824552</t>
    </r>
    <phoneticPr fontId="0" type="noConversion"/>
  </si>
  <si>
    <r>
      <rPr>
        <sz val="12"/>
        <color theme="1"/>
        <rFont val="新細明體"/>
        <family val="1"/>
      </rPr>
      <t>0127819648</t>
    </r>
    <phoneticPr fontId="0" type="noConversion"/>
  </si>
  <si>
    <r>
      <rPr>
        <sz val="12"/>
        <color theme="1"/>
        <rFont val="新細明體"/>
        <family val="1"/>
      </rPr>
      <t>H04196</t>
    </r>
    <phoneticPr fontId="0" type="noConversion"/>
  </si>
  <si>
    <r>
      <rPr>
        <sz val="12"/>
        <color theme="1"/>
        <rFont val="新細明體"/>
        <family val="1"/>
      </rPr>
      <t>0127817622</t>
    </r>
    <phoneticPr fontId="0" type="noConversion"/>
  </si>
  <si>
    <r>
      <rPr>
        <sz val="12"/>
        <color theme="1"/>
        <rFont val="新細明體"/>
        <family val="1"/>
      </rPr>
      <t>0127817580</t>
    </r>
    <phoneticPr fontId="0" type="noConversion"/>
  </si>
  <si>
    <r>
      <rPr>
        <sz val="12"/>
        <color theme="1"/>
        <rFont val="新細明體"/>
        <family val="1"/>
      </rPr>
      <t>H01784</t>
    </r>
    <phoneticPr fontId="0" type="noConversion"/>
  </si>
  <si>
    <r>
      <rPr>
        <sz val="12"/>
        <color theme="1"/>
        <rFont val="新細明體"/>
        <family val="1"/>
      </rPr>
      <t>0127816402</t>
    </r>
    <phoneticPr fontId="0" type="noConversion"/>
  </si>
  <si>
    <r>
      <rPr>
        <sz val="12"/>
        <color theme="1"/>
        <rFont val="新細明體"/>
        <family val="1"/>
      </rPr>
      <t>0127815633</t>
    </r>
    <phoneticPr fontId="0" type="noConversion"/>
  </si>
  <si>
    <r>
      <rPr>
        <sz val="12"/>
        <color theme="1"/>
        <rFont val="新細明體"/>
        <family val="1"/>
      </rPr>
      <t>0127814010</t>
    </r>
    <phoneticPr fontId="0" type="noConversion"/>
  </si>
  <si>
    <r>
      <rPr>
        <sz val="12"/>
        <color theme="1"/>
        <rFont val="新細明體"/>
        <family val="1"/>
      </rPr>
      <t>0127813990</t>
    </r>
    <phoneticPr fontId="0" type="noConversion"/>
  </si>
  <si>
    <r>
      <rPr>
        <sz val="12"/>
        <color theme="1"/>
        <rFont val="新細明體"/>
        <family val="1"/>
      </rPr>
      <t>0127813089</t>
    </r>
    <phoneticPr fontId="0" type="noConversion"/>
  </si>
  <si>
    <r>
      <rPr>
        <sz val="12"/>
        <color theme="1"/>
        <rFont val="新細明體"/>
        <family val="1"/>
      </rPr>
      <t>0127811299</t>
    </r>
    <phoneticPr fontId="0" type="noConversion"/>
  </si>
  <si>
    <r>
      <rPr>
        <sz val="12"/>
        <color theme="1"/>
        <rFont val="新細明體"/>
        <family val="1"/>
      </rPr>
      <t>0127809594</t>
    </r>
    <phoneticPr fontId="0" type="noConversion"/>
  </si>
  <si>
    <r>
      <rPr>
        <sz val="12"/>
        <color theme="1"/>
        <rFont val="新細明體"/>
        <family val="1"/>
      </rPr>
      <t>0127809581</t>
    </r>
    <phoneticPr fontId="0" type="noConversion"/>
  </si>
  <si>
    <r>
      <rPr>
        <sz val="12"/>
        <color theme="1"/>
        <rFont val="新細明體"/>
        <family val="1"/>
      </rPr>
      <t>0127806313</t>
    </r>
    <phoneticPr fontId="0" type="noConversion"/>
  </si>
  <si>
    <r>
      <rPr>
        <sz val="12"/>
        <color theme="1"/>
        <rFont val="新細明體"/>
        <family val="1"/>
      </rPr>
      <t>0127806295</t>
    </r>
    <phoneticPr fontId="0" type="noConversion"/>
  </si>
  <si>
    <r>
      <rPr>
        <sz val="12"/>
        <color theme="1"/>
        <rFont val="新細明體"/>
        <family val="1"/>
      </rPr>
      <t>0127802087</t>
    </r>
    <phoneticPr fontId="0" type="noConversion"/>
  </si>
  <si>
    <r>
      <rPr>
        <sz val="12"/>
        <color theme="1"/>
        <rFont val="新細明體"/>
        <family val="1"/>
      </rPr>
      <t>0127801706</t>
    </r>
    <phoneticPr fontId="0" type="noConversion"/>
  </si>
  <si>
    <r>
      <rPr>
        <sz val="12"/>
        <color theme="1"/>
        <rFont val="新細明體"/>
        <family val="1"/>
      </rPr>
      <t>0127801705</t>
    </r>
    <phoneticPr fontId="0" type="noConversion"/>
  </si>
  <si>
    <r>
      <rPr>
        <sz val="12"/>
        <color theme="1"/>
        <rFont val="新細明體"/>
        <family val="1"/>
      </rPr>
      <t>0127801692</t>
    </r>
    <phoneticPr fontId="0" type="noConversion"/>
  </si>
  <si>
    <r>
      <rPr>
        <sz val="12"/>
        <color theme="1"/>
        <rFont val="新細明體"/>
        <family val="1"/>
      </rPr>
      <t>0127778358</t>
    </r>
    <phoneticPr fontId="0" type="noConversion"/>
  </si>
  <si>
    <r>
      <rPr>
        <sz val="12"/>
        <color theme="1"/>
        <rFont val="新細明體"/>
        <family val="1"/>
      </rPr>
      <t>0127778353</t>
    </r>
    <phoneticPr fontId="0" type="noConversion"/>
  </si>
  <si>
    <r>
      <rPr>
        <sz val="12"/>
        <color theme="1"/>
        <rFont val="新細明體"/>
        <family val="1"/>
      </rPr>
      <t>0127778263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</si>
  <si>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</si>
  <si>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0127774003</t>
    </r>
    <phoneticPr fontId="0" type="noConversion"/>
  </si>
  <si>
    <r>
      <rPr>
        <sz val="12"/>
        <color theme="1"/>
        <rFont val="新細明體"/>
        <family val="1"/>
      </rPr>
      <t>0127772214</t>
    </r>
    <phoneticPr fontId="0" type="noConversion"/>
  </si>
  <si>
    <r>
      <rPr>
        <sz val="12"/>
        <color theme="1"/>
        <rFont val="新細明體"/>
        <family val="1"/>
      </rPr>
      <t>0127765501</t>
    </r>
    <phoneticPr fontId="0" type="noConversion"/>
  </si>
  <si>
    <r>
      <rPr>
        <sz val="12"/>
        <color theme="1"/>
        <rFont val="新細明體"/>
        <family val="1"/>
      </rPr>
      <t>0127764328</t>
    </r>
    <phoneticPr fontId="0" type="noConversion"/>
  </si>
  <si>
    <r>
      <rPr>
        <sz val="12"/>
        <color theme="1"/>
        <rFont val="新細明體"/>
        <family val="1"/>
      </rPr>
      <t>0127755589</t>
    </r>
    <phoneticPr fontId="0" type="noConversion"/>
  </si>
  <si>
    <r>
      <rPr>
        <sz val="12"/>
        <color theme="1"/>
        <rFont val="新細明體"/>
        <family val="1"/>
      </rPr>
      <t>0127755558</t>
    </r>
    <phoneticPr fontId="0" type="noConversion"/>
  </si>
  <si>
    <r>
      <rPr>
        <sz val="12"/>
        <color theme="1"/>
        <rFont val="新細明體"/>
        <family val="1"/>
      </rPr>
      <t>0127755545</t>
    </r>
    <phoneticPr fontId="0" type="noConversion"/>
  </si>
  <si>
    <r>
      <rPr>
        <sz val="12"/>
        <color theme="1"/>
        <rFont val="新細明體"/>
        <family val="1"/>
      </rPr>
      <t>0127755365</t>
    </r>
    <phoneticPr fontId="0" type="noConversion"/>
  </si>
  <si>
    <r>
      <rPr>
        <sz val="12"/>
        <color theme="1"/>
        <rFont val="新細明體"/>
        <family val="1"/>
      </rPr>
      <t>0127755168</t>
    </r>
    <phoneticPr fontId="0" type="noConversion"/>
  </si>
  <si>
    <r>
      <rPr>
        <sz val="12"/>
        <color theme="1"/>
        <rFont val="新細明體"/>
        <family val="1"/>
      </rPr>
      <t>0127755132</t>
    </r>
    <phoneticPr fontId="0" type="noConversion"/>
  </si>
  <si>
    <r>
      <rPr>
        <sz val="12"/>
        <color theme="1"/>
        <rFont val="新細明體"/>
        <family val="1"/>
      </rPr>
      <t>0127736736</t>
    </r>
    <phoneticPr fontId="0" type="noConversion"/>
  </si>
  <si>
    <r>
      <rPr>
        <sz val="12"/>
        <color theme="1"/>
        <rFont val="新細明體"/>
        <family val="1"/>
      </rPr>
      <t>0127728406</t>
    </r>
    <phoneticPr fontId="0" type="noConversion"/>
  </si>
  <si>
    <r>
      <rPr>
        <sz val="12"/>
        <color theme="1"/>
        <rFont val="新細明體"/>
        <family val="1"/>
      </rPr>
      <t>0127727462</t>
    </r>
    <phoneticPr fontId="0" type="noConversion"/>
  </si>
  <si>
    <r>
      <rPr>
        <sz val="12"/>
        <color theme="1"/>
        <rFont val="新細明體"/>
        <family val="1"/>
      </rPr>
      <t>0127685562</t>
    </r>
    <phoneticPr fontId="0" type="noConversion"/>
  </si>
  <si>
    <r>
      <rPr>
        <sz val="12"/>
        <color theme="1"/>
        <rFont val="新細明體"/>
        <family val="1"/>
      </rPr>
      <t>0127674325</t>
    </r>
    <phoneticPr fontId="0" type="noConversion"/>
  </si>
  <si>
    <r>
      <rPr>
        <sz val="12"/>
        <color theme="1"/>
        <rFont val="新細明體"/>
        <family val="1"/>
      </rPr>
      <t>0127673657</t>
    </r>
    <phoneticPr fontId="0" type="noConversion"/>
  </si>
  <si>
    <r>
      <rPr>
        <sz val="12"/>
        <color theme="1"/>
        <rFont val="新細明體"/>
        <family val="1"/>
      </rPr>
      <t>0127673049</t>
    </r>
    <phoneticPr fontId="0" type="noConversion"/>
  </si>
  <si>
    <r>
      <rPr>
        <sz val="12"/>
        <color theme="1"/>
        <rFont val="新細明體"/>
        <family val="1"/>
      </rPr>
      <t>FY1176</t>
    </r>
    <phoneticPr fontId="0" type="noConversion"/>
  </si>
  <si>
    <r>
      <rPr>
        <sz val="12"/>
        <color theme="1"/>
        <rFont val="新細明體"/>
        <family val="1"/>
      </rPr>
      <t>ASMC TREINO MID</t>
    </r>
    <phoneticPr fontId="0" type="noConversion"/>
  </si>
  <si>
    <r>
      <rPr>
        <sz val="12"/>
        <color theme="1"/>
        <rFont val="新細明體"/>
        <family val="1"/>
      </rPr>
      <t>0127671386</t>
    </r>
    <phoneticPr fontId="0" type="noConversion"/>
  </si>
  <si>
    <r>
      <rPr>
        <sz val="12"/>
        <color theme="1"/>
        <rFont val="新細明體"/>
        <family val="1"/>
      </rPr>
      <t>FX1955</t>
    </r>
    <phoneticPr fontId="0" type="noConversion"/>
  </si>
  <si>
    <r>
      <rPr>
        <sz val="12"/>
        <color theme="1"/>
        <rFont val="新細明體"/>
        <family val="1"/>
      </rPr>
      <t>0127671358</t>
    </r>
    <phoneticPr fontId="0" type="noConversion"/>
  </si>
  <si>
    <r>
      <rPr>
        <sz val="12"/>
        <color theme="1"/>
        <rFont val="新細明體"/>
        <family val="1"/>
      </rPr>
      <t>0127664842</t>
    </r>
    <phoneticPr fontId="0" type="noConversion"/>
  </si>
  <si>
    <r>
      <rPr>
        <sz val="12"/>
        <color theme="1"/>
        <rFont val="新細明體"/>
        <family val="1"/>
      </rPr>
      <t>0127664834</t>
    </r>
    <phoneticPr fontId="0" type="noConversion"/>
  </si>
  <si>
    <r>
      <rPr>
        <sz val="12"/>
        <color theme="1"/>
        <rFont val="新細明體"/>
        <family val="1"/>
      </rPr>
      <t>0127664829</t>
    </r>
    <phoneticPr fontId="0" type="noConversion"/>
  </si>
  <si>
    <r>
      <rPr>
        <sz val="12"/>
        <color theme="1"/>
        <rFont val="新細明體"/>
        <family val="1"/>
      </rPr>
      <t>0127664826</t>
    </r>
    <phoneticPr fontId="0" type="noConversion"/>
  </si>
  <si>
    <r>
      <rPr>
        <sz val="12"/>
        <color theme="1"/>
        <rFont val="新細明體"/>
        <family val="1"/>
      </rPr>
      <t>0127664825</t>
    </r>
    <phoneticPr fontId="0" type="noConversion"/>
  </si>
  <si>
    <r>
      <rPr>
        <sz val="12"/>
        <color theme="1"/>
        <rFont val="新細明體"/>
        <family val="1"/>
      </rPr>
      <t>0127663917</t>
    </r>
    <phoneticPr fontId="0" type="noConversion"/>
  </si>
  <si>
    <r>
      <rPr>
        <sz val="12"/>
        <color theme="1"/>
        <rFont val="新細明體"/>
        <family val="1"/>
      </rPr>
      <t>0127663869</t>
    </r>
    <phoneticPr fontId="0" type="noConversion"/>
  </si>
  <si>
    <r>
      <rPr>
        <sz val="12"/>
        <color theme="1"/>
        <rFont val="新細明體"/>
        <family val="1"/>
      </rPr>
      <t>0127663779</t>
    </r>
    <phoneticPr fontId="0" type="noConversion"/>
  </si>
  <si>
    <r>
      <rPr>
        <sz val="12"/>
        <color theme="1"/>
        <rFont val="新細明體"/>
        <family val="1"/>
      </rPr>
      <t>0127660236</t>
    </r>
    <phoneticPr fontId="0" type="noConversion"/>
  </si>
  <si>
    <r>
      <rPr>
        <sz val="12"/>
        <color theme="1"/>
        <rFont val="新細明體"/>
        <family val="1"/>
      </rPr>
      <t>0127660231</t>
    </r>
    <phoneticPr fontId="0" type="noConversion"/>
  </si>
  <si>
    <r>
      <rPr>
        <sz val="12"/>
        <color theme="1"/>
        <rFont val="新細明體"/>
        <family val="1"/>
      </rPr>
      <t>0127659724</t>
    </r>
    <phoneticPr fontId="0" type="noConversion"/>
  </si>
  <si>
    <r>
      <rPr>
        <sz val="12"/>
        <color theme="1"/>
        <rFont val="新細明體"/>
        <family val="1"/>
      </rPr>
      <t>0127638163</t>
    </r>
    <phoneticPr fontId="0" type="noConversion"/>
  </si>
  <si>
    <r>
      <rPr>
        <sz val="12"/>
        <color theme="1"/>
        <rFont val="新細明體"/>
        <family val="1"/>
      </rPr>
      <t>0127637810</t>
    </r>
    <phoneticPr fontId="0" type="noConversion"/>
  </si>
  <si>
    <r>
      <rPr>
        <sz val="12"/>
        <color theme="1"/>
        <rFont val="新細明體"/>
        <family val="1"/>
      </rPr>
      <t>0127637672</t>
    </r>
    <phoneticPr fontId="0" type="noConversion"/>
  </si>
  <si>
    <r>
      <rPr>
        <sz val="12"/>
        <color theme="1"/>
        <rFont val="新細明體"/>
        <family val="1"/>
      </rPr>
      <t>0127629877</t>
    </r>
    <phoneticPr fontId="0" type="noConversion"/>
  </si>
  <si>
    <r>
      <rPr>
        <sz val="12"/>
        <color theme="1"/>
        <rFont val="新細明體"/>
        <family val="1"/>
      </rPr>
      <t>0127595976</t>
    </r>
    <phoneticPr fontId="0" type="noConversion"/>
  </si>
  <si>
    <r>
      <rPr>
        <sz val="12"/>
        <color theme="1"/>
        <rFont val="新細明體"/>
        <family val="1"/>
      </rPr>
      <t>0127591754</t>
    </r>
    <phoneticPr fontId="0" type="noConversion"/>
  </si>
  <si>
    <r>
      <rPr>
        <sz val="12"/>
        <color theme="1"/>
        <rFont val="新細明體"/>
        <family val="1"/>
      </rPr>
      <t>0127591750</t>
    </r>
    <phoneticPr fontId="0" type="noConversion"/>
  </si>
  <si>
    <r>
      <rPr>
        <sz val="12"/>
        <color theme="1"/>
        <rFont val="新細明體"/>
        <family val="1"/>
      </rPr>
      <t>0127591575</t>
    </r>
    <phoneticPr fontId="0" type="noConversion"/>
  </si>
  <si>
    <r>
      <rPr>
        <sz val="12"/>
        <color theme="1"/>
        <rFont val="新細明體"/>
        <family val="1"/>
      </rPr>
      <t>0127540903</t>
    </r>
    <phoneticPr fontId="0" type="noConversion"/>
  </si>
  <si>
    <r>
      <rPr>
        <sz val="12"/>
        <color theme="1"/>
        <rFont val="新細明體"/>
        <family val="1"/>
      </rPr>
      <t>0127538660</t>
    </r>
    <phoneticPr fontId="0" type="noConversion"/>
  </si>
  <si>
    <r>
      <rPr>
        <sz val="12"/>
        <color theme="1"/>
        <rFont val="新細明體"/>
        <family val="1"/>
      </rPr>
      <t>0127530598</t>
    </r>
    <phoneticPr fontId="0" type="noConversion"/>
  </si>
  <si>
    <r>
      <rPr>
        <sz val="12"/>
        <color theme="1"/>
        <rFont val="新細明體"/>
        <family val="1"/>
      </rPr>
      <t>0127530595</t>
    </r>
    <phoneticPr fontId="0" type="noConversion"/>
  </si>
  <si>
    <r>
      <rPr>
        <sz val="12"/>
        <color theme="1"/>
        <rFont val="新細明體"/>
        <family val="1"/>
      </rPr>
      <t>0127528282</t>
    </r>
    <phoneticPr fontId="0" type="noConversion"/>
  </si>
  <si>
    <r>
      <rPr>
        <sz val="12"/>
        <color theme="1"/>
        <rFont val="新細明體"/>
        <family val="1"/>
      </rPr>
      <t>0127523270</t>
    </r>
    <phoneticPr fontId="0" type="noConversion"/>
  </si>
  <si>
    <r>
      <rPr>
        <sz val="12"/>
        <color theme="1"/>
        <rFont val="新細明體"/>
        <family val="1"/>
      </rPr>
      <t>0127486307</t>
    </r>
    <phoneticPr fontId="0" type="noConversion"/>
  </si>
  <si>
    <r>
      <rPr>
        <sz val="12"/>
        <color theme="1"/>
        <rFont val="新細明體"/>
        <family val="1"/>
      </rPr>
      <t>0127485787</t>
    </r>
    <phoneticPr fontId="0" type="noConversion"/>
  </si>
  <si>
    <r>
      <rPr>
        <sz val="12"/>
        <color theme="1"/>
        <rFont val="新細明體"/>
        <family val="1"/>
      </rPr>
      <t>0127485754</t>
    </r>
    <phoneticPr fontId="0" type="noConversion"/>
  </si>
  <si>
    <r>
      <rPr>
        <sz val="12"/>
        <color theme="1"/>
        <rFont val="新細明體"/>
        <family val="1"/>
      </rPr>
      <t>0127240685</t>
    </r>
    <phoneticPr fontId="0" type="noConversion"/>
  </si>
  <si>
    <r>
      <rPr>
        <sz val="12"/>
        <color theme="1"/>
        <rFont val="新細明體"/>
        <family val="1"/>
      </rPr>
      <t>0127240538</t>
    </r>
    <phoneticPr fontId="0" type="noConversion"/>
  </si>
  <si>
    <r>
      <rPr>
        <sz val="12"/>
        <color theme="1"/>
        <rFont val="新細明體"/>
        <family val="1"/>
      </rPr>
      <t>0127235301</t>
    </r>
    <phoneticPr fontId="0" type="noConversion"/>
  </si>
  <si>
    <r>
      <rPr>
        <sz val="12"/>
        <color theme="1"/>
        <rFont val="新細明體"/>
        <family val="1"/>
      </rPr>
      <t>0127893271</t>
    </r>
    <phoneticPr fontId="0" type="noConversion"/>
  </si>
  <si>
    <r>
      <rPr>
        <sz val="12"/>
        <color theme="1"/>
        <rFont val="新細明體"/>
        <family val="1"/>
      </rPr>
      <t>0127905620</t>
    </r>
    <phoneticPr fontId="0" type="noConversion"/>
  </si>
  <si>
    <r>
      <rPr>
        <sz val="12"/>
        <color theme="1"/>
        <rFont val="新細明體"/>
        <family val="1"/>
      </rPr>
      <t>0128005570</t>
    </r>
    <phoneticPr fontId="0" type="noConversion"/>
  </si>
  <si>
    <r>
      <rPr>
        <sz val="12"/>
        <color theme="1"/>
        <rFont val="新細明體"/>
        <family val="1"/>
      </rPr>
      <t>0128005671</t>
    </r>
    <phoneticPr fontId="0" type="noConversion"/>
  </si>
  <si>
    <r>
      <rPr>
        <sz val="12"/>
        <color theme="1"/>
        <rFont val="新細明體"/>
        <family val="1"/>
      </rPr>
      <t>0127997825</t>
    </r>
    <phoneticPr fontId="0" type="noConversion"/>
  </si>
  <si>
    <r>
      <rPr>
        <sz val="12"/>
        <color theme="1"/>
        <rFont val="新細明體"/>
        <family val="1"/>
      </rPr>
      <t>GW8363</t>
    </r>
    <phoneticPr fontId="0" type="noConversion"/>
  </si>
  <si>
    <r>
      <rPr>
        <sz val="12"/>
        <color theme="1"/>
        <rFont val="新細明體"/>
        <family val="1"/>
      </rPr>
      <t>ZX 2K BOOST</t>
    </r>
    <phoneticPr fontId="0" type="noConversion"/>
  </si>
  <si>
    <r>
      <rPr>
        <sz val="12"/>
        <color theme="1"/>
        <rFont val="新細明體"/>
        <family val="1"/>
      </rPr>
      <t>0128182779</t>
    </r>
    <phoneticPr fontId="0" type="noConversion"/>
  </si>
  <si>
    <r>
      <rPr>
        <sz val="12"/>
        <color theme="1"/>
        <rFont val="新細明體"/>
        <family val="1"/>
      </rPr>
      <t>GW8362</t>
    </r>
    <phoneticPr fontId="0" type="noConversion"/>
  </si>
  <si>
    <r>
      <rPr>
        <sz val="12"/>
        <color theme="1"/>
        <rFont val="新細明體"/>
        <family val="1"/>
      </rPr>
      <t>0128182769</t>
    </r>
    <phoneticPr fontId="0" type="noConversion"/>
  </si>
  <si>
    <r>
      <rPr>
        <sz val="12"/>
        <color theme="1"/>
        <rFont val="新細明體"/>
        <family val="1"/>
      </rPr>
      <t>0127904783</t>
    </r>
    <phoneticPr fontId="0" type="noConversion"/>
  </si>
  <si>
    <r>
      <rPr>
        <sz val="12"/>
        <color theme="1"/>
        <rFont val="新細明體"/>
        <family val="1"/>
      </rPr>
      <t>0127997818</t>
    </r>
    <phoneticPr fontId="0" type="noConversion"/>
  </si>
  <si>
    <r>
      <rPr>
        <sz val="12"/>
        <color theme="1"/>
        <rFont val="新細明體"/>
        <family val="1"/>
      </rPr>
      <t>0127848695</t>
    </r>
    <phoneticPr fontId="0" type="noConversion"/>
  </si>
  <si>
    <t>THAI HOANH(Cold transfer)</t>
    <phoneticPr fontId="0" type="noConversion"/>
  </si>
  <si>
    <t>THAI HOANH (Paint Spraying)</t>
    <phoneticPr fontId="0" type="noConversion"/>
  </si>
  <si>
    <t>Cold Transfer</t>
    <phoneticPr fontId="0" type="noConversion"/>
  </si>
  <si>
    <r>
      <rPr>
        <sz val="12"/>
        <color theme="1"/>
        <rFont val="新細明體"/>
        <family val="1"/>
      </rPr>
      <t xml:space="preserve">VINH MAO  </t>
    </r>
    <phoneticPr fontId="0" type="noConversion"/>
  </si>
  <si>
    <r>
      <rPr>
        <sz val="12"/>
        <color theme="1"/>
        <rFont val="新細明體"/>
        <family val="1"/>
      </rPr>
      <t>GZ9264</t>
    </r>
    <phoneticPr fontId="0" type="noConversion"/>
  </si>
  <si>
    <r>
      <rPr>
        <sz val="12"/>
        <color theme="1"/>
        <rFont val="新細明體"/>
        <family val="1"/>
      </rPr>
      <t>0127729833</t>
    </r>
    <phoneticPr fontId="0" type="noConversion"/>
  </si>
  <si>
    <r>
      <rPr>
        <sz val="12"/>
        <color theme="1"/>
        <rFont val="新細明體"/>
        <family val="1"/>
      </rPr>
      <t>GZ9263</t>
    </r>
    <phoneticPr fontId="0" type="noConversion"/>
  </si>
  <si>
    <r>
      <rPr>
        <sz val="12"/>
        <color theme="1"/>
        <rFont val="新細明體"/>
        <family val="1"/>
      </rPr>
      <t>0127540155</t>
    </r>
    <phoneticPr fontId="0" type="noConversion"/>
  </si>
  <si>
    <r>
      <rPr>
        <sz val="12"/>
        <color theme="1"/>
        <rFont val="新細明體"/>
        <family val="1"/>
      </rPr>
      <t>GZ9287</t>
    </r>
    <phoneticPr fontId="0" type="noConversion"/>
  </si>
  <si>
    <r>
      <rPr>
        <sz val="12"/>
        <color theme="1"/>
        <rFont val="新細明體"/>
        <family val="1"/>
      </rPr>
      <t>NMD_R1 SPECTOO W</t>
    </r>
    <phoneticPr fontId="0" type="noConversion"/>
  </si>
  <si>
    <r>
      <rPr>
        <sz val="12"/>
        <color theme="1"/>
        <rFont val="新細明體"/>
        <family val="1"/>
      </rPr>
      <t>0127532851</t>
    </r>
    <phoneticPr fontId="0" type="noConversion"/>
  </si>
  <si>
    <r>
      <rPr>
        <sz val="12"/>
        <color theme="1"/>
        <rFont val="新細明體"/>
        <family val="1"/>
      </rPr>
      <t>0127538530</t>
    </r>
    <phoneticPr fontId="0" type="noConversion"/>
  </si>
  <si>
    <r>
      <rPr>
        <sz val="12"/>
        <color theme="1"/>
        <rFont val="新細明體"/>
        <family val="1"/>
      </rPr>
      <t>0127728178</t>
    </r>
    <phoneticPr fontId="0" type="noConversion"/>
  </si>
  <si>
    <r>
      <rPr>
        <sz val="12"/>
        <color theme="1"/>
        <rFont val="新細明體"/>
        <family val="1"/>
      </rPr>
      <t>GX8374</t>
    </r>
    <phoneticPr fontId="0" type="noConversion"/>
  </si>
  <si>
    <r>
      <rPr>
        <sz val="12"/>
        <color theme="1"/>
        <rFont val="新細明體"/>
        <family val="1"/>
      </rPr>
      <t>0127844068</t>
    </r>
    <phoneticPr fontId="0" type="noConversion"/>
  </si>
  <si>
    <r>
      <rPr>
        <sz val="12"/>
        <color theme="1"/>
        <rFont val="新細明體"/>
        <family val="1"/>
      </rPr>
      <t>GZ9286</t>
    </r>
    <phoneticPr fontId="0" type="noConversion"/>
  </si>
  <si>
    <r>
      <rPr>
        <sz val="12"/>
        <color theme="1"/>
        <rFont val="新細明體"/>
        <family val="1"/>
      </rPr>
      <t>0127514274</t>
    </r>
    <phoneticPr fontId="0" type="noConversion"/>
  </si>
  <si>
    <r>
      <rPr>
        <sz val="12"/>
        <color theme="1"/>
        <rFont val="新細明體"/>
        <family val="1"/>
      </rPr>
      <t>0127635651</t>
    </r>
    <phoneticPr fontId="0" type="noConversion"/>
  </si>
  <si>
    <r>
      <rPr>
        <sz val="12"/>
        <color theme="1"/>
        <rFont val="新細明體"/>
        <family val="1"/>
      </rPr>
      <t>0127844063</t>
    </r>
    <phoneticPr fontId="0" type="noConversion"/>
  </si>
  <si>
    <r>
      <rPr>
        <sz val="12"/>
        <color theme="1"/>
        <rFont val="新細明體"/>
        <family val="1"/>
      </rPr>
      <t>0127729266</t>
    </r>
    <phoneticPr fontId="0" type="noConversion"/>
  </si>
  <si>
    <r>
      <rPr>
        <sz val="12"/>
        <color theme="1"/>
        <rFont val="新細明體"/>
        <family val="1"/>
      </rPr>
      <t>0127729712</t>
    </r>
    <phoneticPr fontId="0" type="noConversion"/>
  </si>
  <si>
    <r>
      <rPr>
        <sz val="12"/>
        <color theme="1"/>
        <rFont val="新細明體"/>
        <family val="1"/>
      </rPr>
      <t>0127729268</t>
    </r>
    <phoneticPr fontId="0" type="noConversion"/>
  </si>
  <si>
    <r>
      <rPr>
        <sz val="12"/>
        <color theme="1"/>
        <rFont val="新細明體"/>
        <family val="1"/>
      </rPr>
      <t>0127727646</t>
    </r>
    <phoneticPr fontId="0" type="noConversion"/>
  </si>
  <si>
    <r>
      <rPr>
        <sz val="12"/>
        <color theme="1"/>
        <rFont val="新細明體"/>
        <family val="1"/>
      </rPr>
      <t>0127685646</t>
    </r>
    <phoneticPr fontId="0" type="noConversion"/>
  </si>
  <si>
    <r>
      <rPr>
        <sz val="12"/>
        <color theme="1"/>
        <rFont val="新細明體"/>
        <family val="1"/>
      </rPr>
      <t>0127683057</t>
    </r>
    <phoneticPr fontId="0" type="noConversion"/>
  </si>
  <si>
    <r>
      <rPr>
        <sz val="12"/>
        <color theme="1"/>
        <rFont val="新細明體"/>
        <family val="1"/>
      </rPr>
      <t>0127727877</t>
    </r>
    <phoneticPr fontId="0" type="noConversion"/>
  </si>
  <si>
    <r>
      <rPr>
        <sz val="12"/>
        <color theme="1"/>
        <rFont val="新細明體"/>
        <family val="1"/>
      </rPr>
      <t>0127683071</t>
    </r>
    <phoneticPr fontId="0" type="noConversion"/>
  </si>
  <si>
    <r>
      <rPr>
        <sz val="12"/>
        <color theme="1"/>
        <rFont val="新細明體"/>
        <family val="1"/>
      </rPr>
      <t>GZ9262</t>
    </r>
    <phoneticPr fontId="0" type="noConversion"/>
  </si>
  <si>
    <r>
      <rPr>
        <sz val="12"/>
        <color theme="1"/>
        <rFont val="新細明體"/>
        <family val="1"/>
      </rPr>
      <t>0127847805</t>
    </r>
    <phoneticPr fontId="0" type="noConversion"/>
  </si>
  <si>
    <r>
      <rPr>
        <sz val="12"/>
        <color theme="1"/>
        <rFont val="新細明體"/>
        <family val="1"/>
      </rPr>
      <t>0127685672</t>
    </r>
    <phoneticPr fontId="0" type="noConversion"/>
  </si>
  <si>
    <r>
      <rPr>
        <sz val="12"/>
        <color theme="1"/>
        <rFont val="新細明體"/>
        <family val="1"/>
      </rPr>
      <t>0127685306</t>
    </r>
    <phoneticPr fontId="0" type="noConversion"/>
  </si>
  <si>
    <r>
      <rPr>
        <sz val="12"/>
        <color theme="1"/>
        <rFont val="新細明體"/>
        <family val="1"/>
      </rPr>
      <t>0127685645</t>
    </r>
    <phoneticPr fontId="0" type="noConversion"/>
  </si>
  <si>
    <r>
      <rPr>
        <sz val="12"/>
        <color theme="1"/>
        <rFont val="新細明體"/>
        <family val="1"/>
      </rPr>
      <t>0127683058</t>
    </r>
    <phoneticPr fontId="0" type="noConversion"/>
  </si>
  <si>
    <r>
      <rPr>
        <sz val="12"/>
        <color theme="1"/>
        <rFont val="新細明體"/>
        <family val="1"/>
      </rPr>
      <t>0127849071</t>
    </r>
    <phoneticPr fontId="0" type="noConversion"/>
  </si>
  <si>
    <r>
      <rPr>
        <sz val="12"/>
        <color theme="1"/>
        <rFont val="新細明體"/>
        <family val="1"/>
      </rPr>
      <t>0127736334</t>
    </r>
    <phoneticPr fontId="0" type="noConversion"/>
  </si>
  <si>
    <r>
      <rPr>
        <sz val="12"/>
        <color theme="1"/>
        <rFont val="新細明體"/>
        <family val="1"/>
      </rPr>
      <t>0127683062</t>
    </r>
    <phoneticPr fontId="0" type="noConversion"/>
  </si>
  <si>
    <r>
      <rPr>
        <sz val="12"/>
        <color theme="1"/>
        <rFont val="新細明體"/>
        <family val="1"/>
      </rPr>
      <t>0127844064</t>
    </r>
    <phoneticPr fontId="0" type="noConversion"/>
  </si>
  <si>
    <r>
      <rPr>
        <sz val="12"/>
        <color theme="1"/>
        <rFont val="新細明體"/>
        <family val="1"/>
      </rPr>
      <t>0127685628</t>
    </r>
    <phoneticPr fontId="0" type="noConversion"/>
  </si>
  <si>
    <r>
      <rPr>
        <sz val="12"/>
        <color theme="1"/>
        <rFont val="新細明體"/>
        <family val="1"/>
      </rPr>
      <t>0127683072</t>
    </r>
    <phoneticPr fontId="0" type="noConversion"/>
  </si>
  <si>
    <r>
      <rPr>
        <sz val="12"/>
        <color theme="1"/>
        <rFont val="新細明體"/>
        <family val="1"/>
      </rPr>
      <t>0127635671</t>
    </r>
    <phoneticPr fontId="0" type="noConversion"/>
  </si>
  <si>
    <r>
      <rPr>
        <sz val="12"/>
        <color theme="1"/>
        <rFont val="新細明體"/>
        <family val="1"/>
      </rPr>
      <t>0127848661</t>
    </r>
    <phoneticPr fontId="0" type="noConversion"/>
  </si>
  <si>
    <r>
      <rPr>
        <sz val="12"/>
        <color theme="1"/>
        <rFont val="新細明體"/>
        <family val="1"/>
      </rPr>
      <t>0127683060</t>
    </r>
    <phoneticPr fontId="0" type="noConversion"/>
  </si>
  <si>
    <r>
      <rPr>
        <sz val="12"/>
        <color theme="1"/>
        <rFont val="新細明體"/>
        <family val="1"/>
      </rPr>
      <t>0127523269</t>
    </r>
    <phoneticPr fontId="0" type="noConversion"/>
  </si>
  <si>
    <r>
      <rPr>
        <sz val="12"/>
        <color theme="1"/>
        <rFont val="新細明體"/>
        <family val="1"/>
      </rPr>
      <t>0127685392</t>
    </r>
    <phoneticPr fontId="0" type="noConversion"/>
  </si>
  <si>
    <r>
      <rPr>
        <sz val="12"/>
        <color theme="1"/>
        <rFont val="新細明體"/>
        <family val="1"/>
      </rPr>
      <t>0127684762</t>
    </r>
    <phoneticPr fontId="0" type="noConversion"/>
  </si>
  <si>
    <r>
      <rPr>
        <sz val="12"/>
        <color theme="1"/>
        <rFont val="新細明體"/>
        <family val="1"/>
      </rPr>
      <t>0127686382</t>
    </r>
    <phoneticPr fontId="0" type="noConversion"/>
  </si>
  <si>
    <r>
      <rPr>
        <sz val="12"/>
        <color theme="1"/>
        <rFont val="新細明體"/>
        <family val="1"/>
      </rPr>
      <t>0127684749</t>
    </r>
    <phoneticPr fontId="0" type="noConversion"/>
  </si>
  <si>
    <r>
      <rPr>
        <sz val="12"/>
        <color theme="1"/>
        <rFont val="新細明體"/>
        <family val="1"/>
      </rPr>
      <t>0127686384</t>
    </r>
    <phoneticPr fontId="0" type="noConversion"/>
  </si>
  <si>
    <t>VINH MAO(Pad printing)</t>
    <phoneticPr fontId="0" type="noConversion"/>
  </si>
  <si>
    <r>
      <rPr>
        <sz val="12"/>
        <color theme="1"/>
        <rFont val="新細明體"/>
        <family val="1"/>
      </rPr>
      <t>0127672820</t>
    </r>
    <phoneticPr fontId="0" type="noConversion"/>
  </si>
  <si>
    <r>
      <rPr>
        <sz val="12"/>
        <color theme="1"/>
        <rFont val="新細明體"/>
        <family val="1"/>
      </rPr>
      <t>0127635034</t>
    </r>
    <phoneticPr fontId="0" type="noConversion"/>
  </si>
  <si>
    <r>
      <rPr>
        <sz val="12"/>
        <color theme="1"/>
        <rFont val="新細明體"/>
        <family val="1"/>
      </rPr>
      <t>GX8373</t>
    </r>
    <phoneticPr fontId="0" type="noConversion"/>
  </si>
  <si>
    <r>
      <rPr>
        <sz val="12"/>
        <color theme="1"/>
        <rFont val="新細明體"/>
        <family val="1"/>
      </rPr>
      <t>0127613133</t>
    </r>
    <phoneticPr fontId="0" type="noConversion"/>
  </si>
  <si>
    <r>
      <rPr>
        <sz val="12"/>
        <color theme="1"/>
        <rFont val="新細明體"/>
        <family val="1"/>
      </rPr>
      <t>0127613164</t>
    </r>
    <phoneticPr fontId="0" type="noConversion"/>
  </si>
  <si>
    <r>
      <rPr>
        <sz val="12"/>
        <color theme="1"/>
        <rFont val="新細明體"/>
        <family val="1"/>
      </rPr>
      <t>0127673321</t>
    </r>
    <phoneticPr fontId="0" type="noConversion"/>
  </si>
  <si>
    <r>
      <rPr>
        <sz val="12"/>
        <color theme="1"/>
        <rFont val="新細明體"/>
        <family val="1"/>
      </rPr>
      <t>0127671748</t>
    </r>
    <phoneticPr fontId="0" type="noConversion"/>
  </si>
  <si>
    <r>
      <rPr>
        <sz val="12"/>
        <color theme="1"/>
        <rFont val="新細明體"/>
        <family val="1"/>
      </rPr>
      <t>0127665935</t>
    </r>
    <phoneticPr fontId="0" type="noConversion"/>
  </si>
  <si>
    <r>
      <rPr>
        <sz val="12"/>
        <color theme="1"/>
        <rFont val="新細明體"/>
        <family val="1"/>
      </rPr>
      <t>0127665905</t>
    </r>
    <phoneticPr fontId="0" type="noConversion"/>
  </si>
  <si>
    <r>
      <rPr>
        <sz val="12"/>
        <color theme="1"/>
        <rFont val="新細明體"/>
        <family val="1"/>
      </rPr>
      <t>0127659779</t>
    </r>
    <phoneticPr fontId="0" type="noConversion"/>
  </si>
  <si>
    <r>
      <rPr>
        <sz val="12"/>
        <color theme="1"/>
        <rFont val="新細明體"/>
        <family val="1"/>
      </rPr>
      <t>0127659621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</si>
  <si>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</si>
  <si>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</si>
  <si>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0127649559</t>
    </r>
    <phoneticPr fontId="0" type="noConversion"/>
  </si>
  <si>
    <r>
      <rPr>
        <sz val="12"/>
        <color theme="1"/>
        <rFont val="新細明體"/>
        <family val="1"/>
      </rPr>
      <t>0127649554</t>
    </r>
    <phoneticPr fontId="0" type="noConversion"/>
  </si>
  <si>
    <r>
      <rPr>
        <sz val="12"/>
        <color theme="1"/>
        <rFont val="新細明體"/>
        <family val="1"/>
      </rPr>
      <t>0127635820</t>
    </r>
    <phoneticPr fontId="0" type="noConversion"/>
  </si>
  <si>
    <r>
      <rPr>
        <sz val="12"/>
        <color theme="1"/>
        <rFont val="新細明體"/>
        <family val="1"/>
      </rPr>
      <t>0127635724</t>
    </r>
    <phoneticPr fontId="0" type="noConversion"/>
  </si>
  <si>
    <r>
      <rPr>
        <sz val="12"/>
        <color theme="1"/>
        <rFont val="新細明體"/>
        <family val="1"/>
      </rPr>
      <t>0127635683</t>
    </r>
    <phoneticPr fontId="0" type="noConversion"/>
  </si>
  <si>
    <r>
      <rPr>
        <sz val="12"/>
        <color theme="1"/>
        <rFont val="新細明體"/>
        <family val="1"/>
      </rPr>
      <t>0127635328</t>
    </r>
    <phoneticPr fontId="0" type="noConversion"/>
  </si>
  <si>
    <r>
      <rPr>
        <sz val="12"/>
        <color theme="1"/>
        <rFont val="新細明體"/>
        <family val="1"/>
      </rPr>
      <t>0127635196</t>
    </r>
    <phoneticPr fontId="0" type="noConversion"/>
  </si>
  <si>
    <r>
      <rPr>
        <sz val="12"/>
        <color theme="1"/>
        <rFont val="新細明體"/>
        <family val="1"/>
      </rPr>
      <t>0127635029</t>
    </r>
    <phoneticPr fontId="0" type="noConversion"/>
  </si>
  <si>
    <r>
      <rPr>
        <sz val="12"/>
        <color theme="1"/>
        <rFont val="新細明體"/>
        <family val="1"/>
      </rPr>
      <t>0127629931</t>
    </r>
    <phoneticPr fontId="0" type="noConversion"/>
  </si>
  <si>
    <r>
      <rPr>
        <sz val="12"/>
        <color theme="1"/>
        <rFont val="新細明體"/>
        <family val="1"/>
      </rPr>
      <t>0127617141</t>
    </r>
    <phoneticPr fontId="0" type="noConversion"/>
  </si>
  <si>
    <r>
      <rPr>
        <sz val="12"/>
        <color theme="1"/>
        <rFont val="新細明體"/>
        <family val="1"/>
      </rPr>
      <t>0127614361</t>
    </r>
    <phoneticPr fontId="0" type="noConversion"/>
  </si>
  <si>
    <r>
      <rPr>
        <sz val="12"/>
        <color theme="1"/>
        <rFont val="新細明體"/>
        <family val="1"/>
      </rPr>
      <t>0127590860</t>
    </r>
    <phoneticPr fontId="0" type="noConversion"/>
  </si>
  <si>
    <r>
      <rPr>
        <sz val="12"/>
        <color theme="1"/>
        <rFont val="新細明體"/>
        <family val="1"/>
      </rPr>
      <t>0127537830</t>
    </r>
    <phoneticPr fontId="0" type="noConversion"/>
  </si>
  <si>
    <r>
      <rPr>
        <sz val="12"/>
        <color theme="1"/>
        <rFont val="新細明體"/>
        <family val="1"/>
      </rPr>
      <t>0127523948</t>
    </r>
    <phoneticPr fontId="0" type="noConversion"/>
  </si>
  <si>
    <r>
      <rPr>
        <sz val="12"/>
        <color theme="1"/>
        <rFont val="新細明體"/>
        <family val="1"/>
      </rPr>
      <t>0127521741</t>
    </r>
    <phoneticPr fontId="0" type="noConversion"/>
  </si>
  <si>
    <r>
      <rPr>
        <sz val="12"/>
        <color theme="1"/>
        <rFont val="新細明體"/>
        <family val="1"/>
      </rPr>
      <t>0127683061</t>
    </r>
    <phoneticPr fontId="0" type="noConversion"/>
  </si>
  <si>
    <r>
      <rPr>
        <sz val="12"/>
        <color theme="1"/>
        <rFont val="新細明體"/>
        <family val="1"/>
      </rPr>
      <t>0127683059</t>
    </r>
    <phoneticPr fontId="0" type="noConversion"/>
  </si>
  <si>
    <r>
      <rPr>
        <sz val="12"/>
        <color theme="1"/>
        <rFont val="新細明體"/>
        <family val="1"/>
      </rPr>
      <t>0127683070</t>
    </r>
    <phoneticPr fontId="0" type="noConversion"/>
  </si>
  <si>
    <r>
      <rPr>
        <sz val="12"/>
        <color theme="1"/>
        <rFont val="新細明體"/>
        <family val="1"/>
      </rPr>
      <t>0127683063</t>
    </r>
    <phoneticPr fontId="0" type="noConversion"/>
  </si>
  <si>
    <r>
      <rPr>
        <sz val="12"/>
        <color theme="1"/>
        <rFont val="新細明體"/>
        <family val="1"/>
      </rPr>
      <t>0127685644</t>
    </r>
    <phoneticPr fontId="0" type="noConversion"/>
  </si>
  <si>
    <r>
      <rPr>
        <sz val="12"/>
        <color theme="1"/>
        <rFont val="新細明體"/>
        <family val="1"/>
      </rPr>
      <t>0127685609</t>
    </r>
    <phoneticPr fontId="0" type="noConversion"/>
  </si>
  <si>
    <r>
      <rPr>
        <sz val="12"/>
        <color theme="1"/>
        <rFont val="新細明體"/>
        <family val="1"/>
      </rPr>
      <t>0127685561</t>
    </r>
    <phoneticPr fontId="0" type="noConversion"/>
  </si>
  <si>
    <r>
      <rPr>
        <sz val="12"/>
        <color theme="1"/>
        <rFont val="新細明體"/>
        <family val="1"/>
      </rPr>
      <t>0127685675</t>
    </r>
    <phoneticPr fontId="0" type="noConversion"/>
  </si>
  <si>
    <r>
      <rPr>
        <sz val="12"/>
        <color theme="1"/>
        <rFont val="新細明體"/>
        <family val="1"/>
      </rPr>
      <t>0127685519</t>
    </r>
    <phoneticPr fontId="0" type="noConversion"/>
  </si>
  <si>
    <r>
      <rPr>
        <sz val="12"/>
        <color theme="1"/>
        <rFont val="新細明體"/>
        <family val="1"/>
      </rPr>
      <t>0127685307</t>
    </r>
    <phoneticPr fontId="0" type="noConversion"/>
  </si>
  <si>
    <r>
      <rPr>
        <sz val="12"/>
        <color theme="1"/>
        <rFont val="新細明體"/>
        <family val="1"/>
      </rPr>
      <t>0127683706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</si>
  <si>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</si>
  <si>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0127754824</t>
    </r>
    <phoneticPr fontId="0" type="noConversion"/>
  </si>
  <si>
    <r>
      <rPr>
        <sz val="12"/>
        <color theme="1"/>
        <rFont val="新細明體"/>
        <family val="1"/>
      </rPr>
      <t>0128186149</t>
    </r>
    <phoneticPr fontId="0" type="noConversion"/>
  </si>
  <si>
    <r>
      <rPr>
        <sz val="12"/>
        <color theme="1"/>
        <rFont val="新細明體"/>
        <family val="1"/>
      </rPr>
      <t>0128189198</t>
    </r>
    <phoneticPr fontId="0" type="noConversion"/>
  </si>
  <si>
    <r>
      <rPr>
        <sz val="12"/>
        <color theme="1"/>
        <rFont val="新細明體"/>
        <family val="1"/>
      </rPr>
      <t>0127754829</t>
    </r>
    <phoneticPr fontId="0" type="noConversion"/>
  </si>
  <si>
    <r>
      <rPr>
        <sz val="12"/>
        <color theme="1"/>
        <rFont val="新細明體"/>
        <family val="1"/>
      </rPr>
      <t>0127629532</t>
    </r>
    <phoneticPr fontId="0" type="noConversion"/>
  </si>
  <si>
    <t>VINH MAO(Cold Transfer)</t>
    <phoneticPr fontId="0" type="noConversion"/>
  </si>
  <si>
    <r>
      <rPr>
        <sz val="12"/>
        <color theme="1"/>
        <rFont val="新細明體"/>
        <family val="1"/>
      </rPr>
      <t>GZ9289</t>
    </r>
    <phoneticPr fontId="0" type="noConversion"/>
  </si>
  <si>
    <r>
      <rPr>
        <sz val="12"/>
        <color theme="1"/>
        <rFont val="新細明體"/>
        <family val="1"/>
      </rPr>
      <t>0127903562</t>
    </r>
    <phoneticPr fontId="0" type="noConversion"/>
  </si>
  <si>
    <r>
      <rPr>
        <sz val="12"/>
        <color theme="1"/>
        <rFont val="新細明體"/>
        <family val="1"/>
      </rPr>
      <t>GZ9288</t>
    </r>
    <phoneticPr fontId="0" type="noConversion"/>
  </si>
  <si>
    <r>
      <rPr>
        <sz val="12"/>
        <color theme="1"/>
        <rFont val="新細明體"/>
        <family val="1"/>
      </rPr>
      <t>0127897893</t>
    </r>
    <phoneticPr fontId="0" type="noConversion"/>
  </si>
  <si>
    <r>
      <rPr>
        <sz val="12"/>
        <color theme="1"/>
        <rFont val="新細明體"/>
        <family val="1"/>
      </rPr>
      <t>0127997245</t>
    </r>
    <phoneticPr fontId="0" type="noConversion"/>
  </si>
  <si>
    <r>
      <rPr>
        <sz val="12"/>
        <color theme="1"/>
        <rFont val="新細明體"/>
        <family val="1"/>
      </rPr>
      <t>0127997254</t>
    </r>
    <phoneticPr fontId="0" type="noConversion"/>
  </si>
  <si>
    <r>
      <rPr>
        <sz val="12"/>
        <color theme="1"/>
        <rFont val="新細明體"/>
        <family val="1"/>
      </rPr>
      <t>0127997246</t>
    </r>
    <phoneticPr fontId="0" type="noConversion"/>
  </si>
  <si>
    <r>
      <rPr>
        <sz val="12"/>
        <color theme="1"/>
        <rFont val="新細明體"/>
        <family val="1"/>
      </rPr>
      <t>0127997261</t>
    </r>
    <phoneticPr fontId="0" type="noConversion"/>
  </si>
  <si>
    <r>
      <rPr>
        <sz val="12"/>
        <color theme="1"/>
        <rFont val="新細明體"/>
        <family val="1"/>
      </rPr>
      <t>0127899192</t>
    </r>
    <phoneticPr fontId="0" type="noConversion"/>
  </si>
  <si>
    <r>
      <rPr>
        <sz val="12"/>
        <color theme="0"/>
        <rFont val="細明體"/>
        <family val="3"/>
      </rPr>
      <t>04.5</t>
    </r>
    <phoneticPr fontId="0" type="noConversion"/>
  </si>
  <si>
    <t>VINH MAO(Paint Spraying)</t>
    <phoneticPr fontId="0" type="noConversion"/>
  </si>
  <si>
    <t>Touch Paint</t>
    <phoneticPr fontId="0" type="noConversion"/>
  </si>
  <si>
    <t>DLL</t>
    <phoneticPr fontId="0" type="noConversion"/>
  </si>
  <si>
    <t>Pad printing</t>
    <phoneticPr fontId="0" type="noConversion"/>
  </si>
  <si>
    <r>
      <rPr>
        <sz val="12"/>
        <color theme="1"/>
        <rFont val="新細明體"/>
        <family val="1"/>
      </rPr>
      <t>H02344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</si>
  <si>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</si>
  <si>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0127629981</t>
    </r>
    <phoneticPr fontId="0" type="noConversion"/>
  </si>
  <si>
    <r>
      <rPr>
        <sz val="12"/>
        <color theme="1"/>
        <rFont val="新細明體"/>
        <family val="1"/>
      </rPr>
      <t>0127615021</t>
    </r>
    <phoneticPr fontId="0" type="noConversion"/>
  </si>
  <si>
    <r>
      <rPr>
        <sz val="12"/>
        <color theme="1"/>
        <rFont val="新細明體"/>
        <family val="1"/>
      </rPr>
      <t>H03215</t>
    </r>
    <phoneticPr fontId="0" type="noConversion"/>
  </si>
  <si>
    <r>
      <rPr>
        <sz val="12"/>
        <color theme="1"/>
        <rFont val="新細明體"/>
        <family val="1"/>
      </rPr>
      <t>NMD R1 EL I</t>
    </r>
    <phoneticPr fontId="0" type="noConversion"/>
  </si>
  <si>
    <r>
      <rPr>
        <sz val="12"/>
        <color theme="1"/>
        <rFont val="新細明體"/>
        <family val="1"/>
      </rPr>
      <t>0127677491</t>
    </r>
    <phoneticPr fontId="0" type="noConversion"/>
  </si>
  <si>
    <r>
      <rPr>
        <sz val="12"/>
        <color theme="1"/>
        <rFont val="新細明體"/>
        <family val="1"/>
      </rPr>
      <t>H02346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</si>
  <si>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</si>
  <si>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0127630024</t>
    </r>
    <phoneticPr fontId="0" type="noConversion"/>
  </si>
  <si>
    <r>
      <rPr>
        <sz val="12"/>
        <color theme="0"/>
        <rFont val="新細明體"/>
        <family val="1"/>
      </rPr>
      <t>135</t>
    </r>
    <phoneticPr fontId="0" type="noConversion"/>
  </si>
  <si>
    <r>
      <rPr>
        <sz val="12"/>
        <color theme="0"/>
        <rFont val="新細明體"/>
        <family val="1"/>
      </rPr>
      <t>125</t>
    </r>
    <phoneticPr fontId="0" type="noConversion"/>
  </si>
  <si>
    <r>
      <rPr>
        <sz val="12"/>
        <color theme="0"/>
        <rFont val="新細明體"/>
        <family val="1"/>
      </rPr>
      <t>120</t>
    </r>
    <phoneticPr fontId="0" type="noConversion"/>
  </si>
  <si>
    <r>
      <rPr>
        <sz val="12"/>
        <color theme="0"/>
        <rFont val="新細明體"/>
        <family val="1"/>
      </rPr>
      <t>115</t>
    </r>
    <phoneticPr fontId="0" type="noConversion"/>
  </si>
  <si>
    <r>
      <rPr>
        <sz val="12"/>
        <color theme="0"/>
        <rFont val="新細明體"/>
        <family val="1"/>
      </rPr>
      <t>110</t>
    </r>
    <phoneticPr fontId="0" type="noConversion"/>
  </si>
  <si>
    <r>
      <rPr>
        <sz val="12"/>
        <color theme="0"/>
        <rFont val="新細明體"/>
        <family val="1"/>
      </rPr>
      <t>105</t>
    </r>
    <phoneticPr fontId="0" type="noConversion"/>
  </si>
  <si>
    <r>
      <rPr>
        <sz val="12"/>
        <color theme="0"/>
        <rFont val="新細明體"/>
        <family val="1"/>
      </rPr>
      <t>100</t>
    </r>
    <phoneticPr fontId="0" type="noConversion"/>
  </si>
  <si>
    <r>
      <rPr>
        <sz val="12"/>
        <color theme="0"/>
        <rFont val="新細明體"/>
        <family val="1"/>
      </rPr>
      <t>095</t>
    </r>
    <phoneticPr fontId="0" type="noConversion"/>
  </si>
  <si>
    <r>
      <rPr>
        <sz val="12"/>
        <color theme="0"/>
        <rFont val="新細明體"/>
        <family val="1"/>
      </rPr>
      <t>090</t>
    </r>
    <phoneticPr fontId="0" type="noConversion"/>
  </si>
  <si>
    <r>
      <rPr>
        <sz val="12"/>
        <color theme="0"/>
        <rFont val="新細明體"/>
        <family val="1"/>
      </rPr>
      <t>085</t>
    </r>
    <phoneticPr fontId="0" type="noConversion"/>
  </si>
  <si>
    <r>
      <rPr>
        <sz val="12"/>
        <color theme="0"/>
        <rFont val="新細明體"/>
        <family val="1"/>
      </rPr>
      <t>080</t>
    </r>
    <phoneticPr fontId="0" type="noConversion"/>
  </si>
  <si>
    <r>
      <rPr>
        <sz val="12"/>
        <color theme="0"/>
        <rFont val="新細明體"/>
        <family val="1"/>
      </rPr>
      <t>075</t>
    </r>
    <phoneticPr fontId="0" type="noConversion"/>
  </si>
  <si>
    <r>
      <rPr>
        <sz val="12"/>
        <color theme="0"/>
        <rFont val="新細明體"/>
        <family val="1"/>
      </rPr>
      <t>070</t>
    </r>
    <phoneticPr fontId="0" type="noConversion"/>
  </si>
  <si>
    <r>
      <rPr>
        <sz val="12"/>
        <color theme="0"/>
        <rFont val="新細明體"/>
        <family val="1"/>
      </rPr>
      <t>065</t>
    </r>
    <phoneticPr fontId="0" type="noConversion"/>
  </si>
  <si>
    <r>
      <rPr>
        <sz val="12"/>
        <color theme="0"/>
        <rFont val="新細明體"/>
        <family val="1"/>
      </rPr>
      <t>060</t>
    </r>
    <phoneticPr fontId="0" type="noConversion"/>
  </si>
  <si>
    <r>
      <rPr>
        <sz val="12"/>
        <color theme="0"/>
        <rFont val="新細明體"/>
        <family val="1"/>
      </rPr>
      <t>055</t>
    </r>
    <phoneticPr fontId="0" type="noConversion"/>
  </si>
  <si>
    <r>
      <rPr>
        <sz val="12"/>
        <color theme="0"/>
        <rFont val="新細明體"/>
        <family val="1"/>
      </rPr>
      <t>050</t>
    </r>
    <phoneticPr fontId="0" type="noConversion"/>
  </si>
  <si>
    <r>
      <rPr>
        <sz val="12"/>
        <color theme="0"/>
        <rFont val="新細明體"/>
        <family val="1"/>
      </rPr>
      <t>040</t>
    </r>
    <phoneticPr fontId="0" type="noConversion"/>
  </si>
  <si>
    <r>
      <rPr>
        <sz val="12"/>
        <color theme="0"/>
        <rFont val="新細明體"/>
        <family val="1"/>
      </rPr>
      <t>030</t>
    </r>
    <phoneticPr fontId="0" type="noConversion"/>
  </si>
  <si>
    <r>
      <rPr>
        <sz val="12"/>
        <color theme="0"/>
        <rFont val="新細明體"/>
        <family val="1"/>
      </rPr>
      <t>02.5</t>
    </r>
    <phoneticPr fontId="0" type="noConversion"/>
  </si>
  <si>
    <r>
      <rPr>
        <sz val="12"/>
        <color theme="0"/>
        <rFont val="新細明體"/>
        <family val="1"/>
      </rPr>
      <t>02</t>
    </r>
    <phoneticPr fontId="0" type="noConversion"/>
  </si>
  <si>
    <r>
      <rPr>
        <sz val="12"/>
        <color theme="0"/>
        <rFont val="新細明體"/>
        <family val="1"/>
      </rPr>
      <t>01.5</t>
    </r>
    <phoneticPr fontId="0" type="noConversion"/>
  </si>
  <si>
    <r>
      <rPr>
        <sz val="12"/>
        <color theme="0"/>
        <rFont val="細明體"/>
        <family val="3"/>
      </rPr>
      <t>01</t>
    </r>
    <phoneticPr fontId="0" type="noConversion"/>
  </si>
  <si>
    <t>DLL(Pad printing)</t>
    <phoneticPr fontId="0" type="noConversion"/>
  </si>
  <si>
    <r>
      <rPr>
        <sz val="12"/>
        <color theme="1"/>
        <rFont val="新細明體"/>
        <family val="1"/>
      </rPr>
      <t>GZ7900</t>
    </r>
    <phoneticPr fontId="0" type="noConversion"/>
  </si>
  <si>
    <r>
      <rPr>
        <sz val="12"/>
        <color theme="1"/>
        <rFont val="新細明體"/>
        <family val="1"/>
      </rPr>
      <t>NMD_S1</t>
    </r>
    <phoneticPr fontId="0" type="noConversion"/>
  </si>
  <si>
    <r>
      <rPr>
        <sz val="12"/>
        <color theme="1"/>
        <rFont val="新細明體"/>
        <family val="1"/>
      </rPr>
      <t>0127806300</t>
    </r>
    <phoneticPr fontId="0" type="noConversion"/>
  </si>
  <si>
    <r>
      <rPr>
        <sz val="12"/>
        <color theme="1"/>
        <rFont val="新細明體"/>
        <family val="1"/>
      </rPr>
      <t>H04507</t>
    </r>
    <phoneticPr fontId="0" type="noConversion"/>
  </si>
  <si>
    <r>
      <rPr>
        <sz val="12"/>
        <color theme="1"/>
        <rFont val="新細明體"/>
        <family val="1"/>
      </rPr>
      <t>4D FUSIO</t>
    </r>
    <phoneticPr fontId="0" type="noConversion"/>
  </si>
  <si>
    <r>
      <rPr>
        <sz val="12"/>
        <color theme="1"/>
        <rFont val="新細明體"/>
        <family val="1"/>
      </rPr>
      <t>0127532949</t>
    </r>
    <phoneticPr fontId="0" type="noConversion"/>
  </si>
  <si>
    <r>
      <rPr>
        <sz val="12"/>
        <color theme="1"/>
        <rFont val="新細明體"/>
        <family val="1"/>
      </rPr>
      <t>GZ7884</t>
    </r>
    <phoneticPr fontId="0" type="noConversion"/>
  </si>
  <si>
    <r>
      <rPr>
        <sz val="12"/>
        <color theme="1"/>
        <rFont val="新細明體"/>
        <family val="1"/>
      </rPr>
      <t>0127528399</t>
    </r>
    <phoneticPr fontId="0" type="noConversion"/>
  </si>
  <si>
    <r>
      <rPr>
        <sz val="12"/>
        <color theme="1"/>
        <rFont val="新細明體"/>
        <family val="1"/>
      </rPr>
      <t>H04511</t>
    </r>
    <phoneticPr fontId="0" type="noConversion"/>
  </si>
  <si>
    <r>
      <rPr>
        <sz val="12"/>
        <color theme="1"/>
        <rFont val="新細明體"/>
        <family val="1"/>
      </rPr>
      <t>0127656488</t>
    </r>
    <phoneticPr fontId="0" type="noConversion"/>
  </si>
  <si>
    <r>
      <rPr>
        <sz val="12"/>
        <color theme="1"/>
        <rFont val="新細明體"/>
        <family val="1"/>
      </rPr>
      <t>0127511708</t>
    </r>
    <phoneticPr fontId="0" type="noConversion"/>
  </si>
  <si>
    <r>
      <rPr>
        <sz val="12"/>
        <color theme="1"/>
        <rFont val="新細明體"/>
        <family val="1"/>
      </rPr>
      <t>0127535208</t>
    </r>
    <phoneticPr fontId="0" type="noConversion"/>
  </si>
  <si>
    <r>
      <rPr>
        <sz val="12"/>
        <color theme="1"/>
        <rFont val="新細明體"/>
        <family val="1"/>
      </rPr>
      <t>0127532954</t>
    </r>
    <phoneticPr fontId="0" type="noConversion"/>
  </si>
  <si>
    <r>
      <rPr>
        <sz val="12"/>
        <color theme="1"/>
        <rFont val="新細明體"/>
        <family val="1"/>
      </rPr>
      <t>0127511214</t>
    </r>
    <phoneticPr fontId="0" type="noConversion"/>
  </si>
  <si>
    <r>
      <rPr>
        <sz val="12"/>
        <color theme="1"/>
        <rFont val="新細明體"/>
        <family val="1"/>
      </rPr>
      <t>0127685394</t>
    </r>
    <phoneticPr fontId="0" type="noConversion"/>
  </si>
  <si>
    <r>
      <rPr>
        <sz val="12"/>
        <color theme="1"/>
        <rFont val="新細明體"/>
        <family val="1"/>
      </rPr>
      <t>H02343</t>
    </r>
    <phoneticPr fontId="0" type="noConversion"/>
  </si>
  <si>
    <r>
      <rPr>
        <sz val="12"/>
        <color theme="1"/>
        <rFont val="新細明體"/>
        <family val="1"/>
      </rPr>
      <t>0127848380</t>
    </r>
    <phoneticPr fontId="0" type="noConversion"/>
  </si>
  <si>
    <r>
      <rPr>
        <sz val="12"/>
        <color theme="1"/>
        <rFont val="新細明體"/>
        <family val="1"/>
      </rPr>
      <t>0127685569</t>
    </r>
    <phoneticPr fontId="0" type="noConversion"/>
  </si>
  <si>
    <r>
      <rPr>
        <sz val="12"/>
        <color theme="1"/>
        <rFont val="新細明體"/>
        <family val="1"/>
      </rPr>
      <t>0127685470</t>
    </r>
    <phoneticPr fontId="0" type="noConversion"/>
  </si>
  <si>
    <r>
      <rPr>
        <sz val="12"/>
        <color theme="1"/>
        <rFont val="新細明體"/>
        <family val="1"/>
      </rPr>
      <t>0127848328</t>
    </r>
    <phoneticPr fontId="0" type="noConversion"/>
  </si>
  <si>
    <r>
      <rPr>
        <sz val="12"/>
        <color theme="1"/>
        <rFont val="新細明體"/>
        <family val="1"/>
      </rPr>
      <t>0127848383</t>
    </r>
    <phoneticPr fontId="0" type="noConversion"/>
  </si>
  <si>
    <r>
      <rPr>
        <sz val="12"/>
        <color theme="1"/>
        <rFont val="新細明體"/>
        <family val="1"/>
      </rPr>
      <t>0127848212</t>
    </r>
    <phoneticPr fontId="0" type="noConversion"/>
  </si>
  <si>
    <r>
      <rPr>
        <sz val="12"/>
        <color theme="1"/>
        <rFont val="新細明體"/>
        <family val="1"/>
      </rPr>
      <t>0127539032</t>
    </r>
    <phoneticPr fontId="0" type="noConversion"/>
  </si>
  <si>
    <r>
      <rPr>
        <sz val="12"/>
        <color theme="1"/>
        <rFont val="新細明體"/>
        <family val="1"/>
      </rPr>
      <t>0127848264</t>
    </r>
    <phoneticPr fontId="0" type="noConversion"/>
  </si>
  <si>
    <r>
      <rPr>
        <sz val="12"/>
        <color theme="1"/>
        <rFont val="新細明體"/>
        <family val="1"/>
      </rPr>
      <t>0127538829</t>
    </r>
    <phoneticPr fontId="0" type="noConversion"/>
  </si>
  <si>
    <r>
      <rPr>
        <sz val="12"/>
        <color theme="1"/>
        <rFont val="新細明體"/>
        <family val="1"/>
      </rPr>
      <t>0127683785</t>
    </r>
    <phoneticPr fontId="0" type="noConversion"/>
  </si>
  <si>
    <r>
      <rPr>
        <sz val="12"/>
        <color theme="1"/>
        <rFont val="新細明體"/>
        <family val="1"/>
      </rPr>
      <t>GX3849</t>
    </r>
    <phoneticPr fontId="0" type="noConversion"/>
  </si>
  <si>
    <r>
      <rPr>
        <sz val="12"/>
        <color theme="1"/>
        <rFont val="新細明體"/>
        <family val="1"/>
      </rPr>
      <t>0128163010</t>
    </r>
    <phoneticPr fontId="0" type="noConversion"/>
  </si>
  <si>
    <r>
      <rPr>
        <sz val="12"/>
        <color theme="1"/>
        <rFont val="新細明體"/>
        <family val="1"/>
      </rPr>
      <t>GY1397</t>
    </r>
    <phoneticPr fontId="0" type="noConversion"/>
  </si>
  <si>
    <r>
      <rPr>
        <sz val="12"/>
        <color theme="1"/>
        <rFont val="新細明體"/>
        <family val="1"/>
      </rPr>
      <t>0128185419</t>
    </r>
    <phoneticPr fontId="0" type="noConversion"/>
  </si>
  <si>
    <r>
      <rPr>
        <sz val="12"/>
        <color theme="1"/>
        <rFont val="新細明體"/>
        <family val="1"/>
      </rPr>
      <t>0127685728</t>
    </r>
    <phoneticPr fontId="0" type="noConversion"/>
  </si>
  <si>
    <r>
      <rPr>
        <sz val="12"/>
        <color theme="1"/>
        <rFont val="新細明體"/>
        <family val="1"/>
      </rPr>
      <t>0127847911</t>
    </r>
    <phoneticPr fontId="0" type="noConversion"/>
  </si>
  <si>
    <r>
      <rPr>
        <sz val="12"/>
        <color theme="1"/>
        <rFont val="新細明體"/>
        <family val="1"/>
      </rPr>
      <t>GY1398</t>
    </r>
    <phoneticPr fontId="0" type="noConversion"/>
  </si>
  <si>
    <r>
      <rPr>
        <sz val="12"/>
        <color theme="1"/>
        <rFont val="新細明體"/>
        <family val="1"/>
      </rPr>
      <t>0128185449</t>
    </r>
    <phoneticPr fontId="0" type="noConversion"/>
  </si>
  <si>
    <r>
      <rPr>
        <sz val="12"/>
        <color theme="1"/>
        <rFont val="新細明體"/>
        <family val="1"/>
      </rPr>
      <t>0128185499</t>
    </r>
    <phoneticPr fontId="0" type="noConversion"/>
  </si>
  <si>
    <r>
      <rPr>
        <sz val="12"/>
        <color theme="1"/>
        <rFont val="新細明體"/>
        <family val="1"/>
      </rPr>
      <t>GY1395</t>
    </r>
    <phoneticPr fontId="0" type="noConversion"/>
  </si>
  <si>
    <r>
      <rPr>
        <sz val="12"/>
        <color theme="1"/>
        <rFont val="新細明體"/>
        <family val="1"/>
      </rPr>
      <t>0128185460</t>
    </r>
    <phoneticPr fontId="0" type="noConversion"/>
  </si>
  <si>
    <r>
      <rPr>
        <sz val="12"/>
        <color theme="1"/>
        <rFont val="新細明體"/>
        <family val="1"/>
      </rPr>
      <t>0128185408</t>
    </r>
    <phoneticPr fontId="0" type="noConversion"/>
  </si>
  <si>
    <r>
      <rPr>
        <sz val="12"/>
        <color theme="1"/>
        <rFont val="新細明體"/>
        <family val="1"/>
      </rPr>
      <t>0128185500</t>
    </r>
    <phoneticPr fontId="0" type="noConversion"/>
  </si>
  <si>
    <r>
      <rPr>
        <sz val="12"/>
        <color theme="1"/>
        <rFont val="新細明體"/>
        <family val="1"/>
      </rPr>
      <t>0128185446</t>
    </r>
    <phoneticPr fontId="0" type="noConversion"/>
  </si>
  <si>
    <r>
      <rPr>
        <sz val="12"/>
        <color theme="1"/>
        <rFont val="新細明體"/>
        <family val="1"/>
      </rPr>
      <t>0128185534</t>
    </r>
    <phoneticPr fontId="0" type="noConversion"/>
  </si>
  <si>
    <r>
      <rPr>
        <sz val="12"/>
        <color theme="1"/>
        <rFont val="新細明體"/>
        <family val="1"/>
      </rPr>
      <t>0128185458</t>
    </r>
    <phoneticPr fontId="0" type="noConversion"/>
  </si>
  <si>
    <r>
      <rPr>
        <sz val="12"/>
        <color theme="1"/>
        <rFont val="新細明體"/>
        <family val="1"/>
      </rPr>
      <t>0128146795</t>
    </r>
    <phoneticPr fontId="0" type="noConversion"/>
  </si>
  <si>
    <r>
      <rPr>
        <sz val="12"/>
        <color theme="1"/>
        <rFont val="新細明體"/>
        <family val="1"/>
      </rPr>
      <t>0128185474</t>
    </r>
    <phoneticPr fontId="0" type="noConversion"/>
  </si>
  <si>
    <r>
      <rPr>
        <sz val="12"/>
        <color theme="1"/>
        <rFont val="新細明體"/>
        <family val="1"/>
      </rPr>
      <t>0128185434</t>
    </r>
    <phoneticPr fontId="0" type="noConversion"/>
  </si>
  <si>
    <r>
      <rPr>
        <sz val="12"/>
        <color theme="1"/>
        <rFont val="新細明體"/>
        <family val="1"/>
      </rPr>
      <t>0128185410</t>
    </r>
    <phoneticPr fontId="0" type="noConversion"/>
  </si>
  <si>
    <r>
      <rPr>
        <sz val="12"/>
        <color theme="1"/>
        <rFont val="新細明體"/>
        <family val="1"/>
      </rPr>
      <t>0128185503</t>
    </r>
    <phoneticPr fontId="0" type="noConversion"/>
  </si>
  <si>
    <r>
      <rPr>
        <sz val="12"/>
        <color theme="1"/>
        <rFont val="新細明體"/>
        <family val="1"/>
      </rPr>
      <t>0128185436</t>
    </r>
    <phoneticPr fontId="0" type="noConversion"/>
  </si>
  <si>
    <r>
      <rPr>
        <sz val="12"/>
        <color theme="1"/>
        <rFont val="新細明體"/>
        <family val="1"/>
      </rPr>
      <t>0128185462</t>
    </r>
    <phoneticPr fontId="0" type="noConversion"/>
  </si>
  <si>
    <r>
      <rPr>
        <sz val="12"/>
        <color theme="1"/>
        <rFont val="新細明體"/>
        <family val="1"/>
      </rPr>
      <t>0128185478</t>
    </r>
    <phoneticPr fontId="0" type="noConversion"/>
  </si>
  <si>
    <r>
      <rPr>
        <sz val="12"/>
        <color theme="1"/>
        <rFont val="新細明體"/>
        <family val="1"/>
      </rPr>
      <t>0128185445</t>
    </r>
    <phoneticPr fontId="0" type="noConversion"/>
  </si>
  <si>
    <r>
      <rPr>
        <sz val="12"/>
        <color theme="1"/>
        <rFont val="新細明體"/>
        <family val="1"/>
      </rPr>
      <t>0128185441</t>
    </r>
    <phoneticPr fontId="0" type="noConversion"/>
  </si>
  <si>
    <r>
      <rPr>
        <sz val="12"/>
        <color theme="1"/>
        <rFont val="新細明體"/>
        <family val="1"/>
      </rPr>
      <t>0127852588</t>
    </r>
    <phoneticPr fontId="0" type="noConversion"/>
  </si>
  <si>
    <r>
      <rPr>
        <sz val="12"/>
        <color theme="1"/>
        <rFont val="新細明體"/>
        <family val="1"/>
      </rPr>
      <t>0128185426</t>
    </r>
    <phoneticPr fontId="0" type="noConversion"/>
  </si>
  <si>
    <r>
      <rPr>
        <sz val="12"/>
        <color theme="1"/>
        <rFont val="新細明體"/>
        <family val="1"/>
      </rPr>
      <t>H02345</t>
    </r>
    <phoneticPr fontId="0" type="noConversion"/>
  </si>
  <si>
    <r>
      <rPr>
        <sz val="12"/>
        <color theme="1"/>
        <rFont val="新細明體"/>
        <family val="1"/>
      </rPr>
      <t>0127853806</t>
    </r>
    <phoneticPr fontId="0" type="noConversion"/>
  </si>
  <si>
    <r>
      <rPr>
        <sz val="12"/>
        <color theme="1"/>
        <rFont val="新細明體"/>
        <family val="1"/>
      </rPr>
      <t>0127528192</t>
    </r>
    <phoneticPr fontId="0" type="noConversion"/>
  </si>
  <si>
    <r>
      <rPr>
        <sz val="12"/>
        <color theme="1"/>
        <rFont val="新細明體"/>
        <family val="1"/>
      </rPr>
      <t>0128185440</t>
    </r>
    <phoneticPr fontId="0" type="noConversion"/>
  </si>
  <si>
    <r>
      <rPr>
        <sz val="12"/>
        <color theme="1"/>
        <rFont val="新細明體"/>
        <family val="1"/>
      </rPr>
      <t>0128185418</t>
    </r>
    <phoneticPr fontId="0" type="noConversion"/>
  </si>
  <si>
    <r>
      <rPr>
        <sz val="12"/>
        <color theme="1"/>
        <rFont val="新細明體"/>
        <family val="1"/>
      </rPr>
      <t>0127853903</t>
    </r>
    <phoneticPr fontId="0" type="noConversion"/>
  </si>
  <si>
    <r>
      <rPr>
        <sz val="12"/>
        <color theme="1"/>
        <rFont val="新細明體"/>
        <family val="1"/>
      </rPr>
      <t>0127852520</t>
    </r>
    <phoneticPr fontId="0" type="noConversion"/>
  </si>
  <si>
    <r>
      <rPr>
        <sz val="12"/>
        <color theme="1"/>
        <rFont val="新細明體"/>
        <family val="1"/>
      </rPr>
      <t>0128170398</t>
    </r>
    <phoneticPr fontId="0" type="noConversion"/>
  </si>
  <si>
    <r>
      <rPr>
        <sz val="12"/>
        <color theme="1"/>
        <rFont val="新細明體"/>
        <family val="1"/>
      </rPr>
      <t>0128185759</t>
    </r>
    <phoneticPr fontId="0" type="noConversion"/>
  </si>
  <si>
    <r>
      <rPr>
        <sz val="12"/>
        <color theme="1"/>
        <rFont val="新細明體"/>
        <family val="1"/>
      </rPr>
      <t>H03994</t>
    </r>
    <phoneticPr fontId="0" type="noConversion"/>
  </si>
  <si>
    <r>
      <rPr>
        <sz val="12"/>
        <color theme="1"/>
        <rFont val="新細明體"/>
        <family val="1"/>
      </rPr>
      <t>0127755526</t>
    </r>
    <phoneticPr fontId="0" type="noConversion"/>
  </si>
  <si>
    <r>
      <rPr>
        <sz val="12"/>
        <color theme="1"/>
        <rFont val="新細明體"/>
        <family val="1"/>
      </rPr>
      <t>0127538830</t>
    </r>
    <phoneticPr fontId="0" type="noConversion"/>
  </si>
  <si>
    <r>
      <rPr>
        <sz val="12"/>
        <color theme="1"/>
        <rFont val="新細明體"/>
        <family val="1"/>
      </rPr>
      <t>0127537746</t>
    </r>
    <phoneticPr fontId="0" type="noConversion"/>
  </si>
  <si>
    <r>
      <rPr>
        <sz val="12"/>
        <color theme="1"/>
        <rFont val="新細明體"/>
        <family val="1"/>
      </rPr>
      <t>0127651964</t>
    </r>
    <phoneticPr fontId="0" type="noConversion"/>
  </si>
  <si>
    <r>
      <rPr>
        <sz val="12"/>
        <color theme="1"/>
        <rFont val="新細明體"/>
        <family val="1"/>
      </rPr>
      <t>0127538831</t>
    </r>
    <phoneticPr fontId="0" type="noConversion"/>
  </si>
  <si>
    <r>
      <rPr>
        <sz val="12"/>
        <color theme="1"/>
        <rFont val="新細明體"/>
        <family val="1"/>
      </rPr>
      <t>0127651455</t>
    </r>
    <phoneticPr fontId="0" type="noConversion"/>
  </si>
  <si>
    <r>
      <rPr>
        <sz val="12"/>
        <color theme="1"/>
        <rFont val="新細明體"/>
        <family val="1"/>
      </rPr>
      <t>0127187424</t>
    </r>
    <phoneticPr fontId="0" type="noConversion"/>
  </si>
  <si>
    <r>
      <rPr>
        <sz val="12"/>
        <color theme="1"/>
        <rFont val="新細明體"/>
        <family val="1"/>
      </rPr>
      <t>H00794</t>
    </r>
    <phoneticPr fontId="0" type="noConversion"/>
  </si>
  <si>
    <r>
      <rPr>
        <sz val="12"/>
        <color theme="1"/>
        <rFont val="新細明體"/>
        <family val="1"/>
      </rPr>
      <t>0127538622</t>
    </r>
    <phoneticPr fontId="0" type="noConversion"/>
  </si>
  <si>
    <r>
      <rPr>
        <sz val="12"/>
        <color theme="1"/>
        <rFont val="新細明體"/>
        <family val="1"/>
      </rPr>
      <t>0127532940</t>
    </r>
    <phoneticPr fontId="0" type="noConversion"/>
  </si>
  <si>
    <r>
      <rPr>
        <sz val="12"/>
        <color theme="1"/>
        <rFont val="新細明體"/>
        <family val="1"/>
      </rPr>
      <t>GW8662</t>
    </r>
    <phoneticPr fontId="0" type="noConversion"/>
  </si>
  <si>
    <r>
      <rPr>
        <sz val="12"/>
        <color theme="1"/>
        <rFont val="新細明體"/>
        <family val="1"/>
      </rPr>
      <t>0128011912</t>
    </r>
    <phoneticPr fontId="0" type="noConversion"/>
  </si>
  <si>
    <r>
      <rPr>
        <sz val="12"/>
        <color theme="1"/>
        <rFont val="新細明體"/>
        <family val="1"/>
      </rPr>
      <t>GZ9087</t>
    </r>
    <phoneticPr fontId="0" type="noConversion"/>
  </si>
  <si>
    <r>
      <rPr>
        <sz val="12"/>
        <color theme="1"/>
        <rFont val="新細明體"/>
        <family val="1"/>
      </rPr>
      <t>A128005497</t>
    </r>
    <phoneticPr fontId="0" type="noConversion"/>
  </si>
  <si>
    <r>
      <rPr>
        <sz val="12"/>
        <color theme="1"/>
        <rFont val="新細明體"/>
        <family val="1"/>
      </rPr>
      <t>0127683784</t>
    </r>
    <phoneticPr fontId="0" type="noConversion"/>
  </si>
  <si>
    <r>
      <rPr>
        <sz val="12"/>
        <color theme="1"/>
        <rFont val="新細明體"/>
        <family val="1"/>
      </rPr>
      <t>A128005505</t>
    </r>
    <phoneticPr fontId="0" type="noConversion"/>
  </si>
  <si>
    <r>
      <rPr>
        <sz val="12"/>
        <color theme="1"/>
        <rFont val="新細明體"/>
        <family val="1"/>
      </rPr>
      <t>0127848335</t>
    </r>
    <phoneticPr fontId="0" type="noConversion"/>
  </si>
  <si>
    <r>
      <rPr>
        <sz val="12"/>
        <color theme="1"/>
        <rFont val="新細明體"/>
        <family val="1"/>
      </rPr>
      <t>0127848173</t>
    </r>
    <phoneticPr fontId="0" type="noConversion"/>
  </si>
  <si>
    <r>
      <rPr>
        <sz val="12"/>
        <color theme="1"/>
        <rFont val="新細明體"/>
        <family val="1"/>
      </rPr>
      <t>H03956</t>
    </r>
    <phoneticPr fontId="0" type="noConversion"/>
  </si>
  <si>
    <r>
      <rPr>
        <sz val="12"/>
        <color theme="1"/>
        <rFont val="新細明體"/>
        <family val="1"/>
      </rPr>
      <t>0127685564</t>
    </r>
    <phoneticPr fontId="0" type="noConversion"/>
  </si>
  <si>
    <r>
      <rPr>
        <sz val="12"/>
        <color theme="1"/>
        <rFont val="新細明體"/>
        <family val="1"/>
      </rPr>
      <t>0128113999</t>
    </r>
    <phoneticPr fontId="0" type="noConversion"/>
  </si>
  <si>
    <r>
      <rPr>
        <sz val="12"/>
        <color theme="1"/>
        <rFont val="新細明體"/>
        <family val="1"/>
      </rPr>
      <t>H03960</t>
    </r>
    <phoneticPr fontId="0" type="noConversion"/>
  </si>
  <si>
    <r>
      <rPr>
        <sz val="12"/>
        <color theme="1"/>
        <rFont val="新細明體"/>
        <family val="1"/>
      </rPr>
      <t>0127659655</t>
    </r>
    <phoneticPr fontId="0" type="noConversion"/>
  </si>
  <si>
    <r>
      <rPr>
        <sz val="12"/>
        <color theme="1"/>
        <rFont val="新細明體"/>
        <family val="1"/>
      </rPr>
      <t>0127848214</t>
    </r>
    <phoneticPr fontId="0" type="noConversion"/>
  </si>
  <si>
    <r>
      <rPr>
        <sz val="12"/>
        <color theme="1"/>
        <rFont val="新細明體"/>
        <family val="1"/>
      </rPr>
      <t>0128082775</t>
    </r>
    <phoneticPr fontId="0" type="noConversion"/>
  </si>
  <si>
    <r>
      <rPr>
        <sz val="12"/>
        <color theme="1"/>
        <rFont val="新細明體"/>
        <family val="1"/>
      </rPr>
      <t>0127538435</t>
    </r>
    <phoneticPr fontId="0" type="noConversion"/>
  </si>
  <si>
    <r>
      <rPr>
        <sz val="12"/>
        <color theme="1"/>
        <rFont val="新細明體"/>
        <family val="1"/>
      </rPr>
      <t>A128005507</t>
    </r>
    <phoneticPr fontId="0" type="noConversion"/>
  </si>
  <si>
    <r>
      <rPr>
        <sz val="12"/>
        <color theme="1"/>
        <rFont val="新細明體"/>
        <family val="1"/>
      </rPr>
      <t>0128109657</t>
    </r>
    <phoneticPr fontId="0" type="noConversion"/>
  </si>
  <si>
    <r>
      <rPr>
        <sz val="12"/>
        <color theme="1"/>
        <rFont val="新細明體"/>
        <family val="1"/>
      </rPr>
      <t>0128109666</t>
    </r>
    <phoneticPr fontId="0" type="noConversion"/>
  </si>
  <si>
    <r>
      <rPr>
        <sz val="12"/>
        <color theme="1"/>
        <rFont val="新細明體"/>
        <family val="1"/>
      </rPr>
      <t>A128005506</t>
    </r>
    <phoneticPr fontId="0" type="noConversion"/>
  </si>
  <si>
    <r>
      <rPr>
        <sz val="12"/>
        <color theme="0"/>
        <rFont val="新細明體"/>
        <family val="1"/>
      </rPr>
      <t>130</t>
    </r>
    <phoneticPr fontId="0" type="noConversion"/>
  </si>
  <si>
    <r>
      <rPr>
        <sz val="12"/>
        <color theme="0"/>
        <rFont val="新細明體"/>
        <family val="1"/>
      </rPr>
      <t>03</t>
    </r>
    <phoneticPr fontId="0" type="noConversion"/>
  </si>
  <si>
    <t>DLL(Cold Transfer)</t>
    <phoneticPr fontId="0" type="noConversion"/>
  </si>
  <si>
    <r>
      <rPr>
        <sz val="12"/>
        <color theme="1"/>
        <rFont val="新細明體"/>
        <family val="1"/>
      </rPr>
      <t>GY1209</t>
    </r>
    <phoneticPr fontId="0" type="noConversion"/>
  </si>
  <si>
    <r>
      <rPr>
        <sz val="12"/>
        <color theme="1"/>
        <rFont val="新細明體"/>
        <family val="1"/>
      </rPr>
      <t>0127902532</t>
    </r>
    <phoneticPr fontId="0" type="noConversion"/>
  </si>
  <si>
    <r>
      <rPr>
        <sz val="12"/>
        <color theme="1"/>
        <rFont val="新細明體"/>
        <family val="1"/>
      </rPr>
      <t>0127906615</t>
    </r>
    <phoneticPr fontId="0" type="noConversion"/>
  </si>
  <si>
    <r>
      <rPr>
        <sz val="12"/>
        <color theme="1"/>
        <rFont val="新細明體"/>
        <family val="1"/>
      </rPr>
      <t>0127908101</t>
    </r>
    <phoneticPr fontId="0" type="noConversion"/>
  </si>
  <si>
    <r>
      <rPr>
        <sz val="12"/>
        <color theme="1"/>
        <rFont val="新細明體"/>
        <family val="1"/>
      </rPr>
      <t>0127909759</t>
    </r>
    <phoneticPr fontId="0" type="noConversion"/>
  </si>
  <si>
    <r>
      <rPr>
        <sz val="12"/>
        <color theme="1"/>
        <rFont val="新細明體"/>
        <family val="1"/>
      </rPr>
      <t>0127994522</t>
    </r>
    <phoneticPr fontId="0" type="noConversion"/>
  </si>
  <si>
    <r>
      <rPr>
        <sz val="12"/>
        <color theme="1"/>
        <rFont val="新細明體"/>
        <family val="1"/>
      </rPr>
      <t>GZ7581</t>
    </r>
    <phoneticPr fontId="0" type="noConversion"/>
  </si>
  <si>
    <r>
      <rPr>
        <sz val="12"/>
        <color theme="1"/>
        <rFont val="新細明體"/>
        <family val="1"/>
      </rPr>
      <t>ZX FLUX J</t>
    </r>
    <phoneticPr fontId="0" type="noConversion"/>
  </si>
  <si>
    <r>
      <rPr>
        <sz val="12"/>
        <color theme="1"/>
        <rFont val="新細明體"/>
        <family val="1"/>
      </rPr>
      <t>0127682356</t>
    </r>
    <phoneticPr fontId="0" type="noConversion"/>
  </si>
  <si>
    <r>
      <rPr>
        <sz val="12"/>
        <color theme="1"/>
        <rFont val="新細明體"/>
        <family val="1"/>
      </rPr>
      <t>0127905550</t>
    </r>
    <phoneticPr fontId="0" type="noConversion"/>
  </si>
  <si>
    <r>
      <rPr>
        <sz val="12"/>
        <color theme="1"/>
        <rFont val="新細明體"/>
        <family val="1"/>
      </rPr>
      <t>0128006462</t>
    </r>
    <phoneticPr fontId="0" type="noConversion"/>
  </si>
  <si>
    <r>
      <rPr>
        <sz val="12"/>
        <color theme="1"/>
        <rFont val="新細明體"/>
        <family val="1"/>
      </rPr>
      <t>0128188714</t>
    </r>
    <phoneticPr fontId="0" type="noConversion"/>
  </si>
  <si>
    <r>
      <rPr>
        <sz val="12"/>
        <color theme="1"/>
        <rFont val="新細明體"/>
        <family val="1"/>
      </rPr>
      <t>0128188543</t>
    </r>
    <phoneticPr fontId="0" type="noConversion"/>
  </si>
  <si>
    <t>DLL(Paint Spraying)</t>
    <phoneticPr fontId="0" type="noConversion"/>
  </si>
  <si>
    <r>
      <rPr>
        <sz val="12"/>
        <color theme="1"/>
        <rFont val="新細明體"/>
        <family val="1"/>
      </rPr>
      <t>GV7365</t>
    </r>
    <phoneticPr fontId="0" type="noConversion"/>
  </si>
  <si>
    <r>
      <rPr>
        <sz val="12"/>
        <color theme="1"/>
        <rFont val="新細明體"/>
        <family val="1"/>
      </rPr>
      <t>0127892038</t>
    </r>
    <phoneticPr fontId="0" type="noConversion"/>
  </si>
  <si>
    <r>
      <rPr>
        <sz val="12"/>
        <color theme="1"/>
        <rFont val="新細明體"/>
        <family val="1"/>
      </rPr>
      <t>GV7364</t>
    </r>
    <phoneticPr fontId="0" type="noConversion"/>
  </si>
  <si>
    <r>
      <rPr>
        <sz val="12"/>
        <color theme="1"/>
        <rFont val="新細明體"/>
        <family val="1"/>
      </rPr>
      <t>0127892013</t>
    </r>
    <phoneticPr fontId="0" type="noConversion"/>
  </si>
  <si>
    <r>
      <rPr>
        <sz val="12"/>
        <color theme="1"/>
        <rFont val="新細明體"/>
        <family val="1"/>
      </rPr>
      <t>0128094385</t>
    </r>
    <phoneticPr fontId="0" type="noConversion"/>
  </si>
  <si>
    <r>
      <rPr>
        <sz val="12"/>
        <color theme="1"/>
        <rFont val="新細明體"/>
        <family val="1"/>
      </rPr>
      <t>0128090382</t>
    </r>
    <phoneticPr fontId="0" type="noConversion"/>
  </si>
  <si>
    <r>
      <rPr>
        <sz val="12"/>
        <color theme="1"/>
        <rFont val="新細明體"/>
        <family val="1"/>
      </rPr>
      <t>0127903570</t>
    </r>
    <phoneticPr fontId="0" type="noConversion"/>
  </si>
  <si>
    <r>
      <rPr>
        <sz val="12"/>
        <color theme="1"/>
        <rFont val="新細明體"/>
        <family val="1"/>
      </rPr>
      <t>0127892025</t>
    </r>
    <phoneticPr fontId="0" type="noConversion"/>
  </si>
  <si>
    <r>
      <rPr>
        <sz val="12"/>
        <color theme="1"/>
        <rFont val="新細明體"/>
        <family val="1"/>
      </rPr>
      <t>0128092910</t>
    </r>
    <phoneticPr fontId="0" type="noConversion"/>
  </si>
  <si>
    <r>
      <rPr>
        <sz val="12"/>
        <color theme="1"/>
        <rFont val="新細明體"/>
        <family val="1"/>
      </rPr>
      <t>GY6299</t>
    </r>
    <phoneticPr fontId="0" type="noConversion"/>
  </si>
  <si>
    <r>
      <rPr>
        <sz val="12"/>
        <color theme="1"/>
        <rFont val="新細明體"/>
        <family val="1"/>
      </rPr>
      <t>0128236678</t>
    </r>
    <phoneticPr fontId="0" type="noConversion"/>
  </si>
  <si>
    <r>
      <rPr>
        <sz val="12"/>
        <color theme="1"/>
        <rFont val="新細明體"/>
        <family val="1"/>
      </rPr>
      <t>0127997276</t>
    </r>
    <phoneticPr fontId="0" type="noConversion"/>
  </si>
  <si>
    <r>
      <rPr>
        <sz val="12"/>
        <color theme="1"/>
        <rFont val="新細明體"/>
        <family val="1"/>
      </rPr>
      <t>0127900973</t>
    </r>
    <phoneticPr fontId="0" type="noConversion"/>
  </si>
  <si>
    <r>
      <rPr>
        <sz val="12"/>
        <color theme="1"/>
        <rFont val="新細明體"/>
        <family val="1"/>
      </rPr>
      <t>GX8375</t>
    </r>
    <phoneticPr fontId="0" type="noConversion"/>
  </si>
  <si>
    <r>
      <rPr>
        <sz val="12"/>
        <color theme="1"/>
        <rFont val="新細明體"/>
        <family val="1"/>
      </rPr>
      <t>0127997171</t>
    </r>
    <phoneticPr fontId="0" type="noConversion"/>
  </si>
  <si>
    <r>
      <rPr>
        <sz val="12"/>
        <color theme="1"/>
        <rFont val="新細明體"/>
        <family val="1"/>
      </rPr>
      <t>0128082755</t>
    </r>
    <phoneticPr fontId="0" type="noConversion"/>
  </si>
  <si>
    <r>
      <rPr>
        <sz val="12"/>
        <color theme="1"/>
        <rFont val="新細明體"/>
        <family val="1"/>
      </rPr>
      <t>0127997182</t>
    </r>
    <phoneticPr fontId="0" type="noConversion"/>
  </si>
  <si>
    <r>
      <rPr>
        <sz val="12"/>
        <color theme="1"/>
        <rFont val="新細明體"/>
        <family val="1"/>
      </rPr>
      <t>0127997260</t>
    </r>
    <phoneticPr fontId="0" type="noConversion"/>
  </si>
  <si>
    <r>
      <rPr>
        <sz val="12"/>
        <color theme="1"/>
        <rFont val="新細明體"/>
        <family val="1"/>
      </rPr>
      <t>0127997170</t>
    </r>
    <phoneticPr fontId="0" type="noConversion"/>
  </si>
  <si>
    <r>
      <rPr>
        <sz val="12"/>
        <color theme="1"/>
        <rFont val="新細明體"/>
        <family val="1"/>
      </rPr>
      <t>0127997180</t>
    </r>
    <phoneticPr fontId="0" type="noConversion"/>
  </si>
  <si>
    <r>
      <rPr>
        <sz val="12"/>
        <color theme="1"/>
        <rFont val="新細明體"/>
        <family val="1"/>
      </rPr>
      <t>0127848706</t>
    </r>
    <phoneticPr fontId="0" type="noConversion"/>
  </si>
  <si>
    <r>
      <rPr>
        <sz val="12"/>
        <color theme="1"/>
        <rFont val="新細明體"/>
        <family val="1"/>
      </rPr>
      <t>0127997174</t>
    </r>
    <phoneticPr fontId="0" type="noConversion"/>
  </si>
  <si>
    <r>
      <rPr>
        <sz val="12"/>
        <color theme="1"/>
        <rFont val="新細明體"/>
        <family val="1"/>
      </rPr>
      <t>0127899660</t>
    </r>
    <phoneticPr fontId="0" type="noConversion"/>
  </si>
  <si>
    <r>
      <rPr>
        <sz val="12"/>
        <color theme="1"/>
        <rFont val="新細明體"/>
        <family val="1"/>
      </rPr>
      <t>0127848319</t>
    </r>
    <phoneticPr fontId="0" type="noConversion"/>
  </si>
  <si>
    <r>
      <rPr>
        <sz val="12"/>
        <color theme="1"/>
        <rFont val="新細明體"/>
        <family val="1"/>
      </rPr>
      <t>0127997173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</si>
  <si>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</si>
  <si>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0127772155</t>
    </r>
    <phoneticPr fontId="0" type="noConversion"/>
  </si>
  <si>
    <t>DLL(Touch Paint )</t>
    <phoneticPr fontId="0" type="noConversion"/>
  </si>
  <si>
    <t>SUMMARY</t>
    <phoneticPr fontId="17" type="noConversion"/>
  </si>
  <si>
    <r>
      <rPr>
        <sz val="12"/>
        <color theme="1"/>
        <rFont val="新細明體"/>
        <family val="1"/>
      </rPr>
      <t>S29093</t>
    </r>
    <phoneticPr fontId="0" type="noConversion"/>
  </si>
  <si>
    <r>
      <rPr>
        <sz val="12"/>
        <color theme="1"/>
        <rFont val="新細明體"/>
        <family val="1"/>
      </rPr>
      <t>EQUIPMENT RACE WALK</t>
    </r>
    <phoneticPr fontId="0" type="noConversion"/>
  </si>
  <si>
    <r>
      <rPr>
        <sz val="12"/>
        <color theme="1"/>
        <rFont val="新細明體"/>
        <family val="1"/>
      </rPr>
      <t>0127908661</t>
    </r>
    <phoneticPr fontId="0" type="noConversion"/>
  </si>
  <si>
    <r>
      <rPr>
        <sz val="12"/>
        <color theme="1"/>
        <rFont val="新細明體"/>
        <family val="1"/>
      </rPr>
      <t>0127894887</t>
    </r>
    <phoneticPr fontId="0" type="noConversion"/>
  </si>
  <si>
    <r>
      <rPr>
        <sz val="12"/>
        <color theme="1"/>
        <rFont val="新細明體"/>
        <family val="1"/>
      </rPr>
      <t>0127810773</t>
    </r>
    <phoneticPr fontId="0" type="noConversion"/>
  </si>
  <si>
    <r>
      <rPr>
        <sz val="12"/>
        <color theme="1"/>
        <rFont val="新細明體"/>
        <family val="1"/>
      </rPr>
      <t>0127979271</t>
    </r>
    <phoneticPr fontId="0" type="noConversion"/>
  </si>
  <si>
    <r>
      <rPr>
        <sz val="12"/>
        <color theme="1"/>
        <rFont val="新細明體"/>
        <family val="1"/>
      </rPr>
      <t>H01782</t>
    </r>
    <phoneticPr fontId="0" type="noConversion"/>
  </si>
  <si>
    <r>
      <rPr>
        <sz val="12"/>
        <color theme="1"/>
        <rFont val="新細明體"/>
        <family val="1"/>
      </rPr>
      <t>0127727789</t>
    </r>
    <phoneticPr fontId="0" type="noConversion"/>
  </si>
  <si>
    <r>
      <rPr>
        <sz val="12"/>
        <color theme="1"/>
        <rFont val="新細明體"/>
        <family val="1"/>
      </rPr>
      <t>0127806443</t>
    </r>
    <phoneticPr fontId="0" type="noConversion"/>
  </si>
  <si>
    <r>
      <rPr>
        <sz val="12"/>
        <color theme="1"/>
        <rFont val="新細明體"/>
        <family val="1"/>
      </rPr>
      <t>0127647523</t>
    </r>
    <phoneticPr fontId="0" type="noConversion"/>
  </si>
  <si>
    <r>
      <rPr>
        <sz val="12"/>
        <color theme="1"/>
        <rFont val="新細明體"/>
        <family val="1"/>
      </rPr>
      <t>0127729443</t>
    </r>
    <phoneticPr fontId="0" type="noConversion"/>
  </si>
  <si>
    <r>
      <rPr>
        <sz val="12"/>
        <color theme="1"/>
        <rFont val="新細明體"/>
        <family val="1"/>
      </rPr>
      <t>0127991156</t>
    </r>
    <phoneticPr fontId="0" type="noConversion"/>
  </si>
  <si>
    <r>
      <rPr>
        <sz val="12"/>
        <color theme="1"/>
        <rFont val="新細明體"/>
        <family val="1"/>
      </rPr>
      <t>0128001503</t>
    </r>
    <phoneticPr fontId="0" type="noConversion"/>
  </si>
  <si>
    <r>
      <rPr>
        <sz val="12"/>
        <color theme="1"/>
        <rFont val="新細明體"/>
        <family val="1"/>
      </rPr>
      <t>0128007732</t>
    </r>
    <phoneticPr fontId="0" type="noConversion"/>
  </si>
  <si>
    <r>
      <rPr>
        <sz val="12"/>
        <color theme="1"/>
        <rFont val="新細明體"/>
        <family val="1"/>
      </rPr>
      <t>0127729205</t>
    </r>
    <phoneticPr fontId="0" type="noConversion"/>
  </si>
  <si>
    <r>
      <rPr>
        <sz val="12"/>
        <color theme="1"/>
        <rFont val="新細明體"/>
        <family val="1"/>
      </rPr>
      <t>0127897248</t>
    </r>
    <phoneticPr fontId="0" type="noConversion"/>
  </si>
  <si>
    <r>
      <rPr>
        <sz val="12"/>
        <color theme="1"/>
        <rFont val="新細明體"/>
        <family val="1"/>
      </rPr>
      <t>0127729429</t>
    </r>
    <phoneticPr fontId="0" type="noConversion"/>
  </si>
  <si>
    <r>
      <rPr>
        <sz val="12"/>
        <color theme="1"/>
        <rFont val="新細明體"/>
        <family val="1"/>
      </rPr>
      <t>0127728383</t>
    </r>
    <phoneticPr fontId="0" type="noConversion"/>
  </si>
  <si>
    <r>
      <rPr>
        <sz val="12"/>
        <color theme="1"/>
        <rFont val="新細明體"/>
        <family val="1"/>
      </rPr>
      <t>0127897253</t>
    </r>
    <phoneticPr fontId="0" type="noConversion"/>
  </si>
  <si>
    <r>
      <rPr>
        <sz val="12"/>
        <color theme="1"/>
        <rFont val="新細明體"/>
        <family val="1"/>
      </rPr>
      <t>0128005682</t>
    </r>
    <phoneticPr fontId="0" type="noConversion"/>
  </si>
  <si>
    <r>
      <rPr>
        <sz val="12"/>
        <color theme="1"/>
        <rFont val="新細明體"/>
        <family val="1"/>
      </rPr>
      <t>0128006226</t>
    </r>
    <phoneticPr fontId="0" type="noConversion"/>
  </si>
  <si>
    <r>
      <rPr>
        <sz val="12"/>
        <color theme="1"/>
        <rFont val="新細明體"/>
        <family val="1"/>
      </rPr>
      <t>0127528290</t>
    </r>
    <phoneticPr fontId="0" type="noConversion"/>
  </si>
  <si>
    <r>
      <rPr>
        <sz val="12"/>
        <color theme="1"/>
        <rFont val="新細明體"/>
        <family val="1"/>
      </rPr>
      <t>0127897258</t>
    </r>
    <phoneticPr fontId="0" type="noConversion"/>
  </si>
  <si>
    <r>
      <rPr>
        <sz val="12"/>
        <color theme="1"/>
        <rFont val="新細明體"/>
        <family val="1"/>
      </rPr>
      <t>GW0246</t>
    </r>
    <phoneticPr fontId="0" type="noConversion"/>
  </si>
  <si>
    <r>
      <rPr>
        <sz val="12"/>
        <color theme="1"/>
        <rFont val="新細明體"/>
        <family val="1"/>
      </rPr>
      <t>HU NMD N.E.R.D.</t>
    </r>
    <phoneticPr fontId="0" type="noConversion"/>
  </si>
  <si>
    <r>
      <rPr>
        <sz val="12"/>
        <color theme="1"/>
        <rFont val="新細明體"/>
        <family val="1"/>
      </rPr>
      <t>0127788453</t>
    </r>
    <phoneticPr fontId="0" type="noConversion"/>
  </si>
  <si>
    <r>
      <rPr>
        <sz val="12"/>
        <color theme="1"/>
        <rFont val="新細明體"/>
        <family val="1"/>
      </rPr>
      <t>0127802888</t>
    </r>
    <phoneticPr fontId="0" type="noConversion"/>
  </si>
  <si>
    <r>
      <rPr>
        <sz val="12"/>
        <color theme="1"/>
        <rFont val="新細明體"/>
        <family val="1"/>
      </rPr>
      <t>0127802889</t>
    </r>
    <phoneticPr fontId="0" type="noConversion"/>
  </si>
  <si>
    <r>
      <rPr>
        <sz val="12"/>
        <color theme="1"/>
        <rFont val="新細明體"/>
        <family val="1"/>
      </rPr>
      <t>FZ4654</t>
    </r>
    <phoneticPr fontId="0" type="noConversion"/>
  </si>
  <si>
    <r>
      <rPr>
        <sz val="12"/>
        <color theme="1"/>
        <rFont val="新細明體"/>
        <family val="1"/>
      </rPr>
      <t>HB SPEZIAL PRO</t>
    </r>
    <phoneticPr fontId="0" type="noConversion"/>
  </si>
  <si>
    <r>
      <rPr>
        <sz val="12"/>
        <color theme="1"/>
        <rFont val="新細明體"/>
        <family val="1"/>
      </rPr>
      <t>0127235984</t>
    </r>
    <phoneticPr fontId="0" type="noConversion"/>
  </si>
  <si>
    <r>
      <rPr>
        <sz val="12"/>
        <color theme="1"/>
        <rFont val="新細明體"/>
        <family val="1"/>
      </rPr>
      <t>0127235870</t>
    </r>
    <phoneticPr fontId="0" type="noConversion"/>
  </si>
  <si>
    <r>
      <rPr>
        <sz val="12"/>
        <color theme="1"/>
        <rFont val="新細明體"/>
        <family val="1"/>
      </rPr>
      <t>0127235607</t>
    </r>
    <phoneticPr fontId="0" type="noConversion"/>
  </si>
  <si>
    <r>
      <rPr>
        <sz val="12"/>
        <color theme="1"/>
        <rFont val="新細明體"/>
        <family val="1"/>
      </rPr>
      <t>0127236112</t>
    </r>
    <phoneticPr fontId="0" type="noConversion"/>
  </si>
  <si>
    <r>
      <rPr>
        <sz val="12"/>
        <color theme="1"/>
        <rFont val="新細明體"/>
        <family val="1"/>
      </rPr>
      <t>0127236045</t>
    </r>
    <phoneticPr fontId="0" type="noConversion"/>
  </si>
  <si>
    <r>
      <rPr>
        <sz val="12"/>
        <color theme="1"/>
        <rFont val="新細明體"/>
        <family val="1"/>
      </rPr>
      <t>0127235789</t>
    </r>
    <phoneticPr fontId="0" type="noConversion"/>
  </si>
  <si>
    <r>
      <rPr>
        <sz val="12"/>
        <color theme="0"/>
        <rFont val="新細明體"/>
        <family val="1"/>
      </rPr>
      <t>17</t>
    </r>
    <phoneticPr fontId="0" type="noConversion"/>
  </si>
  <si>
    <r>
      <rPr>
        <sz val="12"/>
        <color theme="0"/>
        <rFont val="新細明體"/>
        <family val="1"/>
      </rPr>
      <t>15</t>
    </r>
    <phoneticPr fontId="0" type="noConversion"/>
  </si>
  <si>
    <r>
      <rPr>
        <sz val="12"/>
        <color theme="0"/>
        <rFont val="新細明體"/>
        <family val="1"/>
      </rPr>
      <t>14.5</t>
    </r>
    <phoneticPr fontId="0" type="noConversion"/>
  </si>
  <si>
    <r>
      <rPr>
        <sz val="12"/>
        <color theme="0"/>
        <rFont val="新細明體"/>
        <family val="1"/>
      </rPr>
      <t>14</t>
    </r>
    <phoneticPr fontId="0" type="noConversion"/>
  </si>
  <si>
    <t>Long Hung(Embroidery)</t>
    <phoneticPr fontId="0" type="noConversion"/>
  </si>
  <si>
    <t>Paint Spraying</t>
  </si>
  <si>
    <t>Embroidery</t>
  </si>
  <si>
    <t>Long Hung</t>
  </si>
  <si>
    <t>THAI HOANH(Bruch Painting)</t>
    <phoneticPr fontId="0" type="noConversion"/>
  </si>
  <si>
    <t>Bruch Painting</t>
    <phoneticPr fontId="0" type="noConversion"/>
  </si>
  <si>
    <t>Y</t>
    <phoneticPr fontId="0" type="noConversion"/>
  </si>
  <si>
    <t>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</si>
</sst>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0.0%"/>
    <numFmt numFmtId="177" formatCode="_(* #,##0_);_(* \(#,##0\);_(* &quot;-&quot;??_);_(@_)"/>
    <numFmt numFmtId="178" formatCode="_-* #,##0_-;\-* #,##0_-;_-* &quot;-&quot;??_-;_-@_-"/>
  </numFmts>
  <fonts count="20" x14ac:knownFonts="1">
    <font>
      <sz val="10"/>
      <color indexed="9"/>
      <name val="新細明體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</font>
    <font>
      <sz val="12"/>
      <color rgb="FFFFFFFF"/>
      <name val="細明體"/>
      <family val="3"/>
    </font>
    <font>
      <sz val="12"/>
      <color rgb="FFFFFFFF"/>
      <name val="新細明體"/>
      <family val="1"/>
    </font>
    <font>
      <sz val="12"/>
      <color theme="0"/>
      <name val="Arial"/>
      <family val="2"/>
    </font>
    <font>
      <sz val="11"/>
      <color rgb="FF000000"/>
      <name val="Calibri"/>
      <family val="2"/>
    </font>
    <font>
      <b/>
      <sz val="10"/>
      <color indexed="9"/>
      <name val="新細明體"/>
      <family val="1"/>
    </font>
    <font>
      <b/>
      <sz val="11"/>
      <color indexed="9"/>
      <name val="新細明體"/>
      <family val="1"/>
    </font>
    <font>
      <b/>
      <sz val="12"/>
      <color theme="1"/>
      <name val="細明體"/>
      <family val="3"/>
    </font>
    <font>
      <b/>
      <sz val="12"/>
      <color theme="0"/>
      <name val="細明體"/>
      <family val="3"/>
    </font>
    <font>
      <b/>
      <sz val="12"/>
      <color theme="0"/>
      <name val="Arial"/>
      <family val="2"/>
    </font>
    <font>
      <sz val="12"/>
      <color theme="0"/>
      <name val="細明體"/>
      <family val="3"/>
    </font>
    <font>
      <sz val="12"/>
      <color theme="0"/>
      <name val="新細明體"/>
      <family val="1"/>
    </font>
    <font>
      <sz val="10"/>
      <color indexed="9"/>
      <name val="新細明體"/>
      <family val="1"/>
    </font>
    <font>
      <sz val="9"/>
      <name val="細明體"/>
      <family val="3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</fills>
  <borders count="11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 applyBorder="0"/>
    <xf numFmtId="9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/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 applyNumberFormat="1" applyFill="1" applyAlignment="1" applyProtection="1"/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176" fontId="8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/>
    </xf>
    <xf numFmtId="10" fontId="2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49" fontId="10" fillId="3" borderId="3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horizontal="center" vertical="center"/>
    </xf>
    <xf numFmtId="49" fontId="4" fillId="4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/>
    </xf>
    <xf numFmtId="9" fontId="5" fillId="5" borderId="3" xfId="0" applyNumberFormat="1" applyFont="1" applyFill="1" applyBorder="1" applyAlignment="1" applyProtection="1">
      <alignment horizontal="center"/>
    </xf>
    <xf numFmtId="0" fontId="11" fillId="6" borderId="3" xfId="0" applyNumberFormat="1" applyFont="1" applyFill="1" applyBorder="1" applyAlignment="1" applyProtection="1">
      <alignment horizontal="center" vertical="center"/>
    </xf>
    <xf numFmtId="0" fontId="11" fillId="6" borderId="3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center" vertical="center"/>
    </xf>
    <xf numFmtId="10" fontId="2" fillId="0" borderId="0" xfId="0" applyNumberFormat="1" applyFont="1" applyFill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horizontal="center" vertical="center"/>
    </xf>
    <xf numFmtId="49" fontId="2" fillId="4" borderId="3" xfId="0" applyNumberFormat="1" applyFont="1" applyFill="1" applyBorder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vertical="center"/>
    </xf>
    <xf numFmtId="0" fontId="16" fillId="0" borderId="4" xfId="3" applyNumberFormat="1" applyFont="1" applyBorder="1" applyAlignment="1"/>
    <xf numFmtId="10" fontId="16" fillId="0" borderId="4" xfId="4" applyNumberFormat="1" applyFont="1" applyBorder="1" applyAlignment="1"/>
    <xf numFmtId="177" fontId="16" fillId="0" borderId="4" xfId="3" applyNumberFormat="1" applyFont="1" applyBorder="1" applyAlignment="1"/>
    <xf numFmtId="0" fontId="6" fillId="0" borderId="0" xfId="0" applyNumberFormat="1" applyFont="1" applyFill="1" applyBorder="1" applyAlignment="1" applyProtection="1">
      <alignment horizontal="center"/>
    </xf>
    <xf numFmtId="0" fontId="11" fillId="6" borderId="6" xfId="0" applyNumberFormat="1" applyFont="1" applyFill="1" applyBorder="1" applyAlignment="1" applyProtection="1">
      <alignment horizontal="center"/>
    </xf>
    <xf numFmtId="0" fontId="11" fillId="6" borderId="6" xfId="0" applyNumberFormat="1" applyFont="1" applyFill="1" applyBorder="1" applyAlignment="1" applyProtection="1">
      <alignment horizontal="center" vertical="center"/>
    </xf>
    <xf numFmtId="9" fontId="5" fillId="5" borderId="5" xfId="0" applyNumberFormat="1" applyFont="1" applyFill="1" applyBorder="1" applyAlignment="1" applyProtection="1">
      <alignment horizontal="center"/>
    </xf>
    <xf numFmtId="0" fontId="6" fillId="0" borderId="10" xfId="0" applyNumberFormat="1" applyFont="1" applyFill="1" applyBorder="1" applyAlignment="1" applyProtection="1">
      <alignment horizontal="center"/>
    </xf>
    <xf numFmtId="9" fontId="19" fillId="0" borderId="3" xfId="1" applyFont="1" applyFill="1" applyBorder="1" applyAlignment="1" applyProtection="1">
      <alignment horizontal="center"/>
    </xf>
    <xf numFmtId="178" fontId="2" fillId="0" borderId="0" xfId="2" applyNumberFormat="1" applyFont="1" applyFill="1" applyAlignment="1" applyProtection="1">
      <alignment vertical="center"/>
    </xf>
    <xf numFmtId="0" fontId="2" fillId="9" borderId="7" xfId="0" applyNumberFormat="1" applyFont="1" applyFill="1" applyBorder="1" applyAlignment="1" applyProtection="1">
      <alignment horizontal="center" vertical="center"/>
    </xf>
    <xf numFmtId="0" fontId="2" fillId="9" borderId="8" xfId="0" applyNumberFormat="1" applyFont="1" applyFill="1" applyBorder="1" applyAlignment="1" applyProtection="1">
      <alignment horizontal="center" vertical="center"/>
    </xf>
    <xf numFmtId="0" fontId="2" fillId="9" borderId="9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center" vertical="center"/>
    </xf>
    <xf numFmtId="9" fontId="19" fillId="10" borderId="7" xfId="1" applyFont="1" applyFill="1" applyBorder="1" applyAlignment="1" applyProtection="1">
      <alignment horizontal="center" vertical="center"/>
    </xf>
    <xf numFmtId="9" fontId="19" fillId="10" borderId="8" xfId="1" applyFont="1" applyFill="1" applyBorder="1" applyAlignment="1" applyProtection="1">
      <alignment horizontal="center" vertical="center"/>
    </xf>
    <xf numFmtId="9" fontId="19" fillId="10" borderId="9" xfId="1" applyFont="1" applyFill="1" applyBorder="1" applyAlignment="1" applyProtection="1">
      <alignment horizontal="center" vertical="center"/>
    </xf>
    <xf numFmtId="0" fontId="2" fillId="10" borderId="3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14" fontId="2" fillId="0" borderId="3" xfId="0" applyNumberFormat="1" applyFont="1" applyFill="1" applyBorder="1" applyAlignment="1" applyProtection="1">
      <alignment horizontal="center" vertical="center"/>
    </xf>
    <xf numFmtId="0" fontId="2" fillId="7" borderId="7" xfId="0" applyNumberFormat="1" applyFont="1" applyFill="1" applyBorder="1" applyAlignment="1" applyProtection="1">
      <alignment horizontal="center" vertical="center"/>
    </xf>
    <xf numFmtId="0" fontId="2" fillId="7" borderId="8" xfId="0" applyNumberFormat="1" applyFont="1" applyFill="1" applyBorder="1" applyAlignment="1" applyProtection="1">
      <alignment horizontal="center" vertical="center"/>
    </xf>
    <xf numFmtId="0" fontId="2" fillId="7" borderId="9" xfId="0" applyNumberFormat="1" applyFont="1" applyFill="1" applyBorder="1" applyAlignment="1" applyProtection="1">
      <alignment horizontal="center" vertical="center"/>
    </xf>
    <xf numFmtId="0" fontId="2" fillId="8" borderId="7" xfId="0" applyNumberFormat="1" applyFont="1" applyFill="1" applyBorder="1" applyAlignment="1" applyProtection="1">
      <alignment horizontal="center" vertical="center"/>
    </xf>
    <xf numFmtId="0" fontId="2" fillId="8" borderId="8" xfId="0" applyNumberFormat="1" applyFont="1" applyFill="1" applyBorder="1" applyAlignment="1" applyProtection="1">
      <alignment horizontal="center" vertical="center"/>
    </xf>
    <xf numFmtId="0" fontId="2" fillId="8" borderId="9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9" fontId="18" fillId="10" borderId="3" xfId="1" applyFont="1" applyFill="1" applyBorder="1" applyAlignment="1" applyProtection="1">
      <alignment horizontal="center" vertical="center"/>
    </xf>
    <xf numFmtId="9" fontId="18" fillId="10" borderId="7" xfId="1" applyFont="1" applyFill="1" applyBorder="1" applyAlignment="1" applyProtection="1">
      <alignment horizontal="center" vertical="center"/>
    </xf>
    <xf numFmtId="9" fontId="18" fillId="10" borderId="8" xfId="1" applyFont="1" applyFill="1" applyBorder="1" applyAlignment="1" applyProtection="1">
      <alignment horizontal="center" vertical="center"/>
    </xf>
    <xf numFmtId="9" fontId="18" fillId="10" borderId="9" xfId="1" applyFont="1" applyFill="1" applyBorder="1" applyAlignment="1" applyProtection="1">
      <alignment horizontal="center" vertical="center"/>
    </xf>
    <xf numFmtId="0" fontId="2" fillId="10" borderId="5" xfId="0" applyNumberFormat="1" applyFont="1" applyFill="1" applyBorder="1" applyAlignment="1" applyProtection="1">
      <alignment horizontal="center" vertical="center"/>
    </xf>
  </cellXfs>
  <cellStyles count="5">
    <cellStyle name="Normal 8 2" xfId="3"/>
    <cellStyle name="一般" xfId="0" builtinId="0"/>
    <cellStyle name="千分位" xfId="2" builtinId="3"/>
    <cellStyle name="百分比" xfId="1" builtinId="5"/>
    <cellStyle name="百分比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5" sqref="I15"/>
    </sheetView>
  </sheetViews>
  <sheetFormatPr defaultRowHeight="13.8" x14ac:dyDescent="0.25"/>
  <cols>
    <col min="1" max="1" width="8.375" customWidth="1"/>
    <col min="2" max="2" width="16.625" customWidth="1"/>
    <col min="3" max="3" width="10.625" customWidth="1"/>
    <col min="4" max="4" width="32.625" bestFit="1" customWidth="1"/>
    <col min="5" max="5" width="11.125" customWidth="1"/>
    <col min="6" max="6" width="11.375" customWidth="1"/>
    <col min="7" max="7" width="19.375" customWidth="1"/>
    <col min="8" max="8" width="32.375" customWidth="1"/>
    <col min="9" max="9" width="14.5" customWidth="1"/>
    <col min="10" max="10" width="16" customWidth="1"/>
    <col min="11" max="11" width="9.5" customWidth="1"/>
    <col min="12" max="12" width="11.875" customWidth="1"/>
    <col min="13" max="13" width="9.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ht="16.2" x14ac:dyDescent="0.25">
      <c r="A2" s="4"/>
      <c r="B2" s="4"/>
      <c r="C2" s="4"/>
      <c r="D2" s="4" t="s">
        <v>12</v>
      </c>
      <c r="E2" s="4" t="s">
        <v>13</v>
      </c>
      <c r="F2" s="4">
        <v>202105</v>
      </c>
      <c r="G2" s="4" t="s">
        <v>14</v>
      </c>
      <c r="H2" s="4" t="s">
        <v>801</v>
      </c>
      <c r="I2" s="5">
        <f>'THAI HOANH(Cold transfer)'!AM4</f>
        <v>0.91335985771417416</v>
      </c>
      <c r="J2" s="4">
        <v>92</v>
      </c>
      <c r="K2" s="5">
        <f>'THAI HOANH(Cold transfer)'!AN4</f>
        <v>0.91414180171214188</v>
      </c>
      <c r="L2" s="33">
        <f>'THAI HOANH(Cold transfer)'!AE1885</f>
        <v>486345</v>
      </c>
      <c r="M2" s="4"/>
    </row>
    <row r="3" spans="1:13" ht="16.2" x14ac:dyDescent="0.25">
      <c r="A3" s="4"/>
      <c r="B3" s="4"/>
      <c r="C3" s="4"/>
      <c r="D3" s="4" t="s">
        <v>15</v>
      </c>
      <c r="E3" s="4" t="s">
        <v>16</v>
      </c>
      <c r="F3" s="4">
        <v>202105</v>
      </c>
      <c r="G3" s="4" t="s">
        <v>17</v>
      </c>
      <c r="H3" s="4" t="s">
        <v>1123</v>
      </c>
      <c r="I3" s="5">
        <f>'THAI HOANH (Paint Spraying)'!AM4</f>
        <v>0.88504118657455577</v>
      </c>
      <c r="J3" s="4">
        <v>92</v>
      </c>
      <c r="K3" s="5">
        <f>'THAI HOANH (Paint Spraying)'!AN4</f>
        <v>0.91715621726166485</v>
      </c>
      <c r="L3" s="33">
        <f>'THAI HOANH (Paint Spraying)'!AE415</f>
        <v>79759</v>
      </c>
    </row>
    <row r="4" spans="1:13" ht="16.2" x14ac:dyDescent="0.25">
      <c r="A4" s="4"/>
      <c r="B4" s="4"/>
      <c r="C4" s="4"/>
      <c r="D4" s="4" t="s">
        <v>18</v>
      </c>
      <c r="E4" s="4" t="s">
        <v>19</v>
      </c>
      <c r="F4" s="4">
        <v>202105</v>
      </c>
      <c r="G4" s="4" t="s">
        <v>20</v>
      </c>
      <c r="H4" s="4" t="s">
        <v>1127</v>
      </c>
      <c r="I4" s="5">
        <f>'THAI HOANH(Bruch Painting)'!AL4</f>
        <v>0.87614678899082565</v>
      </c>
      <c r="J4" s="4">
        <v>92</v>
      </c>
      <c r="K4" s="5">
        <f>'THAI HOANH(Bruch Painting)'!AM4</f>
        <v>0.90334614773629873</v>
      </c>
      <c r="L4" s="33">
        <f>'THAI HOANH(Bruch Painting)'!AD10</f>
        <v>1308</v>
      </c>
      <c r="M4" s="4"/>
    </row>
    <row r="5" spans="1:13" ht="16.2" x14ac:dyDescent="0.25">
      <c r="A5" s="4"/>
      <c r="B5" s="4"/>
      <c r="C5" s="4"/>
      <c r="D5" s="4" t="s">
        <v>12</v>
      </c>
      <c r="E5" s="4" t="s">
        <v>13</v>
      </c>
      <c r="F5" s="4">
        <v>202105</v>
      </c>
      <c r="G5" s="4" t="s">
        <v>802</v>
      </c>
      <c r="H5" s="4" t="s">
        <v>907</v>
      </c>
      <c r="I5" s="5">
        <f>'VINH MAO(Pad printing)'!AM4</f>
        <v>0.87973004603261284</v>
      </c>
      <c r="J5" s="4">
        <v>92</v>
      </c>
      <c r="K5" s="5">
        <f>'VINH MAO(Pad printing)'!AN4</f>
        <v>0.88641413168724259</v>
      </c>
      <c r="L5" s="33">
        <f>'VINH MAO(Pad printing)'!AE148</f>
        <v>25634</v>
      </c>
      <c r="M5" s="4"/>
    </row>
    <row r="6" spans="1:13" ht="16.2" x14ac:dyDescent="0.25">
      <c r="A6" s="4"/>
      <c r="B6" s="4"/>
      <c r="C6" s="4"/>
      <c r="D6" s="4" t="s">
        <v>12</v>
      </c>
      <c r="E6" s="4" t="s">
        <v>13</v>
      </c>
      <c r="F6" s="4">
        <v>202105</v>
      </c>
      <c r="G6" s="4" t="s">
        <v>802</v>
      </c>
      <c r="H6" s="4" t="s">
        <v>801</v>
      </c>
      <c r="I6" s="5">
        <f>'VINH MAO(Cold Transfer)'!AM4</f>
        <v>0.89737925923814676</v>
      </c>
      <c r="J6" s="4">
        <v>92</v>
      </c>
      <c r="K6" s="5">
        <f>'VINH MAO(Cold Transfer)'!AN4</f>
        <v>0.88634956467747517</v>
      </c>
      <c r="L6" s="33">
        <f>'VINH MAO(Cold Transfer)'!AE340</f>
        <v>70171</v>
      </c>
    </row>
    <row r="7" spans="1:13" ht="16.2" x14ac:dyDescent="0.25">
      <c r="A7" s="4"/>
      <c r="B7" s="4"/>
      <c r="C7" s="4"/>
      <c r="D7" s="4" t="s">
        <v>12</v>
      </c>
      <c r="E7" s="4" t="s">
        <v>13</v>
      </c>
      <c r="F7" s="4">
        <v>202105</v>
      </c>
      <c r="G7" s="4" t="s">
        <v>802</v>
      </c>
      <c r="H7" s="4" t="s">
        <v>1123</v>
      </c>
      <c r="I7" s="5">
        <f>'VINH MAO(Paint Spraying)'!AM4</f>
        <v>0.91970867750244256</v>
      </c>
      <c r="J7" s="4">
        <v>92</v>
      </c>
      <c r="K7" s="5">
        <f>'VINH MAO(Paint Spraying)'!AN4</f>
        <v>0.88778990330978058</v>
      </c>
      <c r="L7" s="33">
        <f>'VINH MAO(Paint Spraying)'!AE61</f>
        <v>11259</v>
      </c>
    </row>
    <row r="8" spans="1:13" ht="16.2" x14ac:dyDescent="0.25">
      <c r="A8" s="4"/>
      <c r="B8" s="4"/>
      <c r="C8" s="4"/>
      <c r="D8" s="4" t="s">
        <v>12</v>
      </c>
      <c r="E8" s="4" t="s">
        <v>13</v>
      </c>
      <c r="F8" s="4">
        <v>202105</v>
      </c>
      <c r="G8" s="4" t="s">
        <v>906</v>
      </c>
      <c r="H8" s="4" t="s">
        <v>907</v>
      </c>
      <c r="I8" s="23">
        <f>'DLL(Pad printing)'!AN4</f>
        <v>1</v>
      </c>
      <c r="J8" s="4">
        <v>96</v>
      </c>
      <c r="K8" s="23">
        <f>'DLL(Pad printing)'!AO4</f>
        <v>0.92577652801358234</v>
      </c>
      <c r="L8" s="33">
        <f>'DLL(Pad printing)'!AF22</f>
        <v>2356</v>
      </c>
      <c r="M8" s="4"/>
    </row>
    <row r="9" spans="1:13" ht="16.2" x14ac:dyDescent="0.25">
      <c r="A9" s="4"/>
      <c r="B9" s="4"/>
      <c r="C9" s="4"/>
      <c r="D9" s="4" t="s">
        <v>12</v>
      </c>
      <c r="E9" s="4" t="s">
        <v>13</v>
      </c>
      <c r="F9" s="4">
        <v>202105</v>
      </c>
      <c r="G9" s="4" t="s">
        <v>906</v>
      </c>
      <c r="H9" s="4" t="s">
        <v>801</v>
      </c>
      <c r="I9" s="5">
        <f>'DLL(Cold Transfer)'!BK4</f>
        <v>0.91567847298070415</v>
      </c>
      <c r="J9" s="4">
        <v>96</v>
      </c>
      <c r="K9" s="5">
        <f>'DLL(Cold Transfer)'!BL4</f>
        <v>0.93783750945086963</v>
      </c>
      <c r="L9" s="33">
        <f>'DLL(Cold Transfer)'!BC319</f>
        <v>76908</v>
      </c>
    </row>
    <row r="10" spans="1:13" ht="16.2" x14ac:dyDescent="0.25">
      <c r="A10" s="4"/>
      <c r="B10" s="4"/>
      <c r="C10" s="4"/>
      <c r="D10" s="4" t="s">
        <v>12</v>
      </c>
      <c r="E10" s="4" t="s">
        <v>13</v>
      </c>
      <c r="F10" s="4">
        <v>202105</v>
      </c>
      <c r="G10" s="4" t="s">
        <v>906</v>
      </c>
      <c r="H10" s="4" t="s">
        <v>1123</v>
      </c>
      <c r="I10" s="5">
        <f>'DLL(Paint Spraying)'!AM4</f>
        <v>0.90446234346522436</v>
      </c>
      <c r="J10" s="4">
        <v>96</v>
      </c>
      <c r="K10" s="5">
        <f>'DLL(Paint Spraying)'!AN4</f>
        <v>0.92610038467456546</v>
      </c>
      <c r="L10" s="33">
        <f>'DLL(Paint Spraying)'!AE130</f>
        <v>34018</v>
      </c>
    </row>
    <row r="11" spans="1:13" ht="16.2" x14ac:dyDescent="0.25">
      <c r="A11" s="4"/>
      <c r="B11" s="4"/>
      <c r="C11" s="4"/>
      <c r="D11" s="4" t="s">
        <v>12</v>
      </c>
      <c r="E11" s="4" t="s">
        <v>13</v>
      </c>
      <c r="F11" s="4">
        <v>202105</v>
      </c>
      <c r="G11" s="4" t="s">
        <v>906</v>
      </c>
      <c r="H11" s="4" t="s">
        <v>905</v>
      </c>
      <c r="I11" s="5">
        <f>'DLL(Touch Paint )'!AM4</f>
        <v>0.9313448958770929</v>
      </c>
      <c r="J11" s="4">
        <v>96</v>
      </c>
      <c r="K11" s="5">
        <f>'DLL(Touch Paint )'!AN4</f>
        <v>0.93574359458808221</v>
      </c>
      <c r="L11" s="33">
        <f>'DLL(Touch Paint )'!AE415</f>
        <v>83315</v>
      </c>
      <c r="M11" s="4"/>
    </row>
    <row r="12" spans="1:13" ht="16.2" x14ac:dyDescent="0.25">
      <c r="A12" s="4"/>
      <c r="B12" s="4"/>
      <c r="C12" s="4"/>
      <c r="D12" s="4" t="s">
        <v>12</v>
      </c>
      <c r="E12" s="4" t="s">
        <v>13</v>
      </c>
      <c r="F12" s="4">
        <v>202105</v>
      </c>
      <c r="G12" s="4" t="s">
        <v>1125</v>
      </c>
      <c r="H12" s="4" t="s">
        <v>1124</v>
      </c>
      <c r="I12" s="5">
        <f>'Long Hung(Embroidery)'!BC4</f>
        <v>0.96473344307965059</v>
      </c>
      <c r="J12" s="4">
        <v>96</v>
      </c>
      <c r="K12" s="5">
        <f>'Long Hung(Embroidery)'!BD4</f>
        <v>0.94070248116393895</v>
      </c>
      <c r="L12" s="33">
        <f>'Long Hung(Embroidery)'!AU175</f>
        <v>15794</v>
      </c>
      <c r="M12" s="4"/>
    </row>
    <row r="15" spans="1:13" ht="15" x14ac:dyDescent="0.3">
      <c r="H15" s="24" t="s">
        <v>1081</v>
      </c>
      <c r="I15" s="25">
        <f>SUMPRODUCT(I2:I12*L2:L12)/SUM(L2:L12)</f>
        <v>0.91129673333205541</v>
      </c>
      <c r="J15" s="25"/>
      <c r="K15" s="25">
        <f>SUMPRODUCT(K2:K12*L2:L12)/SUM(L2:L12)</f>
        <v>0.91610882788156378</v>
      </c>
      <c r="L15" s="26">
        <f>SUM(L2:L12)</f>
        <v>886867</v>
      </c>
    </row>
  </sheetData>
  <phoneticPr fontId="15" type="noConversion"/>
  <conditionalFormatting sqref="L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{E8D376A3-D332-4640-8025-1D444079CF6F}</x14:id>
        </ext>
      </extLst>
    </cfRule>
  </conditionalFormatting>
  <printOptions horizontalCentered="1" verticalCentered="1"/>
  <pageMargins left="0.75" right="0.75" top="0.75" bottom="0.5" header="0.5" footer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D376A3-D332-4640-8025-1D444079CF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85"/>
  <sheetViews>
    <sheetView workbookViewId="0">
      <selection activeCell="F40" sqref="F40:F1776"/>
    </sheetView>
  </sheetViews>
  <sheetFormatPr defaultRowHeight="13.8" x14ac:dyDescent="0.25"/>
  <cols>
    <col min="1" max="1" width="20.5" bestFit="1" customWidth="1"/>
    <col min="2" max="2" width="16.625" bestFit="1" customWidth="1"/>
    <col min="4" max="4" width="39.875" bestFit="1" customWidth="1"/>
    <col min="5" max="5" width="11.625" bestFit="1" customWidth="1"/>
    <col min="6" max="6" width="14.5" bestFit="1" customWidth="1"/>
    <col min="7" max="7" width="16" bestFit="1" customWidth="1"/>
    <col min="8" max="8" width="20.87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10.625" bestFit="1" customWidth="1"/>
    <col min="37" max="37" width="20.375" bestFit="1" customWidth="1"/>
    <col min="38" max="38" width="30.125" customWidth="1"/>
    <col min="39" max="39" width="16.375" customWidth="1"/>
  </cols>
  <sheetData>
    <row r="1" spans="1:40" x14ac:dyDescent="0.25">
      <c r="B1" s="52" t="s">
        <v>799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60</v>
      </c>
      <c r="C4" s="42" t="s">
        <v>61</v>
      </c>
      <c r="D4" s="42" t="s">
        <v>62</v>
      </c>
      <c r="E4" s="42" t="s">
        <v>63</v>
      </c>
      <c r="F4" s="42" t="s">
        <v>1128</v>
      </c>
      <c r="G4" s="45">
        <v>44305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140</v>
      </c>
      <c r="P4" s="17">
        <v>20</v>
      </c>
      <c r="Q4" s="17">
        <v>340</v>
      </c>
      <c r="R4" s="17">
        <v>260</v>
      </c>
      <c r="S4" s="17">
        <v>640</v>
      </c>
      <c r="T4" s="17">
        <v>360</v>
      </c>
      <c r="U4" s="17">
        <v>900</v>
      </c>
      <c r="V4" s="17">
        <v>400</v>
      </c>
      <c r="W4" s="17">
        <v>640</v>
      </c>
      <c r="X4" s="17">
        <v>260</v>
      </c>
      <c r="Y4" s="17">
        <v>440</v>
      </c>
      <c r="Z4" s="17">
        <v>40</v>
      </c>
      <c r="AA4" s="17">
        <v>120</v>
      </c>
      <c r="AB4" s="17">
        <v>20</v>
      </c>
      <c r="AC4" s="17">
        <v>20</v>
      </c>
      <c r="AD4" s="17">
        <v>0</v>
      </c>
      <c r="AE4" s="46">
        <f>SUM(I4:AD4)</f>
        <v>4600</v>
      </c>
      <c r="AF4" s="49">
        <f>SUM(H5:AD5)</f>
        <v>4600</v>
      </c>
      <c r="AG4" s="34">
        <f>SUM(I6:AD6)</f>
        <v>4600</v>
      </c>
      <c r="AH4" s="37">
        <f>AG4-AE4</f>
        <v>0</v>
      </c>
      <c r="AI4" s="38">
        <v>0.89</v>
      </c>
      <c r="AJ4" s="41" t="s">
        <v>65</v>
      </c>
      <c r="AK4" s="20">
        <f>AF1885/AE1885</f>
        <v>0.93383914710750604</v>
      </c>
      <c r="AL4" s="20">
        <f>AG1885/AF1885</f>
        <v>0.97806978915291254</v>
      </c>
      <c r="AM4" s="20">
        <f>AK4*AL4</f>
        <v>0.91335985771417416</v>
      </c>
      <c r="AN4" s="20">
        <f>AI1885</f>
        <v>0.91414180171214188</v>
      </c>
    </row>
    <row r="5" spans="1:40" ht="16.2" x14ac:dyDescent="0.25">
      <c r="A5" s="42" t="s">
        <v>59</v>
      </c>
      <c r="B5" s="44" t="s">
        <v>60</v>
      </c>
      <c r="C5" s="42" t="s">
        <v>61</v>
      </c>
      <c r="D5" s="42" t="s">
        <v>62</v>
      </c>
      <c r="E5" s="42" t="s">
        <v>63</v>
      </c>
      <c r="F5" s="42"/>
      <c r="G5" s="45">
        <v>44305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140</v>
      </c>
      <c r="P5" s="18">
        <v>20</v>
      </c>
      <c r="Q5" s="18">
        <v>340</v>
      </c>
      <c r="R5" s="18">
        <v>260</v>
      </c>
      <c r="S5" s="18">
        <v>640</v>
      </c>
      <c r="T5" s="18">
        <v>360</v>
      </c>
      <c r="U5" s="18">
        <v>900</v>
      </c>
      <c r="V5" s="18">
        <v>400</v>
      </c>
      <c r="W5" s="18">
        <v>640</v>
      </c>
      <c r="X5" s="18">
        <v>260</v>
      </c>
      <c r="Y5" s="18">
        <v>440</v>
      </c>
      <c r="Z5" s="18">
        <v>40</v>
      </c>
      <c r="AA5" s="18">
        <v>120</v>
      </c>
      <c r="AB5" s="18">
        <v>20</v>
      </c>
      <c r="AC5" s="18">
        <v>20</v>
      </c>
      <c r="AD5" s="18">
        <v>0</v>
      </c>
      <c r="AE5" s="47"/>
      <c r="AF5" s="50"/>
      <c r="AG5" s="35"/>
      <c r="AH5" s="37">
        <v>0</v>
      </c>
      <c r="AI5" s="39"/>
      <c r="AJ5" s="41" t="s">
        <v>65</v>
      </c>
    </row>
    <row r="6" spans="1:40" ht="16.2" x14ac:dyDescent="0.25">
      <c r="A6" s="42" t="s">
        <v>59</v>
      </c>
      <c r="B6" s="44" t="s">
        <v>60</v>
      </c>
      <c r="C6" s="42" t="s">
        <v>61</v>
      </c>
      <c r="D6" s="42" t="s">
        <v>62</v>
      </c>
      <c r="E6" s="42" t="s">
        <v>63</v>
      </c>
      <c r="F6" s="42"/>
      <c r="G6" s="45">
        <v>44305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140</v>
      </c>
      <c r="P6" s="19">
        <v>20</v>
      </c>
      <c r="Q6" s="19">
        <v>340</v>
      </c>
      <c r="R6" s="19">
        <v>260</v>
      </c>
      <c r="S6" s="19">
        <v>640</v>
      </c>
      <c r="T6" s="19">
        <v>360</v>
      </c>
      <c r="U6" s="19">
        <v>900</v>
      </c>
      <c r="V6" s="19">
        <v>400</v>
      </c>
      <c r="W6" s="19">
        <v>640</v>
      </c>
      <c r="X6" s="19">
        <v>260</v>
      </c>
      <c r="Y6" s="19">
        <v>440</v>
      </c>
      <c r="Z6" s="19">
        <v>40</v>
      </c>
      <c r="AA6" s="19">
        <v>120</v>
      </c>
      <c r="AB6" s="19">
        <v>20</v>
      </c>
      <c r="AC6" s="19">
        <v>20</v>
      </c>
      <c r="AD6" s="19">
        <v>0</v>
      </c>
      <c r="AE6" s="48"/>
      <c r="AF6" s="51"/>
      <c r="AG6" s="36"/>
      <c r="AH6" s="37">
        <v>0</v>
      </c>
      <c r="AI6" s="40"/>
      <c r="AJ6" s="41" t="s">
        <v>65</v>
      </c>
    </row>
    <row r="7" spans="1:40" ht="16.2" x14ac:dyDescent="0.25">
      <c r="A7" s="42" t="s">
        <v>59</v>
      </c>
      <c r="B7" s="44" t="s">
        <v>68</v>
      </c>
      <c r="C7" s="42">
        <v>-1</v>
      </c>
      <c r="D7" s="42" t="s">
        <v>62</v>
      </c>
      <c r="E7" s="42" t="s">
        <v>69</v>
      </c>
      <c r="F7" s="42" t="s">
        <v>1128</v>
      </c>
      <c r="G7" s="45">
        <v>44305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140</v>
      </c>
      <c r="P7" s="17">
        <v>0</v>
      </c>
      <c r="Q7" s="17">
        <v>280</v>
      </c>
      <c r="R7" s="17">
        <v>240</v>
      </c>
      <c r="S7" s="17">
        <v>520</v>
      </c>
      <c r="T7" s="17">
        <v>300</v>
      </c>
      <c r="U7" s="17">
        <v>760</v>
      </c>
      <c r="V7" s="17">
        <v>320</v>
      </c>
      <c r="W7" s="17">
        <v>520</v>
      </c>
      <c r="X7" s="17">
        <v>240</v>
      </c>
      <c r="Y7" s="17">
        <v>360</v>
      </c>
      <c r="Z7" s="17">
        <v>40</v>
      </c>
      <c r="AA7" s="17">
        <v>120</v>
      </c>
      <c r="AB7" s="17">
        <v>0</v>
      </c>
      <c r="AC7" s="17">
        <v>0</v>
      </c>
      <c r="AD7" s="17">
        <v>0</v>
      </c>
      <c r="AE7" s="46">
        <f t="shared" ref="AE7" si="0">SUM(I7:AD7)</f>
        <v>3840</v>
      </c>
      <c r="AF7" s="49">
        <f t="shared" ref="AF7" si="1">SUM(H8:AD8)</f>
        <v>3840</v>
      </c>
      <c r="AG7" s="34">
        <f t="shared" ref="AG7" si="2">SUM(I9:AD9)</f>
        <v>3840</v>
      </c>
      <c r="AH7" s="37">
        <f t="shared" ref="AH7" si="3">AG7-AE7</f>
        <v>0</v>
      </c>
      <c r="AI7" s="38">
        <v>0.90629999999999999</v>
      </c>
      <c r="AJ7" s="41" t="s">
        <v>65</v>
      </c>
    </row>
    <row r="8" spans="1:40" ht="16.2" x14ac:dyDescent="0.25">
      <c r="A8" s="42" t="s">
        <v>59</v>
      </c>
      <c r="B8" s="44" t="s">
        <v>68</v>
      </c>
      <c r="C8" s="42">
        <v>-1</v>
      </c>
      <c r="D8" s="42" t="s">
        <v>62</v>
      </c>
      <c r="E8" s="42" t="s">
        <v>69</v>
      </c>
      <c r="F8" s="42"/>
      <c r="G8" s="45">
        <v>44305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140</v>
      </c>
      <c r="P8" s="18">
        <v>0</v>
      </c>
      <c r="Q8" s="18">
        <v>280</v>
      </c>
      <c r="R8" s="18">
        <v>240</v>
      </c>
      <c r="S8" s="18">
        <v>520</v>
      </c>
      <c r="T8" s="18">
        <v>300</v>
      </c>
      <c r="U8" s="18">
        <v>760</v>
      </c>
      <c r="V8" s="18">
        <v>320</v>
      </c>
      <c r="W8" s="18">
        <v>520</v>
      </c>
      <c r="X8" s="18">
        <v>240</v>
      </c>
      <c r="Y8" s="18">
        <v>360</v>
      </c>
      <c r="Z8" s="18">
        <v>40</v>
      </c>
      <c r="AA8" s="18">
        <v>120</v>
      </c>
      <c r="AB8" s="18">
        <v>0</v>
      </c>
      <c r="AC8" s="18">
        <v>0</v>
      </c>
      <c r="AD8" s="18">
        <v>0</v>
      </c>
      <c r="AE8" s="47"/>
      <c r="AF8" s="50"/>
      <c r="AG8" s="35"/>
      <c r="AH8" s="37">
        <v>0</v>
      </c>
      <c r="AI8" s="39"/>
      <c r="AJ8" s="41" t="s">
        <v>65</v>
      </c>
    </row>
    <row r="9" spans="1:40" ht="16.2" x14ac:dyDescent="0.25">
      <c r="A9" s="42" t="s">
        <v>59</v>
      </c>
      <c r="B9" s="44" t="s">
        <v>68</v>
      </c>
      <c r="C9" s="42">
        <v>-1</v>
      </c>
      <c r="D9" s="42" t="s">
        <v>62</v>
      </c>
      <c r="E9" s="42" t="s">
        <v>69</v>
      </c>
      <c r="F9" s="42"/>
      <c r="G9" s="45">
        <v>44305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140</v>
      </c>
      <c r="P9" s="19">
        <v>0</v>
      </c>
      <c r="Q9" s="19">
        <v>280</v>
      </c>
      <c r="R9" s="19">
        <v>240</v>
      </c>
      <c r="S9" s="19">
        <v>520</v>
      </c>
      <c r="T9" s="19">
        <v>300</v>
      </c>
      <c r="U9" s="19">
        <v>760</v>
      </c>
      <c r="V9" s="19">
        <v>320</v>
      </c>
      <c r="W9" s="19">
        <v>520</v>
      </c>
      <c r="X9" s="19">
        <v>240</v>
      </c>
      <c r="Y9" s="19">
        <v>360</v>
      </c>
      <c r="Z9" s="19">
        <v>40</v>
      </c>
      <c r="AA9" s="19">
        <v>120</v>
      </c>
      <c r="AB9" s="19">
        <v>0</v>
      </c>
      <c r="AC9" s="19">
        <v>0</v>
      </c>
      <c r="AD9" s="19">
        <v>0</v>
      </c>
      <c r="AE9" s="48"/>
      <c r="AF9" s="51"/>
      <c r="AG9" s="36"/>
      <c r="AH9" s="37">
        <v>0</v>
      </c>
      <c r="AI9" s="40"/>
      <c r="AJ9" s="41" t="s">
        <v>65</v>
      </c>
    </row>
    <row r="10" spans="1:40" ht="16.2" x14ac:dyDescent="0.25">
      <c r="A10" s="42" t="s">
        <v>59</v>
      </c>
      <c r="B10" s="44" t="s">
        <v>70</v>
      </c>
      <c r="C10" s="42">
        <v>-1</v>
      </c>
      <c r="D10" s="42" t="s">
        <v>62</v>
      </c>
      <c r="E10" s="42" t="s">
        <v>63</v>
      </c>
      <c r="F10" s="42" t="s">
        <v>1128</v>
      </c>
      <c r="G10" s="45">
        <v>44308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140</v>
      </c>
      <c r="P10" s="17">
        <v>0</v>
      </c>
      <c r="Q10" s="17">
        <v>260</v>
      </c>
      <c r="R10" s="17">
        <v>280</v>
      </c>
      <c r="S10" s="17">
        <v>520</v>
      </c>
      <c r="T10" s="17">
        <v>340</v>
      </c>
      <c r="U10" s="17">
        <v>720</v>
      </c>
      <c r="V10" s="17">
        <v>380</v>
      </c>
      <c r="W10" s="17">
        <v>380</v>
      </c>
      <c r="X10" s="17">
        <v>280</v>
      </c>
      <c r="Y10" s="17">
        <v>360</v>
      </c>
      <c r="Z10" s="17">
        <v>40</v>
      </c>
      <c r="AA10" s="17">
        <v>120</v>
      </c>
      <c r="AB10" s="17">
        <v>20</v>
      </c>
      <c r="AC10" s="17">
        <v>0</v>
      </c>
      <c r="AD10" s="17">
        <v>0</v>
      </c>
      <c r="AE10" s="46">
        <f t="shared" ref="AE10" si="4">SUM(I10:AD10)</f>
        <v>3840</v>
      </c>
      <c r="AF10" s="49">
        <f t="shared" ref="AF10" si="5">SUM(H11:AD11)</f>
        <v>3840</v>
      </c>
      <c r="AG10" s="34">
        <f t="shared" ref="AG10" si="6">SUM(I12:AD12)</f>
        <v>3840</v>
      </c>
      <c r="AH10" s="37">
        <f t="shared" ref="AH10" si="7">AG10-AE10</f>
        <v>0</v>
      </c>
      <c r="AI10" s="38">
        <v>0.89740000000000009</v>
      </c>
      <c r="AJ10" s="41" t="s">
        <v>65</v>
      </c>
    </row>
    <row r="11" spans="1:40" ht="16.2" x14ac:dyDescent="0.25">
      <c r="A11" s="42" t="s">
        <v>59</v>
      </c>
      <c r="B11" s="44" t="s">
        <v>70</v>
      </c>
      <c r="C11" s="42">
        <v>-1</v>
      </c>
      <c r="D11" s="42" t="s">
        <v>62</v>
      </c>
      <c r="E11" s="42" t="s">
        <v>63</v>
      </c>
      <c r="F11" s="42"/>
      <c r="G11" s="45">
        <v>44308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140</v>
      </c>
      <c r="P11" s="18">
        <v>0</v>
      </c>
      <c r="Q11" s="18">
        <v>260</v>
      </c>
      <c r="R11" s="18">
        <v>280</v>
      </c>
      <c r="S11" s="18">
        <v>520</v>
      </c>
      <c r="T11" s="18">
        <v>340</v>
      </c>
      <c r="U11" s="18">
        <v>720</v>
      </c>
      <c r="V11" s="18">
        <v>380</v>
      </c>
      <c r="W11" s="18">
        <v>380</v>
      </c>
      <c r="X11" s="18">
        <v>280</v>
      </c>
      <c r="Y11" s="18">
        <v>360</v>
      </c>
      <c r="Z11" s="18">
        <v>40</v>
      </c>
      <c r="AA11" s="18">
        <v>120</v>
      </c>
      <c r="AB11" s="18">
        <v>20</v>
      </c>
      <c r="AC11" s="18">
        <v>0</v>
      </c>
      <c r="AD11" s="18">
        <v>0</v>
      </c>
      <c r="AE11" s="47"/>
      <c r="AF11" s="50"/>
      <c r="AG11" s="35"/>
      <c r="AH11" s="37">
        <v>0</v>
      </c>
      <c r="AI11" s="39"/>
      <c r="AJ11" s="41" t="s">
        <v>65</v>
      </c>
    </row>
    <row r="12" spans="1:40" ht="16.2" x14ac:dyDescent="0.25">
      <c r="A12" s="42" t="s">
        <v>59</v>
      </c>
      <c r="B12" s="44" t="s">
        <v>70</v>
      </c>
      <c r="C12" s="42">
        <v>-1</v>
      </c>
      <c r="D12" s="42" t="s">
        <v>62</v>
      </c>
      <c r="E12" s="42" t="s">
        <v>63</v>
      </c>
      <c r="F12" s="42"/>
      <c r="G12" s="45">
        <v>44308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140</v>
      </c>
      <c r="P12" s="19">
        <v>0</v>
      </c>
      <c r="Q12" s="19">
        <v>260</v>
      </c>
      <c r="R12" s="19">
        <v>280</v>
      </c>
      <c r="S12" s="19">
        <v>520</v>
      </c>
      <c r="T12" s="19">
        <v>340</v>
      </c>
      <c r="U12" s="19">
        <v>720</v>
      </c>
      <c r="V12" s="19">
        <v>380</v>
      </c>
      <c r="W12" s="19">
        <v>380</v>
      </c>
      <c r="X12" s="19">
        <v>280</v>
      </c>
      <c r="Y12" s="19">
        <v>360</v>
      </c>
      <c r="Z12" s="19">
        <v>40</v>
      </c>
      <c r="AA12" s="19">
        <v>120</v>
      </c>
      <c r="AB12" s="19">
        <v>20</v>
      </c>
      <c r="AC12" s="19">
        <v>0</v>
      </c>
      <c r="AD12" s="19">
        <v>0</v>
      </c>
      <c r="AE12" s="48"/>
      <c r="AF12" s="51"/>
      <c r="AG12" s="36"/>
      <c r="AH12" s="37">
        <v>0</v>
      </c>
      <c r="AI12" s="40"/>
      <c r="AJ12" s="41" t="s">
        <v>65</v>
      </c>
    </row>
    <row r="13" spans="1:40" ht="16.2" x14ac:dyDescent="0.25">
      <c r="A13" s="42" t="s">
        <v>59</v>
      </c>
      <c r="B13" s="44" t="s">
        <v>74</v>
      </c>
      <c r="C13" s="42" t="s">
        <v>61</v>
      </c>
      <c r="D13" s="42" t="s">
        <v>75</v>
      </c>
      <c r="E13" s="42" t="s">
        <v>76</v>
      </c>
      <c r="F13" s="42" t="s">
        <v>1128</v>
      </c>
      <c r="G13" s="45">
        <v>44307</v>
      </c>
      <c r="H13" s="17" t="s">
        <v>64</v>
      </c>
      <c r="I13" s="17">
        <v>420</v>
      </c>
      <c r="J13" s="17">
        <v>210</v>
      </c>
      <c r="K13" s="17">
        <v>480</v>
      </c>
      <c r="L13" s="17">
        <v>270</v>
      </c>
      <c r="M13" s="17">
        <v>660</v>
      </c>
      <c r="N13" s="17">
        <v>960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46">
        <f t="shared" ref="AE13" si="8">SUM(I13:AD13)</f>
        <v>3000</v>
      </c>
      <c r="AF13" s="49">
        <f t="shared" ref="AF13" si="9">SUM(H14:AD14)</f>
        <v>3000</v>
      </c>
      <c r="AG13" s="34">
        <f t="shared" ref="AG13" si="10">SUM(I15:AD15)</f>
        <v>3000</v>
      </c>
      <c r="AH13" s="37">
        <f t="shared" ref="AH13" si="11">AG13-AE13</f>
        <v>0</v>
      </c>
      <c r="AI13" s="38">
        <v>0.90570000000000006</v>
      </c>
      <c r="AJ13" s="41" t="s">
        <v>65</v>
      </c>
    </row>
    <row r="14" spans="1:40" ht="16.2" x14ac:dyDescent="0.25">
      <c r="A14" s="42" t="s">
        <v>59</v>
      </c>
      <c r="B14" s="44" t="s">
        <v>74</v>
      </c>
      <c r="C14" s="42" t="s">
        <v>61</v>
      </c>
      <c r="D14" s="42" t="s">
        <v>75</v>
      </c>
      <c r="E14" s="42" t="s">
        <v>76</v>
      </c>
      <c r="F14" s="42"/>
      <c r="G14" s="45">
        <v>44307</v>
      </c>
      <c r="H14" s="18" t="s">
        <v>66</v>
      </c>
      <c r="I14" s="18">
        <v>420</v>
      </c>
      <c r="J14" s="18">
        <v>210</v>
      </c>
      <c r="K14" s="18">
        <v>480</v>
      </c>
      <c r="L14" s="18">
        <v>270</v>
      </c>
      <c r="M14" s="18">
        <v>660</v>
      </c>
      <c r="N14" s="18">
        <v>960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47"/>
      <c r="AF14" s="50"/>
      <c r="AG14" s="35"/>
      <c r="AH14" s="37">
        <v>0</v>
      </c>
      <c r="AI14" s="39"/>
      <c r="AJ14" s="41" t="s">
        <v>65</v>
      </c>
    </row>
    <row r="15" spans="1:40" ht="16.2" x14ac:dyDescent="0.25">
      <c r="A15" s="42" t="s">
        <v>59</v>
      </c>
      <c r="B15" s="44" t="s">
        <v>74</v>
      </c>
      <c r="C15" s="42" t="s">
        <v>61</v>
      </c>
      <c r="D15" s="42" t="s">
        <v>75</v>
      </c>
      <c r="E15" s="42" t="s">
        <v>76</v>
      </c>
      <c r="F15" s="42"/>
      <c r="G15" s="45">
        <v>44307</v>
      </c>
      <c r="H15" s="19" t="s">
        <v>67</v>
      </c>
      <c r="I15" s="19">
        <v>420</v>
      </c>
      <c r="J15" s="19">
        <v>210</v>
      </c>
      <c r="K15" s="19">
        <v>480</v>
      </c>
      <c r="L15" s="19">
        <v>270</v>
      </c>
      <c r="M15" s="19">
        <v>660</v>
      </c>
      <c r="N15" s="19">
        <v>960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48"/>
      <c r="AF15" s="51"/>
      <c r="AG15" s="36"/>
      <c r="AH15" s="37">
        <v>0</v>
      </c>
      <c r="AI15" s="40"/>
      <c r="AJ15" s="41" t="s">
        <v>65</v>
      </c>
    </row>
    <row r="16" spans="1:40" ht="16.2" x14ac:dyDescent="0.25">
      <c r="A16" s="42" t="s">
        <v>59</v>
      </c>
      <c r="B16" s="44" t="s">
        <v>77</v>
      </c>
      <c r="C16" s="42">
        <v>-2</v>
      </c>
      <c r="D16" s="42" t="s">
        <v>62</v>
      </c>
      <c r="E16" s="42" t="s">
        <v>63</v>
      </c>
      <c r="F16" s="42" t="s">
        <v>1128</v>
      </c>
      <c r="G16" s="45">
        <v>44303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80</v>
      </c>
      <c r="P16" s="17">
        <v>20</v>
      </c>
      <c r="Q16" s="17">
        <v>180</v>
      </c>
      <c r="R16" s="17">
        <v>140</v>
      </c>
      <c r="S16" s="17">
        <v>380</v>
      </c>
      <c r="T16" s="17">
        <v>200</v>
      </c>
      <c r="U16" s="17">
        <v>540</v>
      </c>
      <c r="V16" s="17">
        <v>220</v>
      </c>
      <c r="W16" s="17">
        <v>380</v>
      </c>
      <c r="X16" s="17">
        <v>140</v>
      </c>
      <c r="Y16" s="17">
        <v>260</v>
      </c>
      <c r="Z16" s="17">
        <v>20</v>
      </c>
      <c r="AA16" s="17">
        <v>60</v>
      </c>
      <c r="AB16" s="17">
        <v>20</v>
      </c>
      <c r="AC16" s="17">
        <v>20</v>
      </c>
      <c r="AD16" s="17">
        <v>0</v>
      </c>
      <c r="AE16" s="46">
        <f t="shared" ref="AE16" si="12">SUM(I16:AD16)</f>
        <v>2660</v>
      </c>
      <c r="AF16" s="49">
        <f t="shared" ref="AF16" si="13">SUM(H17:AD17)</f>
        <v>2660</v>
      </c>
      <c r="AG16" s="34">
        <f t="shared" ref="AG16" si="14">SUM(I18:AD18)</f>
        <v>2660</v>
      </c>
      <c r="AH16" s="37">
        <f t="shared" ref="AH16" si="15">AG16-AE16</f>
        <v>0</v>
      </c>
      <c r="AI16" s="38">
        <v>0.89390000000000003</v>
      </c>
      <c r="AJ16" s="41" t="s">
        <v>65</v>
      </c>
    </row>
    <row r="17" spans="1:36" ht="16.2" x14ac:dyDescent="0.25">
      <c r="A17" s="42" t="s">
        <v>59</v>
      </c>
      <c r="B17" s="44" t="s">
        <v>77</v>
      </c>
      <c r="C17" s="42">
        <v>-2</v>
      </c>
      <c r="D17" s="42" t="s">
        <v>62</v>
      </c>
      <c r="E17" s="42" t="s">
        <v>63</v>
      </c>
      <c r="F17" s="42"/>
      <c r="G17" s="45">
        <v>44303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80</v>
      </c>
      <c r="P17" s="18">
        <v>20</v>
      </c>
      <c r="Q17" s="18">
        <v>180</v>
      </c>
      <c r="R17" s="18">
        <v>140</v>
      </c>
      <c r="S17" s="18">
        <v>380</v>
      </c>
      <c r="T17" s="18">
        <v>200</v>
      </c>
      <c r="U17" s="18">
        <v>540</v>
      </c>
      <c r="V17" s="18">
        <v>220</v>
      </c>
      <c r="W17" s="18">
        <v>380</v>
      </c>
      <c r="X17" s="18">
        <v>140</v>
      </c>
      <c r="Y17" s="18">
        <v>260</v>
      </c>
      <c r="Z17" s="18">
        <v>20</v>
      </c>
      <c r="AA17" s="18">
        <v>60</v>
      </c>
      <c r="AB17" s="18">
        <v>20</v>
      </c>
      <c r="AC17" s="18">
        <v>20</v>
      </c>
      <c r="AD17" s="18">
        <v>0</v>
      </c>
      <c r="AE17" s="47"/>
      <c r="AF17" s="50"/>
      <c r="AG17" s="35"/>
      <c r="AH17" s="37">
        <v>0</v>
      </c>
      <c r="AI17" s="39"/>
      <c r="AJ17" s="41" t="s">
        <v>65</v>
      </c>
    </row>
    <row r="18" spans="1:36" ht="16.2" x14ac:dyDescent="0.25">
      <c r="A18" s="42" t="s">
        <v>59</v>
      </c>
      <c r="B18" s="44" t="s">
        <v>77</v>
      </c>
      <c r="C18" s="42">
        <v>-2</v>
      </c>
      <c r="D18" s="42" t="s">
        <v>62</v>
      </c>
      <c r="E18" s="42" t="s">
        <v>63</v>
      </c>
      <c r="F18" s="42"/>
      <c r="G18" s="45">
        <v>44303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80</v>
      </c>
      <c r="P18" s="19">
        <v>20</v>
      </c>
      <c r="Q18" s="19">
        <v>180</v>
      </c>
      <c r="R18" s="19">
        <v>140</v>
      </c>
      <c r="S18" s="19">
        <v>380</v>
      </c>
      <c r="T18" s="19">
        <v>200</v>
      </c>
      <c r="U18" s="19">
        <v>540</v>
      </c>
      <c r="V18" s="19">
        <v>220</v>
      </c>
      <c r="W18" s="19">
        <v>380</v>
      </c>
      <c r="X18" s="19">
        <v>140</v>
      </c>
      <c r="Y18" s="19">
        <v>260</v>
      </c>
      <c r="Z18" s="19">
        <v>20</v>
      </c>
      <c r="AA18" s="19">
        <v>60</v>
      </c>
      <c r="AB18" s="19">
        <v>20</v>
      </c>
      <c r="AC18" s="19">
        <v>20</v>
      </c>
      <c r="AD18" s="19">
        <v>0</v>
      </c>
      <c r="AE18" s="48"/>
      <c r="AF18" s="51"/>
      <c r="AG18" s="36"/>
      <c r="AH18" s="37">
        <v>0</v>
      </c>
      <c r="AI18" s="40"/>
      <c r="AJ18" s="41" t="s">
        <v>65</v>
      </c>
    </row>
    <row r="19" spans="1:36" ht="16.2" x14ac:dyDescent="0.25">
      <c r="A19" s="42" t="s">
        <v>59</v>
      </c>
      <c r="B19" s="44" t="s">
        <v>80</v>
      </c>
      <c r="C19" s="42" t="s">
        <v>61</v>
      </c>
      <c r="D19" s="42" t="s">
        <v>75</v>
      </c>
      <c r="E19" s="42" t="s">
        <v>79</v>
      </c>
      <c r="F19" s="42" t="s">
        <v>1128</v>
      </c>
      <c r="G19" s="45">
        <v>44315</v>
      </c>
      <c r="H19" s="17" t="s">
        <v>64</v>
      </c>
      <c r="I19" s="17">
        <v>330</v>
      </c>
      <c r="J19" s="17">
        <v>180</v>
      </c>
      <c r="K19" s="17">
        <v>360</v>
      </c>
      <c r="L19" s="17">
        <v>210</v>
      </c>
      <c r="M19" s="17">
        <v>540</v>
      </c>
      <c r="N19" s="17">
        <v>780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46">
        <f t="shared" ref="AE19" si="16">SUM(I19:AD19)</f>
        <v>2400</v>
      </c>
      <c r="AF19" s="49">
        <f t="shared" ref="AF19" si="17">SUM(H20:AD20)</f>
        <v>2400</v>
      </c>
      <c r="AG19" s="34">
        <f t="shared" ref="AG19" si="18">SUM(I21:AD21)</f>
        <v>2400</v>
      </c>
      <c r="AH19" s="37">
        <f t="shared" ref="AH19" si="19">AG19-AE19</f>
        <v>0</v>
      </c>
      <c r="AI19" s="38">
        <v>0.90240000000000009</v>
      </c>
      <c r="AJ19" s="41" t="s">
        <v>65</v>
      </c>
    </row>
    <row r="20" spans="1:36" ht="16.2" x14ac:dyDescent="0.25">
      <c r="A20" s="42" t="s">
        <v>59</v>
      </c>
      <c r="B20" s="44" t="s">
        <v>80</v>
      </c>
      <c r="C20" s="42" t="s">
        <v>61</v>
      </c>
      <c r="D20" s="42" t="s">
        <v>75</v>
      </c>
      <c r="E20" s="42" t="s">
        <v>79</v>
      </c>
      <c r="F20" s="42"/>
      <c r="G20" s="45">
        <v>44315</v>
      </c>
      <c r="H20" s="18" t="s">
        <v>66</v>
      </c>
      <c r="I20" s="18">
        <v>330</v>
      </c>
      <c r="J20" s="18">
        <v>180</v>
      </c>
      <c r="K20" s="18">
        <v>360</v>
      </c>
      <c r="L20" s="18">
        <v>210</v>
      </c>
      <c r="M20" s="18">
        <v>540</v>
      </c>
      <c r="N20" s="18">
        <v>780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47"/>
      <c r="AF20" s="50"/>
      <c r="AG20" s="35"/>
      <c r="AH20" s="37">
        <v>0</v>
      </c>
      <c r="AI20" s="39"/>
      <c r="AJ20" s="41" t="s">
        <v>65</v>
      </c>
    </row>
    <row r="21" spans="1:36" ht="16.2" x14ac:dyDescent="0.25">
      <c r="A21" s="42" t="s">
        <v>59</v>
      </c>
      <c r="B21" s="44" t="s">
        <v>80</v>
      </c>
      <c r="C21" s="42" t="s">
        <v>61</v>
      </c>
      <c r="D21" s="42" t="s">
        <v>75</v>
      </c>
      <c r="E21" s="42" t="s">
        <v>79</v>
      </c>
      <c r="F21" s="42"/>
      <c r="G21" s="45">
        <v>44315</v>
      </c>
      <c r="H21" s="19" t="s">
        <v>67</v>
      </c>
      <c r="I21" s="19">
        <v>330</v>
      </c>
      <c r="J21" s="19">
        <v>180</v>
      </c>
      <c r="K21" s="19">
        <v>360</v>
      </c>
      <c r="L21" s="19">
        <v>210</v>
      </c>
      <c r="M21" s="19">
        <v>540</v>
      </c>
      <c r="N21" s="19">
        <v>780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48"/>
      <c r="AF21" s="51"/>
      <c r="AG21" s="36"/>
      <c r="AH21" s="37">
        <v>0</v>
      </c>
      <c r="AI21" s="40"/>
      <c r="AJ21" s="41" t="s">
        <v>65</v>
      </c>
    </row>
    <row r="22" spans="1:36" ht="16.2" x14ac:dyDescent="0.25">
      <c r="A22" s="42" t="s">
        <v>59</v>
      </c>
      <c r="B22" s="44" t="s">
        <v>81</v>
      </c>
      <c r="C22" s="42" t="s">
        <v>61</v>
      </c>
      <c r="D22" s="42" t="s">
        <v>75</v>
      </c>
      <c r="E22" s="42" t="s">
        <v>76</v>
      </c>
      <c r="F22" s="42" t="s">
        <v>1128</v>
      </c>
      <c r="G22" s="45">
        <v>44315</v>
      </c>
      <c r="H22" s="17" t="s">
        <v>64</v>
      </c>
      <c r="I22" s="17">
        <v>330</v>
      </c>
      <c r="J22" s="17">
        <v>180</v>
      </c>
      <c r="K22" s="17">
        <v>390</v>
      </c>
      <c r="L22" s="17">
        <v>210</v>
      </c>
      <c r="M22" s="17">
        <v>540</v>
      </c>
      <c r="N22" s="17">
        <v>750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46">
        <f t="shared" ref="AE22" si="20">SUM(I22:AD22)</f>
        <v>2400</v>
      </c>
      <c r="AF22" s="49">
        <f t="shared" ref="AF22" si="21">SUM(H23:AD23)</f>
        <v>2400</v>
      </c>
      <c r="AG22" s="34">
        <f t="shared" ref="AG22" si="22">SUM(I24:AD24)</f>
        <v>2400</v>
      </c>
      <c r="AH22" s="37">
        <f t="shared" ref="AH22" si="23">AG22-AE22</f>
        <v>0</v>
      </c>
      <c r="AI22" s="38">
        <v>0.90880000000000005</v>
      </c>
      <c r="AJ22" s="41" t="s">
        <v>65</v>
      </c>
    </row>
    <row r="23" spans="1:36" ht="16.2" x14ac:dyDescent="0.25">
      <c r="A23" s="42" t="s">
        <v>59</v>
      </c>
      <c r="B23" s="44" t="s">
        <v>81</v>
      </c>
      <c r="C23" s="42" t="s">
        <v>61</v>
      </c>
      <c r="D23" s="42" t="s">
        <v>75</v>
      </c>
      <c r="E23" s="42" t="s">
        <v>76</v>
      </c>
      <c r="F23" s="42"/>
      <c r="G23" s="45">
        <v>44315</v>
      </c>
      <c r="H23" s="18" t="s">
        <v>66</v>
      </c>
      <c r="I23" s="18">
        <v>330</v>
      </c>
      <c r="J23" s="18">
        <v>180</v>
      </c>
      <c r="K23" s="18">
        <v>390</v>
      </c>
      <c r="L23" s="18">
        <v>210</v>
      </c>
      <c r="M23" s="18">
        <v>540</v>
      </c>
      <c r="N23" s="18">
        <v>750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7"/>
      <c r="AF23" s="50"/>
      <c r="AG23" s="35"/>
      <c r="AH23" s="37">
        <v>0</v>
      </c>
      <c r="AI23" s="39"/>
      <c r="AJ23" s="41" t="s">
        <v>65</v>
      </c>
    </row>
    <row r="24" spans="1:36" ht="16.2" x14ac:dyDescent="0.25">
      <c r="A24" s="42" t="s">
        <v>59</v>
      </c>
      <c r="B24" s="44" t="s">
        <v>81</v>
      </c>
      <c r="C24" s="42" t="s">
        <v>61</v>
      </c>
      <c r="D24" s="42" t="s">
        <v>75</v>
      </c>
      <c r="E24" s="42" t="s">
        <v>76</v>
      </c>
      <c r="F24" s="42"/>
      <c r="G24" s="45">
        <v>44315</v>
      </c>
      <c r="H24" s="19" t="s">
        <v>67</v>
      </c>
      <c r="I24" s="19">
        <v>330</v>
      </c>
      <c r="J24" s="19">
        <v>180</v>
      </c>
      <c r="K24" s="19">
        <v>390</v>
      </c>
      <c r="L24" s="19">
        <v>210</v>
      </c>
      <c r="M24" s="19">
        <v>540</v>
      </c>
      <c r="N24" s="19">
        <v>750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8"/>
      <c r="AF24" s="51"/>
      <c r="AG24" s="36"/>
      <c r="AH24" s="37">
        <v>0</v>
      </c>
      <c r="AI24" s="40"/>
      <c r="AJ24" s="41" t="s">
        <v>65</v>
      </c>
    </row>
    <row r="25" spans="1:36" ht="16.2" x14ac:dyDescent="0.25">
      <c r="A25" s="42" t="s">
        <v>59</v>
      </c>
      <c r="B25" s="44" t="s">
        <v>82</v>
      </c>
      <c r="C25" s="42" t="s">
        <v>61</v>
      </c>
      <c r="D25" s="42" t="s">
        <v>75</v>
      </c>
      <c r="E25" s="42" t="s">
        <v>79</v>
      </c>
      <c r="F25" s="42" t="s">
        <v>1128</v>
      </c>
      <c r="G25" s="45">
        <v>44310</v>
      </c>
      <c r="H25" s="17" t="s">
        <v>64</v>
      </c>
      <c r="I25" s="17">
        <v>360</v>
      </c>
      <c r="J25" s="17">
        <v>180</v>
      </c>
      <c r="K25" s="17">
        <v>390</v>
      </c>
      <c r="L25" s="17">
        <v>330</v>
      </c>
      <c r="M25" s="17">
        <v>570</v>
      </c>
      <c r="N25" s="17">
        <v>570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46">
        <f t="shared" ref="AE25" si="24">SUM(I25:AD25)</f>
        <v>2400</v>
      </c>
      <c r="AF25" s="49">
        <f t="shared" ref="AF25" si="25">SUM(H26:AD26)</f>
        <v>2400</v>
      </c>
      <c r="AG25" s="34">
        <f t="shared" ref="AG25" si="26">SUM(I27:AD27)</f>
        <v>2400</v>
      </c>
      <c r="AH25" s="37">
        <f t="shared" ref="AH25" si="27">AG25-AE25</f>
        <v>0</v>
      </c>
      <c r="AI25" s="38">
        <v>0.91910000000000003</v>
      </c>
      <c r="AJ25" s="41" t="s">
        <v>65</v>
      </c>
    </row>
    <row r="26" spans="1:36" ht="16.2" x14ac:dyDescent="0.25">
      <c r="A26" s="42" t="s">
        <v>59</v>
      </c>
      <c r="B26" s="44" t="s">
        <v>82</v>
      </c>
      <c r="C26" s="42" t="s">
        <v>61</v>
      </c>
      <c r="D26" s="42" t="s">
        <v>75</v>
      </c>
      <c r="E26" s="42" t="s">
        <v>79</v>
      </c>
      <c r="F26" s="42"/>
      <c r="G26" s="45">
        <v>44310</v>
      </c>
      <c r="H26" s="18" t="s">
        <v>66</v>
      </c>
      <c r="I26" s="18">
        <v>360</v>
      </c>
      <c r="J26" s="18">
        <v>180</v>
      </c>
      <c r="K26" s="18">
        <v>390</v>
      </c>
      <c r="L26" s="18">
        <v>330</v>
      </c>
      <c r="M26" s="18">
        <v>570</v>
      </c>
      <c r="N26" s="18">
        <v>570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47"/>
      <c r="AF26" s="50"/>
      <c r="AG26" s="35"/>
      <c r="AH26" s="37">
        <v>0</v>
      </c>
      <c r="AI26" s="39"/>
      <c r="AJ26" s="41" t="s">
        <v>65</v>
      </c>
    </row>
    <row r="27" spans="1:36" ht="16.2" x14ac:dyDescent="0.25">
      <c r="A27" s="42" t="s">
        <v>59</v>
      </c>
      <c r="B27" s="44" t="s">
        <v>82</v>
      </c>
      <c r="C27" s="42" t="s">
        <v>61</v>
      </c>
      <c r="D27" s="42" t="s">
        <v>75</v>
      </c>
      <c r="E27" s="42" t="s">
        <v>79</v>
      </c>
      <c r="F27" s="42"/>
      <c r="G27" s="45">
        <v>44310</v>
      </c>
      <c r="H27" s="19" t="s">
        <v>67</v>
      </c>
      <c r="I27" s="19">
        <v>360</v>
      </c>
      <c r="J27" s="19">
        <v>180</v>
      </c>
      <c r="K27" s="19">
        <v>390</v>
      </c>
      <c r="L27" s="19">
        <v>330</v>
      </c>
      <c r="M27" s="19">
        <v>570</v>
      </c>
      <c r="N27" s="19">
        <v>570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48"/>
      <c r="AF27" s="51"/>
      <c r="AG27" s="36"/>
      <c r="AH27" s="37">
        <v>0</v>
      </c>
      <c r="AI27" s="40"/>
      <c r="AJ27" s="41" t="s">
        <v>65</v>
      </c>
    </row>
    <row r="28" spans="1:36" ht="16.2" x14ac:dyDescent="0.25">
      <c r="A28" s="42" t="s">
        <v>59</v>
      </c>
      <c r="B28" s="44" t="s">
        <v>83</v>
      </c>
      <c r="C28" s="42" t="s">
        <v>61</v>
      </c>
      <c r="D28" s="42" t="s">
        <v>84</v>
      </c>
      <c r="E28" s="42" t="s">
        <v>85</v>
      </c>
      <c r="F28" s="42" t="s">
        <v>1128</v>
      </c>
      <c r="G28" s="45">
        <v>44320</v>
      </c>
      <c r="H28" s="17" t="s">
        <v>64</v>
      </c>
      <c r="I28" s="17">
        <v>0</v>
      </c>
      <c r="J28" s="17">
        <v>37</v>
      </c>
      <c r="K28" s="17">
        <v>0</v>
      </c>
      <c r="L28" s="17">
        <v>72</v>
      </c>
      <c r="M28" s="17">
        <v>15</v>
      </c>
      <c r="N28" s="17">
        <v>92</v>
      </c>
      <c r="O28" s="17">
        <v>24</v>
      </c>
      <c r="P28" s="17">
        <v>134</v>
      </c>
      <c r="Q28" s="17">
        <v>96</v>
      </c>
      <c r="R28" s="17">
        <v>175</v>
      </c>
      <c r="S28" s="17">
        <v>169</v>
      </c>
      <c r="T28" s="17">
        <v>260</v>
      </c>
      <c r="U28" s="17">
        <v>230</v>
      </c>
      <c r="V28" s="17">
        <v>262</v>
      </c>
      <c r="W28" s="17">
        <v>236</v>
      </c>
      <c r="X28" s="17">
        <v>215</v>
      </c>
      <c r="Y28" s="17">
        <v>102</v>
      </c>
      <c r="Z28" s="17">
        <v>149</v>
      </c>
      <c r="AA28" s="17">
        <v>19</v>
      </c>
      <c r="AB28" s="17">
        <v>88</v>
      </c>
      <c r="AC28" s="17">
        <v>0</v>
      </c>
      <c r="AD28" s="17">
        <v>22</v>
      </c>
      <c r="AE28" s="46">
        <f t="shared" ref="AE28" si="28">SUM(I28:AD28)</f>
        <v>2397</v>
      </c>
      <c r="AF28" s="49">
        <f t="shared" ref="AF28" si="29">SUM(H29:AD29)</f>
        <v>2397</v>
      </c>
      <c r="AG28" s="34">
        <f t="shared" ref="AG28" si="30">SUM(I30:AD30)</f>
        <v>2397</v>
      </c>
      <c r="AH28" s="37">
        <f t="shared" ref="AH28" si="31">AG28-AE28</f>
        <v>0</v>
      </c>
      <c r="AI28" s="38">
        <v>0.90280000000000005</v>
      </c>
      <c r="AJ28" s="41" t="s">
        <v>65</v>
      </c>
    </row>
    <row r="29" spans="1:36" ht="16.2" x14ac:dyDescent="0.25">
      <c r="A29" s="42" t="s">
        <v>59</v>
      </c>
      <c r="B29" s="44" t="s">
        <v>83</v>
      </c>
      <c r="C29" s="42" t="s">
        <v>61</v>
      </c>
      <c r="D29" s="42" t="s">
        <v>84</v>
      </c>
      <c r="E29" s="42" t="s">
        <v>85</v>
      </c>
      <c r="F29" s="42"/>
      <c r="G29" s="45">
        <v>44320</v>
      </c>
      <c r="H29" s="18" t="s">
        <v>66</v>
      </c>
      <c r="I29" s="18">
        <v>0</v>
      </c>
      <c r="J29" s="18">
        <v>37</v>
      </c>
      <c r="K29" s="18">
        <v>0</v>
      </c>
      <c r="L29" s="18">
        <v>72</v>
      </c>
      <c r="M29" s="18">
        <v>15</v>
      </c>
      <c r="N29" s="18">
        <v>92</v>
      </c>
      <c r="O29" s="18">
        <v>24</v>
      </c>
      <c r="P29" s="18">
        <v>134</v>
      </c>
      <c r="Q29" s="18">
        <v>96</v>
      </c>
      <c r="R29" s="18">
        <v>175</v>
      </c>
      <c r="S29" s="18">
        <v>169</v>
      </c>
      <c r="T29" s="18">
        <v>260</v>
      </c>
      <c r="U29" s="18">
        <v>230</v>
      </c>
      <c r="V29" s="18">
        <v>262</v>
      </c>
      <c r="W29" s="18">
        <v>236</v>
      </c>
      <c r="X29" s="18">
        <v>215</v>
      </c>
      <c r="Y29" s="18">
        <v>102</v>
      </c>
      <c r="Z29" s="18">
        <v>149</v>
      </c>
      <c r="AA29" s="18">
        <v>19</v>
      </c>
      <c r="AB29" s="18">
        <v>88</v>
      </c>
      <c r="AC29" s="18">
        <v>0</v>
      </c>
      <c r="AD29" s="18">
        <v>22</v>
      </c>
      <c r="AE29" s="47"/>
      <c r="AF29" s="50"/>
      <c r="AG29" s="35"/>
      <c r="AH29" s="37">
        <v>0</v>
      </c>
      <c r="AI29" s="39"/>
      <c r="AJ29" s="41" t="s">
        <v>65</v>
      </c>
    </row>
    <row r="30" spans="1:36" ht="16.2" x14ac:dyDescent="0.25">
      <c r="A30" s="42" t="s">
        <v>59</v>
      </c>
      <c r="B30" s="44" t="s">
        <v>83</v>
      </c>
      <c r="C30" s="42" t="s">
        <v>61</v>
      </c>
      <c r="D30" s="42" t="s">
        <v>84</v>
      </c>
      <c r="E30" s="42" t="s">
        <v>85</v>
      </c>
      <c r="F30" s="42"/>
      <c r="G30" s="45">
        <v>44320</v>
      </c>
      <c r="H30" s="19" t="s">
        <v>67</v>
      </c>
      <c r="I30" s="19">
        <v>0</v>
      </c>
      <c r="J30" s="19">
        <v>37</v>
      </c>
      <c r="K30" s="19">
        <v>0</v>
      </c>
      <c r="L30" s="19">
        <v>72</v>
      </c>
      <c r="M30" s="19">
        <v>15</v>
      </c>
      <c r="N30" s="19">
        <v>92</v>
      </c>
      <c r="O30" s="19">
        <v>24</v>
      </c>
      <c r="P30" s="19">
        <v>134</v>
      </c>
      <c r="Q30" s="19">
        <v>96</v>
      </c>
      <c r="R30" s="19">
        <v>175</v>
      </c>
      <c r="S30" s="19">
        <v>169</v>
      </c>
      <c r="T30" s="19">
        <v>260</v>
      </c>
      <c r="U30" s="19">
        <v>230</v>
      </c>
      <c r="V30" s="19">
        <v>262</v>
      </c>
      <c r="W30" s="19">
        <v>236</v>
      </c>
      <c r="X30" s="19">
        <v>215</v>
      </c>
      <c r="Y30" s="19">
        <v>102</v>
      </c>
      <c r="Z30" s="19">
        <v>149</v>
      </c>
      <c r="AA30" s="19">
        <v>19</v>
      </c>
      <c r="AB30" s="19">
        <v>88</v>
      </c>
      <c r="AC30" s="19">
        <v>0</v>
      </c>
      <c r="AD30" s="19">
        <v>22</v>
      </c>
      <c r="AE30" s="48"/>
      <c r="AF30" s="51"/>
      <c r="AG30" s="36"/>
      <c r="AH30" s="37">
        <v>0</v>
      </c>
      <c r="AI30" s="40"/>
      <c r="AJ30" s="41" t="s">
        <v>65</v>
      </c>
    </row>
    <row r="31" spans="1:36" ht="16.2" x14ac:dyDescent="0.25">
      <c r="A31" s="42" t="s">
        <v>59</v>
      </c>
      <c r="B31" s="44" t="s">
        <v>86</v>
      </c>
      <c r="C31" s="42" t="s">
        <v>61</v>
      </c>
      <c r="D31" s="42" t="s">
        <v>87</v>
      </c>
      <c r="E31" s="42" t="s">
        <v>88</v>
      </c>
      <c r="F31" s="42" t="s">
        <v>1128</v>
      </c>
      <c r="G31" s="45">
        <v>44323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227</v>
      </c>
      <c r="T31" s="17">
        <v>227</v>
      </c>
      <c r="U31" s="17">
        <v>227</v>
      </c>
      <c r="V31" s="17">
        <v>454</v>
      </c>
      <c r="W31" s="17">
        <v>454</v>
      </c>
      <c r="X31" s="17">
        <v>227</v>
      </c>
      <c r="Y31" s="17">
        <v>227</v>
      </c>
      <c r="Z31" s="17">
        <v>227</v>
      </c>
      <c r="AA31" s="17">
        <v>0</v>
      </c>
      <c r="AB31" s="17">
        <v>0</v>
      </c>
      <c r="AC31" s="17">
        <v>0</v>
      </c>
      <c r="AD31" s="17">
        <v>0</v>
      </c>
      <c r="AE31" s="46">
        <f t="shared" ref="AE31" si="32">SUM(I31:AD31)</f>
        <v>2270</v>
      </c>
      <c r="AF31" s="49">
        <f t="shared" ref="AF31" si="33">SUM(H32:AD32)</f>
        <v>2139</v>
      </c>
      <c r="AG31" s="34">
        <f t="shared" ref="AG31" si="34">SUM(I33:AD33)</f>
        <v>1589</v>
      </c>
      <c r="AH31" s="37">
        <f t="shared" ref="AH31" si="35">AG31-AE31</f>
        <v>-681</v>
      </c>
      <c r="AI31" s="38">
        <v>0.93990000000000007</v>
      </c>
      <c r="AJ31" s="41" t="s">
        <v>65</v>
      </c>
    </row>
    <row r="32" spans="1:36" ht="16.2" x14ac:dyDescent="0.25">
      <c r="A32" s="42" t="s">
        <v>59</v>
      </c>
      <c r="B32" s="44" t="s">
        <v>86</v>
      </c>
      <c r="C32" s="42" t="s">
        <v>61</v>
      </c>
      <c r="D32" s="42" t="s">
        <v>87</v>
      </c>
      <c r="E32" s="42" t="s">
        <v>88</v>
      </c>
      <c r="F32" s="42"/>
      <c r="G32" s="45">
        <v>44323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227</v>
      </c>
      <c r="T32" s="18">
        <v>227</v>
      </c>
      <c r="U32" s="18">
        <v>227</v>
      </c>
      <c r="V32" s="18">
        <v>454</v>
      </c>
      <c r="W32" s="18">
        <v>385</v>
      </c>
      <c r="X32" s="18">
        <v>227</v>
      </c>
      <c r="Y32" s="18">
        <v>165</v>
      </c>
      <c r="Z32" s="18">
        <v>227</v>
      </c>
      <c r="AA32" s="18">
        <v>0</v>
      </c>
      <c r="AB32" s="18">
        <v>0</v>
      </c>
      <c r="AC32" s="18">
        <v>0</v>
      </c>
      <c r="AD32" s="18">
        <v>0</v>
      </c>
      <c r="AE32" s="47"/>
      <c r="AF32" s="50"/>
      <c r="AG32" s="35"/>
      <c r="AH32" s="37">
        <v>0</v>
      </c>
      <c r="AI32" s="39"/>
      <c r="AJ32" s="41" t="s">
        <v>65</v>
      </c>
    </row>
    <row r="33" spans="1:36" ht="16.2" x14ac:dyDescent="0.25">
      <c r="A33" s="42" t="s">
        <v>59</v>
      </c>
      <c r="B33" s="44" t="s">
        <v>86</v>
      </c>
      <c r="C33" s="42" t="s">
        <v>61</v>
      </c>
      <c r="D33" s="42" t="s">
        <v>87</v>
      </c>
      <c r="E33" s="42" t="s">
        <v>88</v>
      </c>
      <c r="F33" s="42"/>
      <c r="G33" s="45">
        <v>44323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227</v>
      </c>
      <c r="T33" s="19">
        <v>227</v>
      </c>
      <c r="U33" s="19">
        <v>227</v>
      </c>
      <c r="V33" s="19">
        <v>454</v>
      </c>
      <c r="W33" s="19">
        <v>0</v>
      </c>
      <c r="X33" s="19">
        <v>227</v>
      </c>
      <c r="Y33" s="19">
        <v>0</v>
      </c>
      <c r="Z33" s="19">
        <v>227</v>
      </c>
      <c r="AA33" s="19">
        <v>0</v>
      </c>
      <c r="AB33" s="19">
        <v>0</v>
      </c>
      <c r="AC33" s="19">
        <v>0</v>
      </c>
      <c r="AD33" s="19">
        <v>0</v>
      </c>
      <c r="AE33" s="48"/>
      <c r="AF33" s="51"/>
      <c r="AG33" s="36"/>
      <c r="AH33" s="37">
        <v>0</v>
      </c>
      <c r="AI33" s="40"/>
      <c r="AJ33" s="41" t="s">
        <v>65</v>
      </c>
    </row>
    <row r="34" spans="1:36" ht="16.2" x14ac:dyDescent="0.25">
      <c r="A34" s="42" t="s">
        <v>59</v>
      </c>
      <c r="B34" s="44" t="s">
        <v>89</v>
      </c>
      <c r="C34" s="42">
        <v>-2</v>
      </c>
      <c r="D34" s="42" t="s">
        <v>84</v>
      </c>
      <c r="E34" s="42" t="s">
        <v>85</v>
      </c>
      <c r="F34" s="42" t="s">
        <v>1128</v>
      </c>
      <c r="G34" s="45">
        <v>44322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224</v>
      </c>
      <c r="S34" s="17">
        <v>224</v>
      </c>
      <c r="T34" s="17">
        <v>224</v>
      </c>
      <c r="U34" s="17">
        <v>224</v>
      </c>
      <c r="V34" s="17">
        <v>224</v>
      </c>
      <c r="W34" s="17">
        <v>224</v>
      </c>
      <c r="X34" s="17">
        <v>224</v>
      </c>
      <c r="Y34" s="17">
        <v>224</v>
      </c>
      <c r="Z34" s="17">
        <v>224</v>
      </c>
      <c r="AA34" s="17">
        <v>0</v>
      </c>
      <c r="AB34" s="17">
        <v>224</v>
      </c>
      <c r="AC34" s="17">
        <v>0</v>
      </c>
      <c r="AD34" s="17">
        <v>0</v>
      </c>
      <c r="AE34" s="46">
        <f t="shared" ref="AE34" si="36">SUM(I34:AD34)</f>
        <v>2240</v>
      </c>
      <c r="AF34" s="49">
        <f t="shared" ref="AF34" si="37">SUM(H35:AD35)</f>
        <v>2240</v>
      </c>
      <c r="AG34" s="34">
        <f t="shared" ref="AG34" si="38">SUM(I36:AD36)</f>
        <v>2240</v>
      </c>
      <c r="AH34" s="37">
        <f t="shared" ref="AH34" si="39">AG34-AE34</f>
        <v>0</v>
      </c>
      <c r="AI34" s="38">
        <v>0.89380000000000004</v>
      </c>
      <c r="AJ34" s="41" t="s">
        <v>65</v>
      </c>
    </row>
    <row r="35" spans="1:36" ht="16.2" x14ac:dyDescent="0.25">
      <c r="A35" s="42" t="s">
        <v>59</v>
      </c>
      <c r="B35" s="44" t="s">
        <v>89</v>
      </c>
      <c r="C35" s="42">
        <v>-2</v>
      </c>
      <c r="D35" s="42" t="s">
        <v>84</v>
      </c>
      <c r="E35" s="42" t="s">
        <v>85</v>
      </c>
      <c r="F35" s="42"/>
      <c r="G35" s="45">
        <v>44322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224</v>
      </c>
      <c r="S35" s="18">
        <v>224</v>
      </c>
      <c r="T35" s="18">
        <v>224</v>
      </c>
      <c r="U35" s="18">
        <v>224</v>
      </c>
      <c r="V35" s="18">
        <v>224</v>
      </c>
      <c r="W35" s="18">
        <v>224</v>
      </c>
      <c r="X35" s="18">
        <v>224</v>
      </c>
      <c r="Y35" s="18">
        <v>224</v>
      </c>
      <c r="Z35" s="18">
        <v>224</v>
      </c>
      <c r="AA35" s="18">
        <v>0</v>
      </c>
      <c r="AB35" s="18">
        <v>224</v>
      </c>
      <c r="AC35" s="18">
        <v>0</v>
      </c>
      <c r="AD35" s="18">
        <v>0</v>
      </c>
      <c r="AE35" s="47"/>
      <c r="AF35" s="50"/>
      <c r="AG35" s="35"/>
      <c r="AH35" s="37">
        <v>0</v>
      </c>
      <c r="AI35" s="39"/>
      <c r="AJ35" s="41" t="s">
        <v>65</v>
      </c>
    </row>
    <row r="36" spans="1:36" ht="16.2" x14ac:dyDescent="0.25">
      <c r="A36" s="42" t="s">
        <v>59</v>
      </c>
      <c r="B36" s="44" t="s">
        <v>89</v>
      </c>
      <c r="C36" s="42">
        <v>-2</v>
      </c>
      <c r="D36" s="42" t="s">
        <v>84</v>
      </c>
      <c r="E36" s="42" t="s">
        <v>85</v>
      </c>
      <c r="F36" s="42"/>
      <c r="G36" s="45">
        <v>44322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224</v>
      </c>
      <c r="S36" s="19">
        <v>224</v>
      </c>
      <c r="T36" s="19">
        <v>224</v>
      </c>
      <c r="U36" s="19">
        <v>224</v>
      </c>
      <c r="V36" s="19">
        <v>224</v>
      </c>
      <c r="W36" s="19">
        <v>224</v>
      </c>
      <c r="X36" s="19">
        <v>224</v>
      </c>
      <c r="Y36" s="19">
        <v>224</v>
      </c>
      <c r="Z36" s="19">
        <v>224</v>
      </c>
      <c r="AA36" s="19">
        <v>0</v>
      </c>
      <c r="AB36" s="19">
        <v>224</v>
      </c>
      <c r="AC36" s="19">
        <v>0</v>
      </c>
      <c r="AD36" s="19">
        <v>0</v>
      </c>
      <c r="AE36" s="48"/>
      <c r="AF36" s="51"/>
      <c r="AG36" s="36"/>
      <c r="AH36" s="37">
        <v>0</v>
      </c>
      <c r="AI36" s="40"/>
      <c r="AJ36" s="41" t="s">
        <v>65</v>
      </c>
    </row>
    <row r="37" spans="1:36" ht="16.2" x14ac:dyDescent="0.25">
      <c r="A37" s="42" t="s">
        <v>59</v>
      </c>
      <c r="B37" s="44" t="s">
        <v>90</v>
      </c>
      <c r="C37" s="42">
        <v>-2</v>
      </c>
      <c r="D37" s="42" t="s">
        <v>84</v>
      </c>
      <c r="E37" s="42" t="s">
        <v>85</v>
      </c>
      <c r="F37" s="42" t="s">
        <v>1128</v>
      </c>
      <c r="G37" s="45">
        <v>44323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224</v>
      </c>
      <c r="S37" s="17">
        <v>224</v>
      </c>
      <c r="T37" s="17">
        <v>224</v>
      </c>
      <c r="U37" s="17">
        <v>224</v>
      </c>
      <c r="V37" s="17">
        <v>224</v>
      </c>
      <c r="W37" s="17">
        <v>224</v>
      </c>
      <c r="X37" s="17">
        <v>224</v>
      </c>
      <c r="Y37" s="17">
        <v>224</v>
      </c>
      <c r="Z37" s="17">
        <v>224</v>
      </c>
      <c r="AA37" s="17">
        <v>0</v>
      </c>
      <c r="AB37" s="17">
        <v>224</v>
      </c>
      <c r="AC37" s="17">
        <v>0</v>
      </c>
      <c r="AD37" s="17">
        <v>0</v>
      </c>
      <c r="AE37" s="46">
        <f t="shared" ref="AE37" si="40">SUM(I37:AD37)</f>
        <v>2240</v>
      </c>
      <c r="AF37" s="49">
        <f t="shared" ref="AF37" si="41">SUM(H38:AD38)</f>
        <v>2240</v>
      </c>
      <c r="AG37" s="34">
        <f t="shared" ref="AG37" si="42">SUM(I39:AD39)</f>
        <v>2240</v>
      </c>
      <c r="AH37" s="37">
        <f t="shared" ref="AH37" si="43">AG37-AE37</f>
        <v>0</v>
      </c>
      <c r="AI37" s="38">
        <v>0.92990000000000006</v>
      </c>
      <c r="AJ37" s="41" t="s">
        <v>65</v>
      </c>
    </row>
    <row r="38" spans="1:36" ht="16.2" x14ac:dyDescent="0.25">
      <c r="A38" s="42" t="s">
        <v>59</v>
      </c>
      <c r="B38" s="44" t="s">
        <v>90</v>
      </c>
      <c r="C38" s="42">
        <v>-2</v>
      </c>
      <c r="D38" s="42" t="s">
        <v>84</v>
      </c>
      <c r="E38" s="42" t="s">
        <v>85</v>
      </c>
      <c r="F38" s="42"/>
      <c r="G38" s="45">
        <v>44323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224</v>
      </c>
      <c r="S38" s="18">
        <v>224</v>
      </c>
      <c r="T38" s="18">
        <v>224</v>
      </c>
      <c r="U38" s="18">
        <v>224</v>
      </c>
      <c r="V38" s="18">
        <v>224</v>
      </c>
      <c r="W38" s="18">
        <v>224</v>
      </c>
      <c r="X38" s="18">
        <v>224</v>
      </c>
      <c r="Y38" s="18">
        <v>224</v>
      </c>
      <c r="Z38" s="18">
        <v>224</v>
      </c>
      <c r="AA38" s="18">
        <v>0</v>
      </c>
      <c r="AB38" s="18">
        <v>224</v>
      </c>
      <c r="AC38" s="18">
        <v>0</v>
      </c>
      <c r="AD38" s="18">
        <v>0</v>
      </c>
      <c r="AE38" s="47"/>
      <c r="AF38" s="50"/>
      <c r="AG38" s="35"/>
      <c r="AH38" s="37">
        <v>0</v>
      </c>
      <c r="AI38" s="39"/>
      <c r="AJ38" s="41" t="s">
        <v>65</v>
      </c>
    </row>
    <row r="39" spans="1:36" ht="16.2" x14ac:dyDescent="0.25">
      <c r="A39" s="42" t="s">
        <v>59</v>
      </c>
      <c r="B39" s="44" t="s">
        <v>90</v>
      </c>
      <c r="C39" s="42">
        <v>-2</v>
      </c>
      <c r="D39" s="42" t="s">
        <v>84</v>
      </c>
      <c r="E39" s="42" t="s">
        <v>85</v>
      </c>
      <c r="F39" s="42"/>
      <c r="G39" s="45">
        <v>44323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224</v>
      </c>
      <c r="S39" s="19">
        <v>224</v>
      </c>
      <c r="T39" s="19">
        <v>224</v>
      </c>
      <c r="U39" s="19">
        <v>224</v>
      </c>
      <c r="V39" s="19">
        <v>224</v>
      </c>
      <c r="W39" s="19">
        <v>224</v>
      </c>
      <c r="X39" s="19">
        <v>224</v>
      </c>
      <c r="Y39" s="19">
        <v>224</v>
      </c>
      <c r="Z39" s="19">
        <v>224</v>
      </c>
      <c r="AA39" s="19">
        <v>0</v>
      </c>
      <c r="AB39" s="19">
        <v>224</v>
      </c>
      <c r="AC39" s="19">
        <v>0</v>
      </c>
      <c r="AD39" s="19">
        <v>0</v>
      </c>
      <c r="AE39" s="48"/>
      <c r="AF39" s="51"/>
      <c r="AG39" s="36"/>
      <c r="AH39" s="37">
        <v>0</v>
      </c>
      <c r="AI39" s="40"/>
      <c r="AJ39" s="41" t="s">
        <v>65</v>
      </c>
    </row>
    <row r="40" spans="1:36" ht="16.5" customHeight="1" x14ac:dyDescent="0.25">
      <c r="A40" s="42" t="s">
        <v>59</v>
      </c>
      <c r="B40" s="44" t="s">
        <v>94</v>
      </c>
      <c r="C40" s="42" t="s">
        <v>61</v>
      </c>
      <c r="D40" s="42" t="s">
        <v>95</v>
      </c>
      <c r="E40" s="42" t="s">
        <v>96</v>
      </c>
      <c r="F40" s="42" t="s">
        <v>1129</v>
      </c>
      <c r="G40" s="45">
        <v>44325</v>
      </c>
      <c r="H40" s="17" t="s">
        <v>64</v>
      </c>
      <c r="I40" s="17">
        <v>0</v>
      </c>
      <c r="J40" s="17">
        <v>3</v>
      </c>
      <c r="K40" s="17">
        <v>4</v>
      </c>
      <c r="L40" s="17">
        <v>7</v>
      </c>
      <c r="M40" s="17">
        <v>8</v>
      </c>
      <c r="N40" s="17">
        <v>4</v>
      </c>
      <c r="O40" s="17">
        <v>16</v>
      </c>
      <c r="P40" s="17">
        <v>60</v>
      </c>
      <c r="Q40" s="17">
        <v>141</v>
      </c>
      <c r="R40" s="17">
        <v>200</v>
      </c>
      <c r="S40" s="17">
        <v>298</v>
      </c>
      <c r="T40" s="17">
        <v>271</v>
      </c>
      <c r="U40" s="17">
        <v>377</v>
      </c>
      <c r="V40" s="17">
        <v>254</v>
      </c>
      <c r="W40" s="17">
        <v>220</v>
      </c>
      <c r="X40" s="17">
        <v>139</v>
      </c>
      <c r="Y40" s="17">
        <v>110</v>
      </c>
      <c r="Z40" s="17">
        <v>5</v>
      </c>
      <c r="AA40" s="17">
        <v>6</v>
      </c>
      <c r="AB40" s="17">
        <v>3</v>
      </c>
      <c r="AC40" s="17">
        <v>1</v>
      </c>
      <c r="AD40" s="17">
        <v>1</v>
      </c>
      <c r="AE40" s="46">
        <f t="shared" ref="AE40" si="44">SUM(I40:AD40)</f>
        <v>2128</v>
      </c>
      <c r="AF40" s="49">
        <f t="shared" ref="AF40" si="45">SUM(H41:AD41)</f>
        <v>2128</v>
      </c>
      <c r="AG40" s="34">
        <f t="shared" ref="AG40" si="46">SUM(I42:AD42)</f>
        <v>2128</v>
      </c>
      <c r="AH40" s="37">
        <f t="shared" ref="AH40" si="47">AG40-AE40</f>
        <v>0</v>
      </c>
      <c r="AI40" s="38">
        <v>0.89140000000000008</v>
      </c>
      <c r="AJ40" s="41" t="s">
        <v>65</v>
      </c>
    </row>
    <row r="41" spans="1:36" ht="16.5" customHeight="1" x14ac:dyDescent="0.25">
      <c r="A41" s="42" t="s">
        <v>59</v>
      </c>
      <c r="B41" s="44" t="s">
        <v>94</v>
      </c>
      <c r="C41" s="42" t="s">
        <v>61</v>
      </c>
      <c r="D41" s="42" t="s">
        <v>95</v>
      </c>
      <c r="E41" s="42" t="s">
        <v>96</v>
      </c>
      <c r="F41" s="42" t="s">
        <v>59</v>
      </c>
      <c r="G41" s="45">
        <v>44325</v>
      </c>
      <c r="H41" s="18" t="s">
        <v>66</v>
      </c>
      <c r="I41" s="18">
        <v>0</v>
      </c>
      <c r="J41" s="18">
        <v>3</v>
      </c>
      <c r="K41" s="18">
        <v>4</v>
      </c>
      <c r="L41" s="18">
        <v>7</v>
      </c>
      <c r="M41" s="18">
        <v>8</v>
      </c>
      <c r="N41" s="18">
        <v>4</v>
      </c>
      <c r="O41" s="18">
        <v>16</v>
      </c>
      <c r="P41" s="18">
        <v>60</v>
      </c>
      <c r="Q41" s="18">
        <v>141</v>
      </c>
      <c r="R41" s="18">
        <v>200</v>
      </c>
      <c r="S41" s="18">
        <v>298</v>
      </c>
      <c r="T41" s="18">
        <v>271</v>
      </c>
      <c r="U41" s="18">
        <v>377</v>
      </c>
      <c r="V41" s="18">
        <v>254</v>
      </c>
      <c r="W41" s="18">
        <v>220</v>
      </c>
      <c r="X41" s="18">
        <v>139</v>
      </c>
      <c r="Y41" s="18">
        <v>110</v>
      </c>
      <c r="Z41" s="18">
        <v>5</v>
      </c>
      <c r="AA41" s="18">
        <v>6</v>
      </c>
      <c r="AB41" s="18">
        <v>3</v>
      </c>
      <c r="AC41" s="18">
        <v>1</v>
      </c>
      <c r="AD41" s="18">
        <v>1</v>
      </c>
      <c r="AE41" s="47"/>
      <c r="AF41" s="50"/>
      <c r="AG41" s="35"/>
      <c r="AH41" s="37">
        <v>0</v>
      </c>
      <c r="AI41" s="39"/>
      <c r="AJ41" s="41" t="s">
        <v>65</v>
      </c>
    </row>
    <row r="42" spans="1:36" ht="16.5" customHeight="1" x14ac:dyDescent="0.25">
      <c r="A42" s="42" t="s">
        <v>59</v>
      </c>
      <c r="B42" s="44" t="s">
        <v>94</v>
      </c>
      <c r="C42" s="42" t="s">
        <v>61</v>
      </c>
      <c r="D42" s="42" t="s">
        <v>95</v>
      </c>
      <c r="E42" s="42" t="s">
        <v>96</v>
      </c>
      <c r="F42" s="42" t="s">
        <v>59</v>
      </c>
      <c r="G42" s="45">
        <v>44325</v>
      </c>
      <c r="H42" s="19" t="s">
        <v>67</v>
      </c>
      <c r="I42" s="19">
        <v>0</v>
      </c>
      <c r="J42" s="19">
        <v>3</v>
      </c>
      <c r="K42" s="19">
        <v>4</v>
      </c>
      <c r="L42" s="19">
        <v>7</v>
      </c>
      <c r="M42" s="19">
        <v>8</v>
      </c>
      <c r="N42" s="19">
        <v>4</v>
      </c>
      <c r="O42" s="19">
        <v>16</v>
      </c>
      <c r="P42" s="19">
        <v>60</v>
      </c>
      <c r="Q42" s="19">
        <v>141</v>
      </c>
      <c r="R42" s="19">
        <v>200</v>
      </c>
      <c r="S42" s="19">
        <v>298</v>
      </c>
      <c r="T42" s="19">
        <v>271</v>
      </c>
      <c r="U42" s="19">
        <v>377</v>
      </c>
      <c r="V42" s="19">
        <v>254</v>
      </c>
      <c r="W42" s="19">
        <v>220</v>
      </c>
      <c r="X42" s="19">
        <v>139</v>
      </c>
      <c r="Y42" s="19">
        <v>110</v>
      </c>
      <c r="Z42" s="19">
        <v>5</v>
      </c>
      <c r="AA42" s="19">
        <v>6</v>
      </c>
      <c r="AB42" s="19">
        <v>3</v>
      </c>
      <c r="AC42" s="19">
        <v>1</v>
      </c>
      <c r="AD42" s="19">
        <v>1</v>
      </c>
      <c r="AE42" s="48"/>
      <c r="AF42" s="51"/>
      <c r="AG42" s="36"/>
      <c r="AH42" s="37">
        <v>0</v>
      </c>
      <c r="AI42" s="40"/>
      <c r="AJ42" s="41" t="s">
        <v>65</v>
      </c>
    </row>
    <row r="43" spans="1:36" ht="16.2" x14ac:dyDescent="0.25">
      <c r="A43" s="42" t="s">
        <v>59</v>
      </c>
      <c r="B43" s="44" t="s">
        <v>100</v>
      </c>
      <c r="C43" s="42">
        <v>-2</v>
      </c>
      <c r="D43" s="42" t="s">
        <v>62</v>
      </c>
      <c r="E43" s="42" t="s">
        <v>101</v>
      </c>
      <c r="F43" s="42" t="s">
        <v>1128</v>
      </c>
      <c r="G43" s="45">
        <v>44331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10</v>
      </c>
      <c r="Q43" s="17">
        <v>0</v>
      </c>
      <c r="R43" s="17">
        <v>235</v>
      </c>
      <c r="S43" s="17">
        <v>10</v>
      </c>
      <c r="T43" s="17">
        <v>375</v>
      </c>
      <c r="U43" s="17">
        <v>165</v>
      </c>
      <c r="V43" s="17">
        <v>390</v>
      </c>
      <c r="W43" s="17">
        <v>175</v>
      </c>
      <c r="X43" s="17">
        <v>355</v>
      </c>
      <c r="Y43" s="17">
        <v>10</v>
      </c>
      <c r="Z43" s="17">
        <v>190</v>
      </c>
      <c r="AA43" s="17">
        <v>0</v>
      </c>
      <c r="AB43" s="17">
        <v>150</v>
      </c>
      <c r="AC43" s="17">
        <v>0</v>
      </c>
      <c r="AD43" s="17">
        <v>15</v>
      </c>
      <c r="AE43" s="46">
        <f t="shared" ref="AE43" si="48">SUM(I43:AD43)</f>
        <v>2080</v>
      </c>
      <c r="AF43" s="49">
        <f t="shared" ref="AF43" si="49">SUM(H44:AD44)</f>
        <v>2080</v>
      </c>
      <c r="AG43" s="34">
        <f t="shared" ref="AG43" si="50">SUM(I45:AD45)</f>
        <v>2080</v>
      </c>
      <c r="AH43" s="37">
        <f t="shared" ref="AH43" si="51">AG43-AE43</f>
        <v>0</v>
      </c>
      <c r="AI43" s="38">
        <v>0.9254</v>
      </c>
      <c r="AJ43" s="41" t="s">
        <v>65</v>
      </c>
    </row>
    <row r="44" spans="1:36" ht="16.2" x14ac:dyDescent="0.25">
      <c r="A44" s="42" t="s">
        <v>59</v>
      </c>
      <c r="B44" s="44" t="s">
        <v>100</v>
      </c>
      <c r="C44" s="42">
        <v>-2</v>
      </c>
      <c r="D44" s="42" t="s">
        <v>62</v>
      </c>
      <c r="E44" s="42" t="s">
        <v>101</v>
      </c>
      <c r="F44" s="42"/>
      <c r="G44" s="45">
        <v>44331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10</v>
      </c>
      <c r="Q44" s="18">
        <v>0</v>
      </c>
      <c r="R44" s="18">
        <v>235</v>
      </c>
      <c r="S44" s="18">
        <v>10</v>
      </c>
      <c r="T44" s="18">
        <v>375</v>
      </c>
      <c r="U44" s="18">
        <v>165</v>
      </c>
      <c r="V44" s="18">
        <v>390</v>
      </c>
      <c r="W44" s="18">
        <v>175</v>
      </c>
      <c r="X44" s="18">
        <v>355</v>
      </c>
      <c r="Y44" s="18">
        <v>10</v>
      </c>
      <c r="Z44" s="18">
        <v>190</v>
      </c>
      <c r="AA44" s="18">
        <v>0</v>
      </c>
      <c r="AB44" s="18">
        <v>150</v>
      </c>
      <c r="AC44" s="18">
        <v>0</v>
      </c>
      <c r="AD44" s="18">
        <v>15</v>
      </c>
      <c r="AE44" s="47"/>
      <c r="AF44" s="50"/>
      <c r="AG44" s="35"/>
      <c r="AH44" s="37">
        <v>0</v>
      </c>
      <c r="AI44" s="39"/>
      <c r="AJ44" s="41" t="s">
        <v>65</v>
      </c>
    </row>
    <row r="45" spans="1:36" ht="16.2" x14ac:dyDescent="0.25">
      <c r="A45" s="42" t="s">
        <v>59</v>
      </c>
      <c r="B45" s="44" t="s">
        <v>100</v>
      </c>
      <c r="C45" s="42">
        <v>-2</v>
      </c>
      <c r="D45" s="42" t="s">
        <v>62</v>
      </c>
      <c r="E45" s="42" t="s">
        <v>101</v>
      </c>
      <c r="F45" s="42"/>
      <c r="G45" s="45">
        <v>44331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10</v>
      </c>
      <c r="Q45" s="19">
        <v>0</v>
      </c>
      <c r="R45" s="19">
        <v>235</v>
      </c>
      <c r="S45" s="19">
        <v>10</v>
      </c>
      <c r="T45" s="19">
        <v>375</v>
      </c>
      <c r="U45" s="19">
        <v>165</v>
      </c>
      <c r="V45" s="19">
        <v>390</v>
      </c>
      <c r="W45" s="19">
        <v>175</v>
      </c>
      <c r="X45" s="19">
        <v>355</v>
      </c>
      <c r="Y45" s="19">
        <v>10</v>
      </c>
      <c r="Z45" s="19">
        <v>190</v>
      </c>
      <c r="AA45" s="19">
        <v>0</v>
      </c>
      <c r="AB45" s="19">
        <v>150</v>
      </c>
      <c r="AC45" s="19">
        <v>0</v>
      </c>
      <c r="AD45" s="19">
        <v>15</v>
      </c>
      <c r="AE45" s="48"/>
      <c r="AF45" s="51"/>
      <c r="AG45" s="36"/>
      <c r="AH45" s="37">
        <v>0</v>
      </c>
      <c r="AI45" s="40"/>
      <c r="AJ45" s="41" t="s">
        <v>65</v>
      </c>
    </row>
    <row r="46" spans="1:36" ht="16.2" x14ac:dyDescent="0.25">
      <c r="A46" s="42" t="s">
        <v>59</v>
      </c>
      <c r="B46" s="44" t="s">
        <v>102</v>
      </c>
      <c r="C46" s="42" t="s">
        <v>61</v>
      </c>
      <c r="D46" s="42" t="s">
        <v>84</v>
      </c>
      <c r="E46" s="42" t="s">
        <v>103</v>
      </c>
      <c r="F46" s="42" t="s">
        <v>1128</v>
      </c>
      <c r="G46" s="45">
        <v>44327</v>
      </c>
      <c r="H46" s="17" t="s">
        <v>64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206</v>
      </c>
      <c r="Q46" s="17">
        <v>0</v>
      </c>
      <c r="R46" s="17">
        <v>206</v>
      </c>
      <c r="S46" s="17">
        <v>0</v>
      </c>
      <c r="T46" s="17">
        <v>412</v>
      </c>
      <c r="U46" s="17">
        <v>0</v>
      </c>
      <c r="V46" s="17">
        <v>412</v>
      </c>
      <c r="W46" s="17">
        <v>0</v>
      </c>
      <c r="X46" s="17">
        <v>412</v>
      </c>
      <c r="Y46" s="17">
        <v>0</v>
      </c>
      <c r="Z46" s="17">
        <v>206</v>
      </c>
      <c r="AA46" s="17">
        <v>0</v>
      </c>
      <c r="AB46" s="17">
        <v>206</v>
      </c>
      <c r="AC46" s="17">
        <v>0</v>
      </c>
      <c r="AD46" s="17">
        <v>0</v>
      </c>
      <c r="AE46" s="46">
        <f t="shared" ref="AE46" si="52">SUM(I46:AD46)</f>
        <v>2060</v>
      </c>
      <c r="AF46" s="49">
        <f t="shared" ref="AF46" si="53">SUM(H47:AD47)</f>
        <v>2060</v>
      </c>
      <c r="AG46" s="34">
        <f t="shared" ref="AG46" si="54">SUM(I48:AD48)</f>
        <v>2060</v>
      </c>
      <c r="AH46" s="37">
        <f t="shared" ref="AH46" si="55">AG46-AE46</f>
        <v>0</v>
      </c>
      <c r="AI46" s="38">
        <v>0.92820000000000003</v>
      </c>
      <c r="AJ46" s="41" t="s">
        <v>65</v>
      </c>
    </row>
    <row r="47" spans="1:36" ht="16.2" x14ac:dyDescent="0.25">
      <c r="A47" s="42" t="s">
        <v>59</v>
      </c>
      <c r="B47" s="44" t="s">
        <v>102</v>
      </c>
      <c r="C47" s="42" t="s">
        <v>61</v>
      </c>
      <c r="D47" s="42" t="s">
        <v>84</v>
      </c>
      <c r="E47" s="42" t="s">
        <v>103</v>
      </c>
      <c r="F47" s="42"/>
      <c r="G47" s="45">
        <v>44327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206</v>
      </c>
      <c r="Q47" s="18">
        <v>0</v>
      </c>
      <c r="R47" s="18">
        <v>206</v>
      </c>
      <c r="S47" s="18">
        <v>0</v>
      </c>
      <c r="T47" s="18">
        <v>412</v>
      </c>
      <c r="U47" s="18">
        <v>0</v>
      </c>
      <c r="V47" s="18">
        <v>412</v>
      </c>
      <c r="W47" s="18">
        <v>0</v>
      </c>
      <c r="X47" s="18">
        <v>412</v>
      </c>
      <c r="Y47" s="18">
        <v>0</v>
      </c>
      <c r="Z47" s="18">
        <v>206</v>
      </c>
      <c r="AA47" s="18">
        <v>0</v>
      </c>
      <c r="AB47" s="18">
        <v>206</v>
      </c>
      <c r="AC47" s="18">
        <v>0</v>
      </c>
      <c r="AD47" s="18">
        <v>0</v>
      </c>
      <c r="AE47" s="47"/>
      <c r="AF47" s="50"/>
      <c r="AG47" s="35"/>
      <c r="AH47" s="37">
        <v>0</v>
      </c>
      <c r="AI47" s="39"/>
      <c r="AJ47" s="41" t="s">
        <v>65</v>
      </c>
    </row>
    <row r="48" spans="1:36" ht="16.2" x14ac:dyDescent="0.25">
      <c r="A48" s="42" t="s">
        <v>59</v>
      </c>
      <c r="B48" s="44" t="s">
        <v>102</v>
      </c>
      <c r="C48" s="42" t="s">
        <v>61</v>
      </c>
      <c r="D48" s="42" t="s">
        <v>84</v>
      </c>
      <c r="E48" s="42" t="s">
        <v>103</v>
      </c>
      <c r="F48" s="42"/>
      <c r="G48" s="45">
        <v>44327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206</v>
      </c>
      <c r="Q48" s="19">
        <v>0</v>
      </c>
      <c r="R48" s="19">
        <v>206</v>
      </c>
      <c r="S48" s="19">
        <v>0</v>
      </c>
      <c r="T48" s="19">
        <v>412</v>
      </c>
      <c r="U48" s="19">
        <v>0</v>
      </c>
      <c r="V48" s="19">
        <v>412</v>
      </c>
      <c r="W48" s="19">
        <v>0</v>
      </c>
      <c r="X48" s="19">
        <v>412</v>
      </c>
      <c r="Y48" s="19">
        <v>0</v>
      </c>
      <c r="Z48" s="19">
        <v>206</v>
      </c>
      <c r="AA48" s="19">
        <v>0</v>
      </c>
      <c r="AB48" s="19">
        <v>206</v>
      </c>
      <c r="AC48" s="19">
        <v>0</v>
      </c>
      <c r="AD48" s="19">
        <v>0</v>
      </c>
      <c r="AE48" s="48"/>
      <c r="AF48" s="51"/>
      <c r="AG48" s="36"/>
      <c r="AH48" s="37">
        <v>0</v>
      </c>
      <c r="AI48" s="40"/>
      <c r="AJ48" s="41" t="s">
        <v>65</v>
      </c>
    </row>
    <row r="49" spans="1:36" ht="16.2" x14ac:dyDescent="0.25">
      <c r="A49" s="42" t="s">
        <v>59</v>
      </c>
      <c r="B49" s="44" t="s">
        <v>104</v>
      </c>
      <c r="C49" s="42" t="s">
        <v>61</v>
      </c>
      <c r="D49" s="42" t="s">
        <v>84</v>
      </c>
      <c r="E49" s="42" t="s">
        <v>85</v>
      </c>
      <c r="F49" s="42" t="s">
        <v>1128</v>
      </c>
      <c r="G49" s="45">
        <v>44325</v>
      </c>
      <c r="H49" s="17" t="s">
        <v>64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70</v>
      </c>
      <c r="T49" s="17">
        <v>175</v>
      </c>
      <c r="U49" s="17">
        <v>290</v>
      </c>
      <c r="V49" s="17">
        <v>380</v>
      </c>
      <c r="W49" s="17">
        <v>335</v>
      </c>
      <c r="X49" s="17">
        <v>220</v>
      </c>
      <c r="Y49" s="17">
        <v>200</v>
      </c>
      <c r="Z49" s="17">
        <v>0</v>
      </c>
      <c r="AA49" s="17">
        <v>150</v>
      </c>
      <c r="AB49" s="17">
        <v>0</v>
      </c>
      <c r="AC49" s="17">
        <v>140</v>
      </c>
      <c r="AD49" s="17">
        <v>40</v>
      </c>
      <c r="AE49" s="46">
        <f t="shared" ref="AE49" si="56">SUM(I49:AD49)</f>
        <v>2000</v>
      </c>
      <c r="AF49" s="49">
        <f t="shared" ref="AF49" si="57">SUM(H50:AD50)</f>
        <v>2000</v>
      </c>
      <c r="AG49" s="34">
        <f t="shared" ref="AG49" si="58">SUM(I51:AD51)</f>
        <v>2000</v>
      </c>
      <c r="AH49" s="37">
        <f t="shared" ref="AH49" si="59">AG49-AE49</f>
        <v>0</v>
      </c>
      <c r="AI49" s="38">
        <v>0.9345</v>
      </c>
      <c r="AJ49" s="41" t="s">
        <v>65</v>
      </c>
    </row>
    <row r="50" spans="1:36" ht="16.2" x14ac:dyDescent="0.25">
      <c r="A50" s="42" t="s">
        <v>59</v>
      </c>
      <c r="B50" s="44" t="s">
        <v>104</v>
      </c>
      <c r="C50" s="42" t="s">
        <v>61</v>
      </c>
      <c r="D50" s="42" t="s">
        <v>84</v>
      </c>
      <c r="E50" s="42" t="s">
        <v>85</v>
      </c>
      <c r="F50" s="42"/>
      <c r="G50" s="45">
        <v>44325</v>
      </c>
      <c r="H50" s="18" t="s">
        <v>66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70</v>
      </c>
      <c r="T50" s="18">
        <v>175</v>
      </c>
      <c r="U50" s="18">
        <v>290</v>
      </c>
      <c r="V50" s="18">
        <v>380</v>
      </c>
      <c r="W50" s="18">
        <v>335</v>
      </c>
      <c r="X50" s="18">
        <v>220</v>
      </c>
      <c r="Y50" s="18">
        <v>200</v>
      </c>
      <c r="Z50" s="18">
        <v>0</v>
      </c>
      <c r="AA50" s="18">
        <v>150</v>
      </c>
      <c r="AB50" s="18">
        <v>0</v>
      </c>
      <c r="AC50" s="18">
        <v>140</v>
      </c>
      <c r="AD50" s="18">
        <v>40</v>
      </c>
      <c r="AE50" s="47"/>
      <c r="AF50" s="50"/>
      <c r="AG50" s="35"/>
      <c r="AH50" s="37">
        <v>0</v>
      </c>
      <c r="AI50" s="39"/>
      <c r="AJ50" s="41" t="s">
        <v>65</v>
      </c>
    </row>
    <row r="51" spans="1:36" ht="16.2" x14ac:dyDescent="0.25">
      <c r="A51" s="42" t="s">
        <v>59</v>
      </c>
      <c r="B51" s="44" t="s">
        <v>104</v>
      </c>
      <c r="C51" s="42" t="s">
        <v>61</v>
      </c>
      <c r="D51" s="42" t="s">
        <v>84</v>
      </c>
      <c r="E51" s="42" t="s">
        <v>85</v>
      </c>
      <c r="F51" s="42"/>
      <c r="G51" s="45">
        <v>44325</v>
      </c>
      <c r="H51" s="19" t="s">
        <v>67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70</v>
      </c>
      <c r="T51" s="19">
        <v>175</v>
      </c>
      <c r="U51" s="19">
        <v>290</v>
      </c>
      <c r="V51" s="19">
        <v>380</v>
      </c>
      <c r="W51" s="19">
        <v>335</v>
      </c>
      <c r="X51" s="19">
        <v>220</v>
      </c>
      <c r="Y51" s="19">
        <v>200</v>
      </c>
      <c r="Z51" s="19">
        <v>0</v>
      </c>
      <c r="AA51" s="19">
        <v>150</v>
      </c>
      <c r="AB51" s="19">
        <v>0</v>
      </c>
      <c r="AC51" s="19">
        <v>140</v>
      </c>
      <c r="AD51" s="19">
        <v>40</v>
      </c>
      <c r="AE51" s="48"/>
      <c r="AF51" s="51"/>
      <c r="AG51" s="36"/>
      <c r="AH51" s="37">
        <v>0</v>
      </c>
      <c r="AI51" s="40"/>
      <c r="AJ51" s="41" t="s">
        <v>65</v>
      </c>
    </row>
    <row r="52" spans="1:36" ht="16.2" x14ac:dyDescent="0.25">
      <c r="A52" s="42" t="s">
        <v>59</v>
      </c>
      <c r="B52" s="44" t="s">
        <v>105</v>
      </c>
      <c r="C52" s="42" t="s">
        <v>61</v>
      </c>
      <c r="D52" s="42" t="s">
        <v>87</v>
      </c>
      <c r="E52" s="42" t="s">
        <v>88</v>
      </c>
      <c r="F52" s="42" t="s">
        <v>1128</v>
      </c>
      <c r="G52" s="45">
        <v>44326</v>
      </c>
      <c r="H52" s="17" t="s">
        <v>64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70</v>
      </c>
      <c r="R52" s="17">
        <v>160</v>
      </c>
      <c r="S52" s="17">
        <v>190</v>
      </c>
      <c r="T52" s="17">
        <v>250</v>
      </c>
      <c r="U52" s="17">
        <v>250</v>
      </c>
      <c r="V52" s="17">
        <v>260</v>
      </c>
      <c r="W52" s="17">
        <v>250</v>
      </c>
      <c r="X52" s="17">
        <v>210</v>
      </c>
      <c r="Y52" s="17">
        <v>110</v>
      </c>
      <c r="Z52" s="17">
        <v>150</v>
      </c>
      <c r="AA52" s="17">
        <v>0</v>
      </c>
      <c r="AB52" s="17">
        <v>100</v>
      </c>
      <c r="AC52" s="17">
        <v>0</v>
      </c>
      <c r="AD52" s="17">
        <v>0</v>
      </c>
      <c r="AE52" s="46">
        <f t="shared" ref="AE52" si="60">SUM(I52:AD52)</f>
        <v>2000</v>
      </c>
      <c r="AF52" s="49">
        <f t="shared" ref="AF52" si="61">SUM(H53:AD53)</f>
        <v>2000</v>
      </c>
      <c r="AG52" s="34">
        <f t="shared" ref="AG52" si="62">SUM(I54:AD54)</f>
        <v>2000</v>
      </c>
      <c r="AH52" s="37">
        <f t="shared" ref="AH52" si="63">AG52-AE52</f>
        <v>0</v>
      </c>
      <c r="AI52" s="38">
        <v>0.91560000000000008</v>
      </c>
      <c r="AJ52" s="41" t="s">
        <v>65</v>
      </c>
    </row>
    <row r="53" spans="1:36" ht="16.2" x14ac:dyDescent="0.25">
      <c r="A53" s="42" t="s">
        <v>59</v>
      </c>
      <c r="B53" s="44" t="s">
        <v>105</v>
      </c>
      <c r="C53" s="42" t="s">
        <v>61</v>
      </c>
      <c r="D53" s="42" t="s">
        <v>87</v>
      </c>
      <c r="E53" s="42" t="s">
        <v>88</v>
      </c>
      <c r="F53" s="42"/>
      <c r="G53" s="45">
        <v>44326</v>
      </c>
      <c r="H53" s="18" t="s">
        <v>66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70</v>
      </c>
      <c r="R53" s="18">
        <v>160</v>
      </c>
      <c r="S53" s="18">
        <v>190</v>
      </c>
      <c r="T53" s="18">
        <v>250</v>
      </c>
      <c r="U53" s="18">
        <v>250</v>
      </c>
      <c r="V53" s="18">
        <v>260</v>
      </c>
      <c r="W53" s="18">
        <v>250</v>
      </c>
      <c r="X53" s="18">
        <v>210</v>
      </c>
      <c r="Y53" s="18">
        <v>110</v>
      </c>
      <c r="Z53" s="18">
        <v>150</v>
      </c>
      <c r="AA53" s="18">
        <v>0</v>
      </c>
      <c r="AB53" s="18">
        <v>100</v>
      </c>
      <c r="AC53" s="18">
        <v>0</v>
      </c>
      <c r="AD53" s="18">
        <v>0</v>
      </c>
      <c r="AE53" s="47"/>
      <c r="AF53" s="50"/>
      <c r="AG53" s="35"/>
      <c r="AH53" s="37">
        <v>0</v>
      </c>
      <c r="AI53" s="39"/>
      <c r="AJ53" s="41" t="s">
        <v>65</v>
      </c>
    </row>
    <row r="54" spans="1:36" ht="16.2" x14ac:dyDescent="0.25">
      <c r="A54" s="42" t="s">
        <v>59</v>
      </c>
      <c r="B54" s="44" t="s">
        <v>105</v>
      </c>
      <c r="C54" s="42" t="s">
        <v>61</v>
      </c>
      <c r="D54" s="42" t="s">
        <v>87</v>
      </c>
      <c r="E54" s="42" t="s">
        <v>88</v>
      </c>
      <c r="F54" s="42"/>
      <c r="G54" s="45">
        <v>44326</v>
      </c>
      <c r="H54" s="19" t="s">
        <v>67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70</v>
      </c>
      <c r="R54" s="19">
        <v>160</v>
      </c>
      <c r="S54" s="19">
        <v>190</v>
      </c>
      <c r="T54" s="19">
        <v>250</v>
      </c>
      <c r="U54" s="19">
        <v>250</v>
      </c>
      <c r="V54" s="19">
        <v>260</v>
      </c>
      <c r="W54" s="19">
        <v>250</v>
      </c>
      <c r="X54" s="19">
        <v>210</v>
      </c>
      <c r="Y54" s="19">
        <v>110</v>
      </c>
      <c r="Z54" s="19">
        <v>150</v>
      </c>
      <c r="AA54" s="19">
        <v>0</v>
      </c>
      <c r="AB54" s="19">
        <v>100</v>
      </c>
      <c r="AC54" s="19">
        <v>0</v>
      </c>
      <c r="AD54" s="19">
        <v>0</v>
      </c>
      <c r="AE54" s="48"/>
      <c r="AF54" s="51"/>
      <c r="AG54" s="36"/>
      <c r="AH54" s="37">
        <v>0</v>
      </c>
      <c r="AI54" s="40"/>
      <c r="AJ54" s="41" t="s">
        <v>65</v>
      </c>
    </row>
    <row r="55" spans="1:36" ht="16.2" x14ac:dyDescent="0.25">
      <c r="A55" s="42" t="s">
        <v>59</v>
      </c>
      <c r="B55" s="44" t="s">
        <v>108</v>
      </c>
      <c r="C55" s="42" t="s">
        <v>61</v>
      </c>
      <c r="D55" s="42" t="s">
        <v>84</v>
      </c>
      <c r="E55" s="42" t="s">
        <v>85</v>
      </c>
      <c r="F55" s="42" t="s">
        <v>1128</v>
      </c>
      <c r="G55" s="45">
        <v>44327</v>
      </c>
      <c r="H55" s="17" t="s">
        <v>64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70</v>
      </c>
      <c r="T55" s="17">
        <v>175</v>
      </c>
      <c r="U55" s="17">
        <v>290</v>
      </c>
      <c r="V55" s="17">
        <v>380</v>
      </c>
      <c r="W55" s="17">
        <v>335</v>
      </c>
      <c r="X55" s="17">
        <v>220</v>
      </c>
      <c r="Y55" s="17">
        <v>200</v>
      </c>
      <c r="Z55" s="17">
        <v>0</v>
      </c>
      <c r="AA55" s="17">
        <v>150</v>
      </c>
      <c r="AB55" s="17">
        <v>0</v>
      </c>
      <c r="AC55" s="17">
        <v>140</v>
      </c>
      <c r="AD55" s="17">
        <v>40</v>
      </c>
      <c r="AE55" s="46">
        <f t="shared" ref="AE55" si="64">SUM(I55:AD55)</f>
        <v>2000</v>
      </c>
      <c r="AF55" s="49">
        <f t="shared" ref="AF55" si="65">SUM(H56:AD56)</f>
        <v>2000</v>
      </c>
      <c r="AG55" s="34">
        <f t="shared" ref="AG55" si="66">SUM(I57:AD57)</f>
        <v>2000</v>
      </c>
      <c r="AH55" s="37">
        <f t="shared" ref="AH55" si="67">AG55-AE55</f>
        <v>0</v>
      </c>
      <c r="AI55" s="38">
        <v>0.91760000000000008</v>
      </c>
      <c r="AJ55" s="41" t="s">
        <v>65</v>
      </c>
    </row>
    <row r="56" spans="1:36" ht="16.2" x14ac:dyDescent="0.25">
      <c r="A56" s="42" t="s">
        <v>59</v>
      </c>
      <c r="B56" s="44" t="s">
        <v>108</v>
      </c>
      <c r="C56" s="42" t="s">
        <v>61</v>
      </c>
      <c r="D56" s="42" t="s">
        <v>84</v>
      </c>
      <c r="E56" s="42" t="s">
        <v>85</v>
      </c>
      <c r="F56" s="42"/>
      <c r="G56" s="45">
        <v>44327</v>
      </c>
      <c r="H56" s="18" t="s">
        <v>66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70</v>
      </c>
      <c r="T56" s="18">
        <v>175</v>
      </c>
      <c r="U56" s="18">
        <v>290</v>
      </c>
      <c r="V56" s="18">
        <v>380</v>
      </c>
      <c r="W56" s="18">
        <v>335</v>
      </c>
      <c r="X56" s="18">
        <v>220</v>
      </c>
      <c r="Y56" s="18">
        <v>200</v>
      </c>
      <c r="Z56" s="18">
        <v>0</v>
      </c>
      <c r="AA56" s="18">
        <v>150</v>
      </c>
      <c r="AB56" s="18">
        <v>0</v>
      </c>
      <c r="AC56" s="18">
        <v>140</v>
      </c>
      <c r="AD56" s="18">
        <v>40</v>
      </c>
      <c r="AE56" s="47"/>
      <c r="AF56" s="50"/>
      <c r="AG56" s="35"/>
      <c r="AH56" s="37">
        <v>0</v>
      </c>
      <c r="AI56" s="39"/>
      <c r="AJ56" s="41" t="s">
        <v>65</v>
      </c>
    </row>
    <row r="57" spans="1:36" ht="16.2" x14ac:dyDescent="0.25">
      <c r="A57" s="42" t="s">
        <v>59</v>
      </c>
      <c r="B57" s="44" t="s">
        <v>108</v>
      </c>
      <c r="C57" s="42" t="s">
        <v>61</v>
      </c>
      <c r="D57" s="42" t="s">
        <v>84</v>
      </c>
      <c r="E57" s="42" t="s">
        <v>85</v>
      </c>
      <c r="F57" s="42"/>
      <c r="G57" s="45">
        <v>44327</v>
      </c>
      <c r="H57" s="19" t="s">
        <v>67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70</v>
      </c>
      <c r="T57" s="19">
        <v>175</v>
      </c>
      <c r="U57" s="19">
        <v>290</v>
      </c>
      <c r="V57" s="19">
        <v>380</v>
      </c>
      <c r="W57" s="19">
        <v>335</v>
      </c>
      <c r="X57" s="19">
        <v>220</v>
      </c>
      <c r="Y57" s="19">
        <v>200</v>
      </c>
      <c r="Z57" s="19">
        <v>0</v>
      </c>
      <c r="AA57" s="19">
        <v>150</v>
      </c>
      <c r="AB57" s="19">
        <v>0</v>
      </c>
      <c r="AC57" s="19">
        <v>140</v>
      </c>
      <c r="AD57" s="19">
        <v>40</v>
      </c>
      <c r="AE57" s="48"/>
      <c r="AF57" s="51"/>
      <c r="AG57" s="36"/>
      <c r="AH57" s="37">
        <v>0</v>
      </c>
      <c r="AI57" s="40"/>
      <c r="AJ57" s="41" t="s">
        <v>65</v>
      </c>
    </row>
    <row r="58" spans="1:36" ht="16.2" x14ac:dyDescent="0.25">
      <c r="A58" s="42" t="s">
        <v>59</v>
      </c>
      <c r="B58" s="44" t="s">
        <v>100</v>
      </c>
      <c r="C58" s="42">
        <v>-1</v>
      </c>
      <c r="D58" s="42" t="s">
        <v>62</v>
      </c>
      <c r="E58" s="42" t="s">
        <v>101</v>
      </c>
      <c r="F58" s="42" t="s">
        <v>1128</v>
      </c>
      <c r="G58" s="45">
        <v>44330</v>
      </c>
      <c r="H58" s="17" t="s">
        <v>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10</v>
      </c>
      <c r="Q58" s="17">
        <v>0</v>
      </c>
      <c r="R58" s="17">
        <v>230</v>
      </c>
      <c r="S58" s="17">
        <v>10</v>
      </c>
      <c r="T58" s="17">
        <v>340</v>
      </c>
      <c r="U58" s="17">
        <v>160</v>
      </c>
      <c r="V58" s="17">
        <v>350</v>
      </c>
      <c r="W58" s="17">
        <v>160</v>
      </c>
      <c r="X58" s="17">
        <v>320</v>
      </c>
      <c r="Y58" s="17">
        <v>10</v>
      </c>
      <c r="Z58" s="17">
        <v>190</v>
      </c>
      <c r="AA58" s="17">
        <v>0</v>
      </c>
      <c r="AB58" s="17">
        <v>140</v>
      </c>
      <c r="AC58" s="17">
        <v>0</v>
      </c>
      <c r="AD58" s="17">
        <v>0</v>
      </c>
      <c r="AE58" s="46">
        <f t="shared" ref="AE58" si="68">SUM(I58:AD58)</f>
        <v>1920</v>
      </c>
      <c r="AF58" s="49">
        <f t="shared" ref="AF58" si="69">SUM(H59:AD59)</f>
        <v>1920</v>
      </c>
      <c r="AG58" s="34">
        <f t="shared" ref="AG58" si="70">SUM(I60:AD60)</f>
        <v>1920</v>
      </c>
      <c r="AH58" s="37">
        <f t="shared" ref="AH58" si="71">AG58-AE58</f>
        <v>0</v>
      </c>
      <c r="AI58" s="38">
        <v>0.90750000000000008</v>
      </c>
      <c r="AJ58" s="41" t="s">
        <v>65</v>
      </c>
    </row>
    <row r="59" spans="1:36" ht="16.2" x14ac:dyDescent="0.25">
      <c r="A59" s="42" t="s">
        <v>59</v>
      </c>
      <c r="B59" s="44" t="s">
        <v>100</v>
      </c>
      <c r="C59" s="42">
        <v>-1</v>
      </c>
      <c r="D59" s="42" t="s">
        <v>62</v>
      </c>
      <c r="E59" s="42" t="s">
        <v>101</v>
      </c>
      <c r="F59" s="42"/>
      <c r="G59" s="45">
        <v>44330</v>
      </c>
      <c r="H59" s="18" t="s">
        <v>66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10</v>
      </c>
      <c r="Q59" s="18">
        <v>0</v>
      </c>
      <c r="R59" s="18">
        <v>230</v>
      </c>
      <c r="S59" s="18">
        <v>10</v>
      </c>
      <c r="T59" s="18">
        <v>340</v>
      </c>
      <c r="U59" s="18">
        <v>160</v>
      </c>
      <c r="V59" s="18">
        <v>350</v>
      </c>
      <c r="W59" s="18">
        <v>160</v>
      </c>
      <c r="X59" s="18">
        <v>320</v>
      </c>
      <c r="Y59" s="18">
        <v>10</v>
      </c>
      <c r="Z59" s="18">
        <v>190</v>
      </c>
      <c r="AA59" s="18">
        <v>0</v>
      </c>
      <c r="AB59" s="18">
        <v>140</v>
      </c>
      <c r="AC59" s="18">
        <v>0</v>
      </c>
      <c r="AD59" s="18">
        <v>0</v>
      </c>
      <c r="AE59" s="47"/>
      <c r="AF59" s="50"/>
      <c r="AG59" s="35"/>
      <c r="AH59" s="37">
        <v>0</v>
      </c>
      <c r="AI59" s="39"/>
      <c r="AJ59" s="41" t="s">
        <v>65</v>
      </c>
    </row>
    <row r="60" spans="1:36" ht="16.2" x14ac:dyDescent="0.25">
      <c r="A60" s="42" t="s">
        <v>59</v>
      </c>
      <c r="B60" s="44" t="s">
        <v>100</v>
      </c>
      <c r="C60" s="42">
        <v>-1</v>
      </c>
      <c r="D60" s="42" t="s">
        <v>62</v>
      </c>
      <c r="E60" s="42" t="s">
        <v>101</v>
      </c>
      <c r="F60" s="42"/>
      <c r="G60" s="45">
        <v>44330</v>
      </c>
      <c r="H60" s="19" t="s">
        <v>67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10</v>
      </c>
      <c r="Q60" s="19">
        <v>0</v>
      </c>
      <c r="R60" s="19">
        <v>230</v>
      </c>
      <c r="S60" s="19">
        <v>10</v>
      </c>
      <c r="T60" s="19">
        <v>340</v>
      </c>
      <c r="U60" s="19">
        <v>160</v>
      </c>
      <c r="V60" s="19">
        <v>350</v>
      </c>
      <c r="W60" s="19">
        <v>160</v>
      </c>
      <c r="X60" s="19">
        <v>320</v>
      </c>
      <c r="Y60" s="19">
        <v>10</v>
      </c>
      <c r="Z60" s="19">
        <v>190</v>
      </c>
      <c r="AA60" s="19">
        <v>0</v>
      </c>
      <c r="AB60" s="19">
        <v>140</v>
      </c>
      <c r="AC60" s="19">
        <v>0</v>
      </c>
      <c r="AD60" s="19">
        <v>0</v>
      </c>
      <c r="AE60" s="48"/>
      <c r="AF60" s="51"/>
      <c r="AG60" s="36"/>
      <c r="AH60" s="37">
        <v>0</v>
      </c>
      <c r="AI60" s="40"/>
      <c r="AJ60" s="41" t="s">
        <v>65</v>
      </c>
    </row>
    <row r="61" spans="1:36" ht="16.2" x14ac:dyDescent="0.25">
      <c r="A61" s="42" t="s">
        <v>59</v>
      </c>
      <c r="B61" s="44" t="s">
        <v>110</v>
      </c>
      <c r="C61" s="42">
        <v>-1</v>
      </c>
      <c r="D61" s="42" t="s">
        <v>111</v>
      </c>
      <c r="E61" s="42" t="s">
        <v>112</v>
      </c>
      <c r="F61" s="42" t="s">
        <v>1128</v>
      </c>
      <c r="G61" s="45">
        <v>44331</v>
      </c>
      <c r="H61" s="17" t="s">
        <v>64</v>
      </c>
      <c r="I61" s="17">
        <v>30</v>
      </c>
      <c r="J61" s="17">
        <v>60</v>
      </c>
      <c r="K61" s="17">
        <v>50</v>
      </c>
      <c r="L61" s="17">
        <v>70</v>
      </c>
      <c r="M61" s="17">
        <v>80</v>
      </c>
      <c r="N61" s="17">
        <v>60</v>
      </c>
      <c r="O61" s="17">
        <v>120</v>
      </c>
      <c r="P61" s="17">
        <v>150</v>
      </c>
      <c r="Q61" s="17">
        <v>150</v>
      </c>
      <c r="R61" s="17">
        <v>260</v>
      </c>
      <c r="S61" s="17">
        <v>270</v>
      </c>
      <c r="T61" s="17">
        <v>150</v>
      </c>
      <c r="U61" s="17">
        <v>180</v>
      </c>
      <c r="V61" s="17">
        <v>100</v>
      </c>
      <c r="W61" s="17">
        <v>90</v>
      </c>
      <c r="X61" s="17">
        <v>40</v>
      </c>
      <c r="Y61" s="17">
        <v>50</v>
      </c>
      <c r="Z61" s="17">
        <v>0</v>
      </c>
      <c r="AA61" s="17">
        <v>10</v>
      </c>
      <c r="AB61" s="17">
        <v>0</v>
      </c>
      <c r="AC61" s="17">
        <v>0</v>
      </c>
      <c r="AD61" s="17">
        <v>0</v>
      </c>
      <c r="AE61" s="46">
        <f t="shared" ref="AE61" si="72">SUM(I61:AD61)</f>
        <v>1920</v>
      </c>
      <c r="AF61" s="49">
        <f t="shared" ref="AF61" si="73">SUM(H62:AD62)</f>
        <v>1920</v>
      </c>
      <c r="AG61" s="34">
        <f t="shared" ref="AG61" si="74">SUM(I63:AD63)</f>
        <v>1920</v>
      </c>
      <c r="AH61" s="37">
        <f t="shared" ref="AH61" si="75">AG61-AE61</f>
        <v>0</v>
      </c>
      <c r="AI61" s="38">
        <v>0.89350000000000007</v>
      </c>
      <c r="AJ61" s="41" t="s">
        <v>65</v>
      </c>
    </row>
    <row r="62" spans="1:36" ht="16.2" x14ac:dyDescent="0.25">
      <c r="A62" s="42" t="s">
        <v>59</v>
      </c>
      <c r="B62" s="44" t="s">
        <v>110</v>
      </c>
      <c r="C62" s="42">
        <v>-1</v>
      </c>
      <c r="D62" s="42" t="s">
        <v>111</v>
      </c>
      <c r="E62" s="42" t="s">
        <v>112</v>
      </c>
      <c r="F62" s="42"/>
      <c r="G62" s="45">
        <v>44331</v>
      </c>
      <c r="H62" s="18" t="s">
        <v>66</v>
      </c>
      <c r="I62" s="18">
        <v>30</v>
      </c>
      <c r="J62" s="18">
        <v>60</v>
      </c>
      <c r="K62" s="18">
        <v>50</v>
      </c>
      <c r="L62" s="18">
        <v>70</v>
      </c>
      <c r="M62" s="18">
        <v>80</v>
      </c>
      <c r="N62" s="18">
        <v>60</v>
      </c>
      <c r="O62" s="18">
        <v>120</v>
      </c>
      <c r="P62" s="18">
        <v>150</v>
      </c>
      <c r="Q62" s="18">
        <v>150</v>
      </c>
      <c r="R62" s="18">
        <v>260</v>
      </c>
      <c r="S62" s="18">
        <v>270</v>
      </c>
      <c r="T62" s="18">
        <v>150</v>
      </c>
      <c r="U62" s="18">
        <v>180</v>
      </c>
      <c r="V62" s="18">
        <v>100</v>
      </c>
      <c r="W62" s="18">
        <v>90</v>
      </c>
      <c r="X62" s="18">
        <v>40</v>
      </c>
      <c r="Y62" s="18">
        <v>50</v>
      </c>
      <c r="Z62" s="18">
        <v>0</v>
      </c>
      <c r="AA62" s="18">
        <v>10</v>
      </c>
      <c r="AB62" s="18">
        <v>0</v>
      </c>
      <c r="AC62" s="18">
        <v>0</v>
      </c>
      <c r="AD62" s="18">
        <v>0</v>
      </c>
      <c r="AE62" s="47"/>
      <c r="AF62" s="50"/>
      <c r="AG62" s="35"/>
      <c r="AH62" s="37">
        <v>0</v>
      </c>
      <c r="AI62" s="39"/>
      <c r="AJ62" s="41" t="s">
        <v>65</v>
      </c>
    </row>
    <row r="63" spans="1:36" ht="16.2" x14ac:dyDescent="0.25">
      <c r="A63" s="42" t="s">
        <v>59</v>
      </c>
      <c r="B63" s="44" t="s">
        <v>110</v>
      </c>
      <c r="C63" s="42">
        <v>-1</v>
      </c>
      <c r="D63" s="42" t="s">
        <v>111</v>
      </c>
      <c r="E63" s="42" t="s">
        <v>112</v>
      </c>
      <c r="F63" s="42"/>
      <c r="G63" s="45">
        <v>44331</v>
      </c>
      <c r="H63" s="19" t="s">
        <v>67</v>
      </c>
      <c r="I63" s="19">
        <v>30</v>
      </c>
      <c r="J63" s="19">
        <v>60</v>
      </c>
      <c r="K63" s="19">
        <v>50</v>
      </c>
      <c r="L63" s="19">
        <v>70</v>
      </c>
      <c r="M63" s="19">
        <v>80</v>
      </c>
      <c r="N63" s="19">
        <v>60</v>
      </c>
      <c r="O63" s="19">
        <v>120</v>
      </c>
      <c r="P63" s="19">
        <v>150</v>
      </c>
      <c r="Q63" s="19">
        <v>150</v>
      </c>
      <c r="R63" s="19">
        <v>260</v>
      </c>
      <c r="S63" s="19">
        <v>270</v>
      </c>
      <c r="T63" s="19">
        <v>150</v>
      </c>
      <c r="U63" s="19">
        <v>180</v>
      </c>
      <c r="V63" s="19">
        <v>100</v>
      </c>
      <c r="W63" s="19">
        <v>90</v>
      </c>
      <c r="X63" s="19">
        <v>40</v>
      </c>
      <c r="Y63" s="19">
        <v>50</v>
      </c>
      <c r="Z63" s="19">
        <v>0</v>
      </c>
      <c r="AA63" s="19">
        <v>10</v>
      </c>
      <c r="AB63" s="19">
        <v>0</v>
      </c>
      <c r="AC63" s="19">
        <v>0</v>
      </c>
      <c r="AD63" s="19">
        <v>0</v>
      </c>
      <c r="AE63" s="48"/>
      <c r="AF63" s="51"/>
      <c r="AG63" s="36"/>
      <c r="AH63" s="37">
        <v>0</v>
      </c>
      <c r="AI63" s="40"/>
      <c r="AJ63" s="41" t="s">
        <v>65</v>
      </c>
    </row>
    <row r="64" spans="1:36" ht="16.2" x14ac:dyDescent="0.25">
      <c r="A64" s="42" t="s">
        <v>59</v>
      </c>
      <c r="B64" s="44" t="s">
        <v>110</v>
      </c>
      <c r="C64" s="42">
        <v>-2</v>
      </c>
      <c r="D64" s="42" t="s">
        <v>111</v>
      </c>
      <c r="E64" s="42" t="s">
        <v>112</v>
      </c>
      <c r="F64" s="42" t="s">
        <v>1128</v>
      </c>
      <c r="G64" s="45">
        <v>44331</v>
      </c>
      <c r="H64" s="17" t="s">
        <v>64</v>
      </c>
      <c r="I64" s="17">
        <v>30</v>
      </c>
      <c r="J64" s="17">
        <v>60</v>
      </c>
      <c r="K64" s="17">
        <v>50</v>
      </c>
      <c r="L64" s="17">
        <v>70</v>
      </c>
      <c r="M64" s="17">
        <v>80</v>
      </c>
      <c r="N64" s="17">
        <v>60</v>
      </c>
      <c r="O64" s="17">
        <v>120</v>
      </c>
      <c r="P64" s="17">
        <v>150</v>
      </c>
      <c r="Q64" s="17">
        <v>150</v>
      </c>
      <c r="R64" s="17">
        <v>260</v>
      </c>
      <c r="S64" s="17">
        <v>270</v>
      </c>
      <c r="T64" s="17">
        <v>150</v>
      </c>
      <c r="U64" s="17">
        <v>180</v>
      </c>
      <c r="V64" s="17">
        <v>100</v>
      </c>
      <c r="W64" s="17">
        <v>90</v>
      </c>
      <c r="X64" s="17">
        <v>40</v>
      </c>
      <c r="Y64" s="17">
        <v>50</v>
      </c>
      <c r="Z64" s="17">
        <v>0</v>
      </c>
      <c r="AA64" s="17">
        <v>10</v>
      </c>
      <c r="AB64" s="17">
        <v>0</v>
      </c>
      <c r="AC64" s="17">
        <v>0</v>
      </c>
      <c r="AD64" s="17">
        <v>0</v>
      </c>
      <c r="AE64" s="46">
        <f t="shared" ref="AE64" si="76">SUM(I64:AD64)</f>
        <v>1920</v>
      </c>
      <c r="AF64" s="49">
        <f t="shared" ref="AF64" si="77">SUM(H65:AD65)</f>
        <v>1920</v>
      </c>
      <c r="AG64" s="34">
        <f t="shared" ref="AG64" si="78">SUM(I66:AD66)</f>
        <v>1920</v>
      </c>
      <c r="AH64" s="37">
        <f t="shared" ref="AH64" si="79">AG64-AE64</f>
        <v>0</v>
      </c>
      <c r="AI64" s="38">
        <v>0.89560000000000006</v>
      </c>
      <c r="AJ64" s="41" t="s">
        <v>65</v>
      </c>
    </row>
    <row r="65" spans="1:36" ht="16.2" x14ac:dyDescent="0.25">
      <c r="A65" s="42" t="s">
        <v>59</v>
      </c>
      <c r="B65" s="44" t="s">
        <v>110</v>
      </c>
      <c r="C65" s="42">
        <v>-2</v>
      </c>
      <c r="D65" s="42" t="s">
        <v>111</v>
      </c>
      <c r="E65" s="42" t="s">
        <v>112</v>
      </c>
      <c r="F65" s="42"/>
      <c r="G65" s="45">
        <v>44331</v>
      </c>
      <c r="H65" s="18" t="s">
        <v>66</v>
      </c>
      <c r="I65" s="18">
        <v>30</v>
      </c>
      <c r="J65" s="18">
        <v>60</v>
      </c>
      <c r="K65" s="18">
        <v>50</v>
      </c>
      <c r="L65" s="18">
        <v>70</v>
      </c>
      <c r="M65" s="18">
        <v>80</v>
      </c>
      <c r="N65" s="18">
        <v>60</v>
      </c>
      <c r="O65" s="18">
        <v>120</v>
      </c>
      <c r="P65" s="18">
        <v>150</v>
      </c>
      <c r="Q65" s="18">
        <v>150</v>
      </c>
      <c r="R65" s="18">
        <v>260</v>
      </c>
      <c r="S65" s="18">
        <v>270</v>
      </c>
      <c r="T65" s="18">
        <v>150</v>
      </c>
      <c r="U65" s="18">
        <v>180</v>
      </c>
      <c r="V65" s="18">
        <v>100</v>
      </c>
      <c r="W65" s="18">
        <v>90</v>
      </c>
      <c r="X65" s="18">
        <v>40</v>
      </c>
      <c r="Y65" s="18">
        <v>50</v>
      </c>
      <c r="Z65" s="18">
        <v>0</v>
      </c>
      <c r="AA65" s="18">
        <v>10</v>
      </c>
      <c r="AB65" s="18">
        <v>0</v>
      </c>
      <c r="AC65" s="18">
        <v>0</v>
      </c>
      <c r="AD65" s="18">
        <v>0</v>
      </c>
      <c r="AE65" s="47"/>
      <c r="AF65" s="50"/>
      <c r="AG65" s="35"/>
      <c r="AH65" s="37">
        <v>0</v>
      </c>
      <c r="AI65" s="39"/>
      <c r="AJ65" s="41" t="s">
        <v>65</v>
      </c>
    </row>
    <row r="66" spans="1:36" ht="16.2" x14ac:dyDescent="0.25">
      <c r="A66" s="42" t="s">
        <v>59</v>
      </c>
      <c r="B66" s="44" t="s">
        <v>110</v>
      </c>
      <c r="C66" s="42">
        <v>-2</v>
      </c>
      <c r="D66" s="42" t="s">
        <v>111</v>
      </c>
      <c r="E66" s="42" t="s">
        <v>112</v>
      </c>
      <c r="F66" s="42"/>
      <c r="G66" s="45">
        <v>44331</v>
      </c>
      <c r="H66" s="19" t="s">
        <v>67</v>
      </c>
      <c r="I66" s="19">
        <v>30</v>
      </c>
      <c r="J66" s="19">
        <v>60</v>
      </c>
      <c r="K66" s="19">
        <v>50</v>
      </c>
      <c r="L66" s="19">
        <v>70</v>
      </c>
      <c r="M66" s="19">
        <v>80</v>
      </c>
      <c r="N66" s="19">
        <v>60</v>
      </c>
      <c r="O66" s="19">
        <v>120</v>
      </c>
      <c r="P66" s="19">
        <v>150</v>
      </c>
      <c r="Q66" s="19">
        <v>150</v>
      </c>
      <c r="R66" s="19">
        <v>260</v>
      </c>
      <c r="S66" s="19">
        <v>270</v>
      </c>
      <c r="T66" s="19">
        <v>150</v>
      </c>
      <c r="U66" s="19">
        <v>180</v>
      </c>
      <c r="V66" s="19">
        <v>100</v>
      </c>
      <c r="W66" s="19">
        <v>90</v>
      </c>
      <c r="X66" s="19">
        <v>40</v>
      </c>
      <c r="Y66" s="19">
        <v>50</v>
      </c>
      <c r="Z66" s="19">
        <v>0</v>
      </c>
      <c r="AA66" s="19">
        <v>10</v>
      </c>
      <c r="AB66" s="19">
        <v>0</v>
      </c>
      <c r="AC66" s="19">
        <v>0</v>
      </c>
      <c r="AD66" s="19">
        <v>0</v>
      </c>
      <c r="AE66" s="48"/>
      <c r="AF66" s="51"/>
      <c r="AG66" s="36"/>
      <c r="AH66" s="37">
        <v>0</v>
      </c>
      <c r="AI66" s="40"/>
      <c r="AJ66" s="41" t="s">
        <v>65</v>
      </c>
    </row>
    <row r="67" spans="1:36" ht="16.2" x14ac:dyDescent="0.25">
      <c r="A67" s="42" t="s">
        <v>59</v>
      </c>
      <c r="B67" s="44" t="s">
        <v>113</v>
      </c>
      <c r="C67" s="42">
        <v>-1</v>
      </c>
      <c r="D67" s="42" t="s">
        <v>84</v>
      </c>
      <c r="E67" s="42" t="s">
        <v>85</v>
      </c>
      <c r="F67" s="42" t="s">
        <v>1128</v>
      </c>
      <c r="G67" s="45">
        <v>44321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40</v>
      </c>
      <c r="Q67" s="17">
        <v>50</v>
      </c>
      <c r="R67" s="17">
        <v>160</v>
      </c>
      <c r="S67" s="17">
        <v>180</v>
      </c>
      <c r="T67" s="17">
        <v>210</v>
      </c>
      <c r="U67" s="17">
        <v>240</v>
      </c>
      <c r="V67" s="17">
        <v>270</v>
      </c>
      <c r="W67" s="17">
        <v>250</v>
      </c>
      <c r="X67" s="17">
        <v>190</v>
      </c>
      <c r="Y67" s="17">
        <v>100</v>
      </c>
      <c r="Z67" s="17">
        <v>140</v>
      </c>
      <c r="AA67" s="17">
        <v>0</v>
      </c>
      <c r="AB67" s="17">
        <v>90</v>
      </c>
      <c r="AC67" s="17">
        <v>0</v>
      </c>
      <c r="AD67" s="17">
        <v>0</v>
      </c>
      <c r="AE67" s="46">
        <f t="shared" ref="AE67" si="80">SUM(I67:AD67)</f>
        <v>1920</v>
      </c>
      <c r="AF67" s="49">
        <f t="shared" ref="AF67" si="81">SUM(H68:AD68)</f>
        <v>1920</v>
      </c>
      <c r="AG67" s="34">
        <f t="shared" ref="AG67" si="82">SUM(I69:AD69)</f>
        <v>1920</v>
      </c>
      <c r="AH67" s="37">
        <f t="shared" ref="AH67" si="83">AG67-AE67</f>
        <v>0</v>
      </c>
      <c r="AI67" s="38">
        <v>0.90700000000000003</v>
      </c>
      <c r="AJ67" s="41" t="s">
        <v>65</v>
      </c>
    </row>
    <row r="68" spans="1:36" ht="16.2" x14ac:dyDescent="0.25">
      <c r="A68" s="42" t="s">
        <v>59</v>
      </c>
      <c r="B68" s="44" t="s">
        <v>113</v>
      </c>
      <c r="C68" s="42">
        <v>-1</v>
      </c>
      <c r="D68" s="42" t="s">
        <v>84</v>
      </c>
      <c r="E68" s="42" t="s">
        <v>85</v>
      </c>
      <c r="F68" s="42"/>
      <c r="G68" s="45">
        <v>44321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40</v>
      </c>
      <c r="Q68" s="18">
        <v>50</v>
      </c>
      <c r="R68" s="18">
        <v>160</v>
      </c>
      <c r="S68" s="18">
        <v>180</v>
      </c>
      <c r="T68" s="18">
        <v>210</v>
      </c>
      <c r="U68" s="18">
        <v>240</v>
      </c>
      <c r="V68" s="18">
        <v>270</v>
      </c>
      <c r="W68" s="18">
        <v>250</v>
      </c>
      <c r="X68" s="18">
        <v>190</v>
      </c>
      <c r="Y68" s="18">
        <v>100</v>
      </c>
      <c r="Z68" s="18">
        <v>140</v>
      </c>
      <c r="AA68" s="18">
        <v>0</v>
      </c>
      <c r="AB68" s="18">
        <v>90</v>
      </c>
      <c r="AC68" s="18">
        <v>0</v>
      </c>
      <c r="AD68" s="18">
        <v>0</v>
      </c>
      <c r="AE68" s="47"/>
      <c r="AF68" s="50"/>
      <c r="AG68" s="35"/>
      <c r="AH68" s="37">
        <v>0</v>
      </c>
      <c r="AI68" s="39"/>
      <c r="AJ68" s="41" t="s">
        <v>65</v>
      </c>
    </row>
    <row r="69" spans="1:36" ht="16.2" x14ac:dyDescent="0.25">
      <c r="A69" s="42" t="s">
        <v>59</v>
      </c>
      <c r="B69" s="44" t="s">
        <v>113</v>
      </c>
      <c r="C69" s="42">
        <v>-1</v>
      </c>
      <c r="D69" s="42" t="s">
        <v>84</v>
      </c>
      <c r="E69" s="42" t="s">
        <v>85</v>
      </c>
      <c r="F69" s="42"/>
      <c r="G69" s="45">
        <v>44321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40</v>
      </c>
      <c r="Q69" s="19">
        <v>50</v>
      </c>
      <c r="R69" s="19">
        <v>160</v>
      </c>
      <c r="S69" s="19">
        <v>180</v>
      </c>
      <c r="T69" s="19">
        <v>210</v>
      </c>
      <c r="U69" s="19">
        <v>240</v>
      </c>
      <c r="V69" s="19">
        <v>270</v>
      </c>
      <c r="W69" s="19">
        <v>250</v>
      </c>
      <c r="X69" s="19">
        <v>190</v>
      </c>
      <c r="Y69" s="19">
        <v>100</v>
      </c>
      <c r="Z69" s="19">
        <v>140</v>
      </c>
      <c r="AA69" s="19">
        <v>0</v>
      </c>
      <c r="AB69" s="19">
        <v>90</v>
      </c>
      <c r="AC69" s="19">
        <v>0</v>
      </c>
      <c r="AD69" s="19">
        <v>0</v>
      </c>
      <c r="AE69" s="48"/>
      <c r="AF69" s="51"/>
      <c r="AG69" s="36"/>
      <c r="AH69" s="37">
        <v>0</v>
      </c>
      <c r="AI69" s="40"/>
      <c r="AJ69" s="41" t="s">
        <v>65</v>
      </c>
    </row>
    <row r="70" spans="1:36" ht="16.2" x14ac:dyDescent="0.25">
      <c r="A70" s="42" t="s">
        <v>59</v>
      </c>
      <c r="B70" s="44" t="s">
        <v>89</v>
      </c>
      <c r="C70" s="42">
        <v>-1</v>
      </c>
      <c r="D70" s="42" t="s">
        <v>84</v>
      </c>
      <c r="E70" s="42" t="s">
        <v>85</v>
      </c>
      <c r="F70" s="42" t="s">
        <v>1128</v>
      </c>
      <c r="G70" s="45">
        <v>44320</v>
      </c>
      <c r="H70" s="17" t="s">
        <v>64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192</v>
      </c>
      <c r="S70" s="17">
        <v>192</v>
      </c>
      <c r="T70" s="17">
        <v>192</v>
      </c>
      <c r="U70" s="17">
        <v>192</v>
      </c>
      <c r="V70" s="17">
        <v>192</v>
      </c>
      <c r="W70" s="17">
        <v>192</v>
      </c>
      <c r="X70" s="17">
        <v>192</v>
      </c>
      <c r="Y70" s="17">
        <v>192</v>
      </c>
      <c r="Z70" s="17">
        <v>192</v>
      </c>
      <c r="AA70" s="17">
        <v>0</v>
      </c>
      <c r="AB70" s="17">
        <v>192</v>
      </c>
      <c r="AC70" s="17">
        <v>0</v>
      </c>
      <c r="AD70" s="17">
        <v>0</v>
      </c>
      <c r="AE70" s="46">
        <f t="shared" ref="AE70" si="84">SUM(I70:AD70)</f>
        <v>1920</v>
      </c>
      <c r="AF70" s="49">
        <f t="shared" ref="AF70" si="85">SUM(H71:AD71)</f>
        <v>1920</v>
      </c>
      <c r="AG70" s="34">
        <f t="shared" ref="AG70" si="86">SUM(I72:AD72)</f>
        <v>1920</v>
      </c>
      <c r="AH70" s="37">
        <f t="shared" ref="AH70" si="87">AG70-AE70</f>
        <v>0</v>
      </c>
      <c r="AI70" s="38">
        <v>0.92060000000000008</v>
      </c>
      <c r="AJ70" s="41" t="s">
        <v>65</v>
      </c>
    </row>
    <row r="71" spans="1:36" ht="16.2" x14ac:dyDescent="0.25">
      <c r="A71" s="42" t="s">
        <v>59</v>
      </c>
      <c r="B71" s="44" t="s">
        <v>89</v>
      </c>
      <c r="C71" s="42">
        <v>-1</v>
      </c>
      <c r="D71" s="42" t="s">
        <v>84</v>
      </c>
      <c r="E71" s="42" t="s">
        <v>85</v>
      </c>
      <c r="F71" s="42"/>
      <c r="G71" s="45">
        <v>44320</v>
      </c>
      <c r="H71" s="18" t="s">
        <v>66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192</v>
      </c>
      <c r="S71" s="18">
        <v>192</v>
      </c>
      <c r="T71" s="18">
        <v>192</v>
      </c>
      <c r="U71" s="18">
        <v>192</v>
      </c>
      <c r="V71" s="18">
        <v>192</v>
      </c>
      <c r="W71" s="18">
        <v>192</v>
      </c>
      <c r="X71" s="18">
        <v>192</v>
      </c>
      <c r="Y71" s="18">
        <v>192</v>
      </c>
      <c r="Z71" s="18">
        <v>192</v>
      </c>
      <c r="AA71" s="18">
        <v>0</v>
      </c>
      <c r="AB71" s="18">
        <v>192</v>
      </c>
      <c r="AC71" s="18">
        <v>0</v>
      </c>
      <c r="AD71" s="18">
        <v>0</v>
      </c>
      <c r="AE71" s="47"/>
      <c r="AF71" s="50"/>
      <c r="AG71" s="35"/>
      <c r="AH71" s="37">
        <v>0</v>
      </c>
      <c r="AI71" s="39"/>
      <c r="AJ71" s="41" t="s">
        <v>65</v>
      </c>
    </row>
    <row r="72" spans="1:36" ht="16.2" x14ac:dyDescent="0.25">
      <c r="A72" s="42" t="s">
        <v>59</v>
      </c>
      <c r="B72" s="44" t="s">
        <v>89</v>
      </c>
      <c r="C72" s="42">
        <v>-1</v>
      </c>
      <c r="D72" s="42" t="s">
        <v>84</v>
      </c>
      <c r="E72" s="42" t="s">
        <v>85</v>
      </c>
      <c r="F72" s="42"/>
      <c r="G72" s="45">
        <v>44320</v>
      </c>
      <c r="H72" s="19" t="s">
        <v>67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192</v>
      </c>
      <c r="S72" s="19">
        <v>192</v>
      </c>
      <c r="T72" s="19">
        <v>192</v>
      </c>
      <c r="U72" s="19">
        <v>192</v>
      </c>
      <c r="V72" s="19">
        <v>192</v>
      </c>
      <c r="W72" s="19">
        <v>192</v>
      </c>
      <c r="X72" s="19">
        <v>192</v>
      </c>
      <c r="Y72" s="19">
        <v>192</v>
      </c>
      <c r="Z72" s="19">
        <v>192</v>
      </c>
      <c r="AA72" s="19">
        <v>0</v>
      </c>
      <c r="AB72" s="19">
        <v>192</v>
      </c>
      <c r="AC72" s="19">
        <v>0</v>
      </c>
      <c r="AD72" s="19">
        <v>0</v>
      </c>
      <c r="AE72" s="48"/>
      <c r="AF72" s="51"/>
      <c r="AG72" s="36"/>
      <c r="AH72" s="37">
        <v>0</v>
      </c>
      <c r="AI72" s="40"/>
      <c r="AJ72" s="41" t="s">
        <v>65</v>
      </c>
    </row>
    <row r="73" spans="1:36" ht="16.2" x14ac:dyDescent="0.25">
      <c r="A73" s="42" t="s">
        <v>59</v>
      </c>
      <c r="B73" s="44" t="s">
        <v>114</v>
      </c>
      <c r="C73" s="42">
        <v>-1</v>
      </c>
      <c r="D73" s="42" t="s">
        <v>84</v>
      </c>
      <c r="E73" s="42" t="s">
        <v>85</v>
      </c>
      <c r="F73" s="42" t="s">
        <v>1128</v>
      </c>
      <c r="G73" s="45">
        <v>44324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20</v>
      </c>
      <c r="R73" s="17">
        <v>130</v>
      </c>
      <c r="S73" s="17">
        <v>150</v>
      </c>
      <c r="T73" s="17">
        <v>190</v>
      </c>
      <c r="U73" s="17">
        <v>220</v>
      </c>
      <c r="V73" s="17">
        <v>240</v>
      </c>
      <c r="W73" s="17">
        <v>250</v>
      </c>
      <c r="X73" s="17">
        <v>240</v>
      </c>
      <c r="Y73" s="17">
        <v>140</v>
      </c>
      <c r="Z73" s="17">
        <v>190</v>
      </c>
      <c r="AA73" s="17">
        <v>0</v>
      </c>
      <c r="AB73" s="17">
        <v>130</v>
      </c>
      <c r="AC73" s="17">
        <v>0</v>
      </c>
      <c r="AD73" s="17">
        <v>20</v>
      </c>
      <c r="AE73" s="46">
        <f t="shared" ref="AE73" si="88">SUM(I73:AD73)</f>
        <v>1920</v>
      </c>
      <c r="AF73" s="49">
        <f t="shared" ref="AF73" si="89">SUM(H74:AD74)</f>
        <v>1920</v>
      </c>
      <c r="AG73" s="34">
        <f t="shared" ref="AG73" si="90">SUM(I75:AD75)</f>
        <v>1920</v>
      </c>
      <c r="AH73" s="37">
        <f t="shared" ref="AH73:AH136" si="91">AG73-AE73</f>
        <v>0</v>
      </c>
      <c r="AI73" s="38">
        <v>0.90110000000000001</v>
      </c>
      <c r="AJ73" s="41" t="s">
        <v>65</v>
      </c>
    </row>
    <row r="74" spans="1:36" ht="16.2" x14ac:dyDescent="0.25">
      <c r="A74" s="42" t="s">
        <v>59</v>
      </c>
      <c r="B74" s="44" t="s">
        <v>114</v>
      </c>
      <c r="C74" s="42">
        <v>-1</v>
      </c>
      <c r="D74" s="42" t="s">
        <v>84</v>
      </c>
      <c r="E74" s="42" t="s">
        <v>85</v>
      </c>
      <c r="F74" s="42"/>
      <c r="G74" s="45">
        <v>44324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20</v>
      </c>
      <c r="R74" s="18">
        <v>130</v>
      </c>
      <c r="S74" s="18">
        <v>150</v>
      </c>
      <c r="T74" s="18">
        <v>190</v>
      </c>
      <c r="U74" s="18">
        <v>220</v>
      </c>
      <c r="V74" s="18">
        <v>240</v>
      </c>
      <c r="W74" s="18">
        <v>250</v>
      </c>
      <c r="X74" s="18">
        <v>240</v>
      </c>
      <c r="Y74" s="18">
        <v>140</v>
      </c>
      <c r="Z74" s="18">
        <v>190</v>
      </c>
      <c r="AA74" s="18">
        <v>0</v>
      </c>
      <c r="AB74" s="18">
        <v>130</v>
      </c>
      <c r="AC74" s="18">
        <v>0</v>
      </c>
      <c r="AD74" s="18">
        <v>20</v>
      </c>
      <c r="AE74" s="47"/>
      <c r="AF74" s="50"/>
      <c r="AG74" s="35"/>
      <c r="AH74" s="37">
        <v>0</v>
      </c>
      <c r="AI74" s="39"/>
      <c r="AJ74" s="41" t="s">
        <v>65</v>
      </c>
    </row>
    <row r="75" spans="1:36" ht="16.2" x14ac:dyDescent="0.25">
      <c r="A75" s="42" t="s">
        <v>59</v>
      </c>
      <c r="B75" s="44" t="s">
        <v>114</v>
      </c>
      <c r="C75" s="42">
        <v>-1</v>
      </c>
      <c r="D75" s="42" t="s">
        <v>84</v>
      </c>
      <c r="E75" s="42" t="s">
        <v>85</v>
      </c>
      <c r="F75" s="42"/>
      <c r="G75" s="45">
        <v>44324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20</v>
      </c>
      <c r="R75" s="19">
        <v>130</v>
      </c>
      <c r="S75" s="19">
        <v>150</v>
      </c>
      <c r="T75" s="19">
        <v>190</v>
      </c>
      <c r="U75" s="19">
        <v>220</v>
      </c>
      <c r="V75" s="19">
        <v>240</v>
      </c>
      <c r="W75" s="19">
        <v>250</v>
      </c>
      <c r="X75" s="19">
        <v>240</v>
      </c>
      <c r="Y75" s="19">
        <v>140</v>
      </c>
      <c r="Z75" s="19">
        <v>190</v>
      </c>
      <c r="AA75" s="19">
        <v>0</v>
      </c>
      <c r="AB75" s="19">
        <v>130</v>
      </c>
      <c r="AC75" s="19">
        <v>0</v>
      </c>
      <c r="AD75" s="19">
        <v>20</v>
      </c>
      <c r="AE75" s="48"/>
      <c r="AF75" s="51"/>
      <c r="AG75" s="36"/>
      <c r="AH75" s="37">
        <v>0</v>
      </c>
      <c r="AI75" s="40"/>
      <c r="AJ75" s="41" t="s">
        <v>65</v>
      </c>
    </row>
    <row r="76" spans="1:36" ht="16.2" x14ac:dyDescent="0.25">
      <c r="A76" s="42" t="s">
        <v>59</v>
      </c>
      <c r="B76" s="44" t="s">
        <v>115</v>
      </c>
      <c r="C76" s="42">
        <v>-1</v>
      </c>
      <c r="D76" s="42" t="s">
        <v>84</v>
      </c>
      <c r="E76" s="42" t="s">
        <v>85</v>
      </c>
      <c r="F76" s="42" t="s">
        <v>1128</v>
      </c>
      <c r="G76" s="45">
        <v>44322</v>
      </c>
      <c r="H76" s="17" t="s">
        <v>64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10</v>
      </c>
      <c r="O76" s="17">
        <v>10</v>
      </c>
      <c r="P76" s="17">
        <v>20</v>
      </c>
      <c r="Q76" s="17">
        <v>40</v>
      </c>
      <c r="R76" s="17">
        <v>140</v>
      </c>
      <c r="S76" s="17">
        <v>160</v>
      </c>
      <c r="T76" s="17">
        <v>200</v>
      </c>
      <c r="U76" s="17">
        <v>220</v>
      </c>
      <c r="V76" s="17">
        <v>220</v>
      </c>
      <c r="W76" s="17">
        <v>220</v>
      </c>
      <c r="X76" s="17">
        <v>220</v>
      </c>
      <c r="Y76" s="17">
        <v>120</v>
      </c>
      <c r="Z76" s="17">
        <v>180</v>
      </c>
      <c r="AA76" s="17">
        <v>0</v>
      </c>
      <c r="AB76" s="17">
        <v>140</v>
      </c>
      <c r="AC76" s="17">
        <v>0</v>
      </c>
      <c r="AD76" s="17">
        <v>20</v>
      </c>
      <c r="AE76" s="46">
        <f t="shared" ref="AE76" si="92">SUM(I76:AD76)</f>
        <v>1920</v>
      </c>
      <c r="AF76" s="49">
        <f t="shared" ref="AF76" si="93">SUM(H77:AD77)</f>
        <v>1920</v>
      </c>
      <c r="AG76" s="34">
        <f t="shared" ref="AG76" si="94">SUM(I78:AD78)</f>
        <v>1920</v>
      </c>
      <c r="AH76" s="37">
        <f t="shared" si="91"/>
        <v>0</v>
      </c>
      <c r="AI76" s="38">
        <v>0.90190000000000003</v>
      </c>
      <c r="AJ76" s="41" t="s">
        <v>65</v>
      </c>
    </row>
    <row r="77" spans="1:36" ht="16.2" x14ac:dyDescent="0.25">
      <c r="A77" s="42" t="s">
        <v>59</v>
      </c>
      <c r="B77" s="44" t="s">
        <v>115</v>
      </c>
      <c r="C77" s="42">
        <v>-1</v>
      </c>
      <c r="D77" s="42" t="s">
        <v>84</v>
      </c>
      <c r="E77" s="42" t="s">
        <v>85</v>
      </c>
      <c r="F77" s="42"/>
      <c r="G77" s="45">
        <v>44322</v>
      </c>
      <c r="H77" s="18" t="s">
        <v>66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10</v>
      </c>
      <c r="O77" s="18">
        <v>10</v>
      </c>
      <c r="P77" s="18">
        <v>20</v>
      </c>
      <c r="Q77" s="18">
        <v>40</v>
      </c>
      <c r="R77" s="18">
        <v>140</v>
      </c>
      <c r="S77" s="18">
        <v>160</v>
      </c>
      <c r="T77" s="18">
        <v>200</v>
      </c>
      <c r="U77" s="18">
        <v>220</v>
      </c>
      <c r="V77" s="18">
        <v>220</v>
      </c>
      <c r="W77" s="18">
        <v>220</v>
      </c>
      <c r="X77" s="18">
        <v>220</v>
      </c>
      <c r="Y77" s="18">
        <v>120</v>
      </c>
      <c r="Z77" s="18">
        <v>180</v>
      </c>
      <c r="AA77" s="18">
        <v>0</v>
      </c>
      <c r="AB77" s="18">
        <v>140</v>
      </c>
      <c r="AC77" s="18">
        <v>0</v>
      </c>
      <c r="AD77" s="18">
        <v>20</v>
      </c>
      <c r="AE77" s="47"/>
      <c r="AF77" s="50"/>
      <c r="AG77" s="35"/>
      <c r="AH77" s="37">
        <v>0</v>
      </c>
      <c r="AI77" s="39"/>
      <c r="AJ77" s="41" t="s">
        <v>65</v>
      </c>
    </row>
    <row r="78" spans="1:36" ht="16.2" x14ac:dyDescent="0.25">
      <c r="A78" s="42" t="s">
        <v>59</v>
      </c>
      <c r="B78" s="44" t="s">
        <v>115</v>
      </c>
      <c r="C78" s="42">
        <v>-1</v>
      </c>
      <c r="D78" s="42" t="s">
        <v>84</v>
      </c>
      <c r="E78" s="42" t="s">
        <v>85</v>
      </c>
      <c r="F78" s="42"/>
      <c r="G78" s="45">
        <v>44322</v>
      </c>
      <c r="H78" s="19" t="s">
        <v>67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10</v>
      </c>
      <c r="O78" s="19">
        <v>10</v>
      </c>
      <c r="P78" s="19">
        <v>20</v>
      </c>
      <c r="Q78" s="19">
        <v>40</v>
      </c>
      <c r="R78" s="19">
        <v>140</v>
      </c>
      <c r="S78" s="19">
        <v>160</v>
      </c>
      <c r="T78" s="19">
        <v>200</v>
      </c>
      <c r="U78" s="19">
        <v>220</v>
      </c>
      <c r="V78" s="19">
        <v>220</v>
      </c>
      <c r="W78" s="19">
        <v>220</v>
      </c>
      <c r="X78" s="19">
        <v>220</v>
      </c>
      <c r="Y78" s="19">
        <v>120</v>
      </c>
      <c r="Z78" s="19">
        <v>180</v>
      </c>
      <c r="AA78" s="19">
        <v>0</v>
      </c>
      <c r="AB78" s="19">
        <v>140</v>
      </c>
      <c r="AC78" s="19">
        <v>0</v>
      </c>
      <c r="AD78" s="19">
        <v>20</v>
      </c>
      <c r="AE78" s="48"/>
      <c r="AF78" s="51"/>
      <c r="AG78" s="36"/>
      <c r="AH78" s="37">
        <v>0</v>
      </c>
      <c r="AI78" s="40"/>
      <c r="AJ78" s="41" t="s">
        <v>65</v>
      </c>
    </row>
    <row r="79" spans="1:36" ht="16.2" x14ac:dyDescent="0.25">
      <c r="A79" s="42" t="s">
        <v>59</v>
      </c>
      <c r="B79" s="44" t="s">
        <v>115</v>
      </c>
      <c r="C79" s="42">
        <v>-2</v>
      </c>
      <c r="D79" s="42" t="s">
        <v>84</v>
      </c>
      <c r="E79" s="42" t="s">
        <v>85</v>
      </c>
      <c r="F79" s="42" t="s">
        <v>1128</v>
      </c>
      <c r="G79" s="45">
        <v>44323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10</v>
      </c>
      <c r="O79" s="17">
        <v>10</v>
      </c>
      <c r="P79" s="17">
        <v>10</v>
      </c>
      <c r="Q79" s="17">
        <v>40</v>
      </c>
      <c r="R79" s="17">
        <v>140</v>
      </c>
      <c r="S79" s="17">
        <v>160</v>
      </c>
      <c r="T79" s="17">
        <v>200</v>
      </c>
      <c r="U79" s="17">
        <v>220</v>
      </c>
      <c r="V79" s="17">
        <v>230</v>
      </c>
      <c r="W79" s="17">
        <v>220</v>
      </c>
      <c r="X79" s="17">
        <v>220</v>
      </c>
      <c r="Y79" s="17">
        <v>120</v>
      </c>
      <c r="Z79" s="17">
        <v>180</v>
      </c>
      <c r="AA79" s="17">
        <v>0</v>
      </c>
      <c r="AB79" s="17">
        <v>140</v>
      </c>
      <c r="AC79" s="17">
        <v>0</v>
      </c>
      <c r="AD79" s="17">
        <v>20</v>
      </c>
      <c r="AE79" s="46">
        <f t="shared" ref="AE79" si="95">SUM(I79:AD79)</f>
        <v>1920</v>
      </c>
      <c r="AF79" s="49">
        <f t="shared" ref="AF79" si="96">SUM(H80:AD80)</f>
        <v>1920</v>
      </c>
      <c r="AG79" s="34">
        <f t="shared" ref="AG79" si="97">SUM(I81:AD81)</f>
        <v>1920</v>
      </c>
      <c r="AH79" s="37">
        <f t="shared" si="91"/>
        <v>0</v>
      </c>
      <c r="AI79" s="38">
        <v>0.90290000000000004</v>
      </c>
      <c r="AJ79" s="41" t="s">
        <v>65</v>
      </c>
    </row>
    <row r="80" spans="1:36" ht="16.2" x14ac:dyDescent="0.25">
      <c r="A80" s="42" t="s">
        <v>59</v>
      </c>
      <c r="B80" s="44" t="s">
        <v>115</v>
      </c>
      <c r="C80" s="42">
        <v>-2</v>
      </c>
      <c r="D80" s="42" t="s">
        <v>84</v>
      </c>
      <c r="E80" s="42" t="s">
        <v>85</v>
      </c>
      <c r="F80" s="42"/>
      <c r="G80" s="45">
        <v>44323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10</v>
      </c>
      <c r="O80" s="18">
        <v>10</v>
      </c>
      <c r="P80" s="18">
        <v>10</v>
      </c>
      <c r="Q80" s="18">
        <v>40</v>
      </c>
      <c r="R80" s="18">
        <v>140</v>
      </c>
      <c r="S80" s="18">
        <v>160</v>
      </c>
      <c r="T80" s="18">
        <v>200</v>
      </c>
      <c r="U80" s="18">
        <v>220</v>
      </c>
      <c r="V80" s="18">
        <v>230</v>
      </c>
      <c r="W80" s="18">
        <v>220</v>
      </c>
      <c r="X80" s="18">
        <v>220</v>
      </c>
      <c r="Y80" s="18">
        <v>120</v>
      </c>
      <c r="Z80" s="18">
        <v>180</v>
      </c>
      <c r="AA80" s="18">
        <v>0</v>
      </c>
      <c r="AB80" s="18">
        <v>140</v>
      </c>
      <c r="AC80" s="18">
        <v>0</v>
      </c>
      <c r="AD80" s="18">
        <v>20</v>
      </c>
      <c r="AE80" s="47"/>
      <c r="AF80" s="50"/>
      <c r="AG80" s="35"/>
      <c r="AH80" s="37">
        <v>0</v>
      </c>
      <c r="AI80" s="39"/>
      <c r="AJ80" s="41" t="s">
        <v>65</v>
      </c>
    </row>
    <row r="81" spans="1:36" ht="16.2" x14ac:dyDescent="0.25">
      <c r="A81" s="42" t="s">
        <v>59</v>
      </c>
      <c r="B81" s="44" t="s">
        <v>115</v>
      </c>
      <c r="C81" s="42">
        <v>-2</v>
      </c>
      <c r="D81" s="42" t="s">
        <v>84</v>
      </c>
      <c r="E81" s="42" t="s">
        <v>85</v>
      </c>
      <c r="F81" s="42"/>
      <c r="G81" s="45">
        <v>44323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10</v>
      </c>
      <c r="O81" s="19">
        <v>10</v>
      </c>
      <c r="P81" s="19">
        <v>10</v>
      </c>
      <c r="Q81" s="19">
        <v>40</v>
      </c>
      <c r="R81" s="19">
        <v>140</v>
      </c>
      <c r="S81" s="19">
        <v>160</v>
      </c>
      <c r="T81" s="19">
        <v>200</v>
      </c>
      <c r="U81" s="19">
        <v>220</v>
      </c>
      <c r="V81" s="19">
        <v>230</v>
      </c>
      <c r="W81" s="19">
        <v>220</v>
      </c>
      <c r="X81" s="19">
        <v>220</v>
      </c>
      <c r="Y81" s="19">
        <v>120</v>
      </c>
      <c r="Z81" s="19">
        <v>180</v>
      </c>
      <c r="AA81" s="19">
        <v>0</v>
      </c>
      <c r="AB81" s="19">
        <v>140</v>
      </c>
      <c r="AC81" s="19">
        <v>0</v>
      </c>
      <c r="AD81" s="19">
        <v>20</v>
      </c>
      <c r="AE81" s="48"/>
      <c r="AF81" s="51"/>
      <c r="AG81" s="36"/>
      <c r="AH81" s="37">
        <v>0</v>
      </c>
      <c r="AI81" s="40"/>
      <c r="AJ81" s="41" t="s">
        <v>65</v>
      </c>
    </row>
    <row r="82" spans="1:36" ht="16.2" x14ac:dyDescent="0.25">
      <c r="A82" s="42" t="s">
        <v>59</v>
      </c>
      <c r="B82" s="44" t="s">
        <v>116</v>
      </c>
      <c r="C82" s="42">
        <v>-1</v>
      </c>
      <c r="D82" s="42" t="s">
        <v>87</v>
      </c>
      <c r="E82" s="42" t="s">
        <v>117</v>
      </c>
      <c r="F82" s="42" t="s">
        <v>1128</v>
      </c>
      <c r="G82" s="45">
        <v>44324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192</v>
      </c>
      <c r="T82" s="17">
        <v>192</v>
      </c>
      <c r="U82" s="17">
        <v>192</v>
      </c>
      <c r="V82" s="17">
        <v>384</v>
      </c>
      <c r="W82" s="17">
        <v>384</v>
      </c>
      <c r="X82" s="17">
        <v>192</v>
      </c>
      <c r="Y82" s="17">
        <v>192</v>
      </c>
      <c r="Z82" s="17">
        <v>192</v>
      </c>
      <c r="AA82" s="17">
        <v>0</v>
      </c>
      <c r="AB82" s="17">
        <v>0</v>
      </c>
      <c r="AC82" s="17">
        <v>0</v>
      </c>
      <c r="AD82" s="17">
        <v>0</v>
      </c>
      <c r="AE82" s="46">
        <f t="shared" ref="AE82" si="98">SUM(I82:AD82)</f>
        <v>1920</v>
      </c>
      <c r="AF82" s="49">
        <f t="shared" ref="AF82" si="99">SUM(H83:AD83)</f>
        <v>1920</v>
      </c>
      <c r="AG82" s="34">
        <f t="shared" ref="AG82" si="100">SUM(I84:AD84)</f>
        <v>1920</v>
      </c>
      <c r="AH82" s="37">
        <f t="shared" si="91"/>
        <v>0</v>
      </c>
      <c r="AI82" s="38">
        <v>0.89370000000000005</v>
      </c>
      <c r="AJ82" s="41" t="s">
        <v>65</v>
      </c>
    </row>
    <row r="83" spans="1:36" ht="16.2" x14ac:dyDescent="0.25">
      <c r="A83" s="42" t="s">
        <v>59</v>
      </c>
      <c r="B83" s="44" t="s">
        <v>116</v>
      </c>
      <c r="C83" s="42">
        <v>-1</v>
      </c>
      <c r="D83" s="42" t="s">
        <v>87</v>
      </c>
      <c r="E83" s="42" t="s">
        <v>117</v>
      </c>
      <c r="F83" s="42"/>
      <c r="G83" s="45">
        <v>44324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192</v>
      </c>
      <c r="T83" s="18">
        <v>192</v>
      </c>
      <c r="U83" s="18">
        <v>192</v>
      </c>
      <c r="V83" s="18">
        <v>384</v>
      </c>
      <c r="W83" s="18">
        <v>384</v>
      </c>
      <c r="X83" s="18">
        <v>192</v>
      </c>
      <c r="Y83" s="18">
        <v>192</v>
      </c>
      <c r="Z83" s="18">
        <v>192</v>
      </c>
      <c r="AA83" s="18">
        <v>0</v>
      </c>
      <c r="AB83" s="18">
        <v>0</v>
      </c>
      <c r="AC83" s="18">
        <v>0</v>
      </c>
      <c r="AD83" s="18">
        <v>0</v>
      </c>
      <c r="AE83" s="47"/>
      <c r="AF83" s="50"/>
      <c r="AG83" s="35"/>
      <c r="AH83" s="37">
        <v>0</v>
      </c>
      <c r="AI83" s="39"/>
      <c r="AJ83" s="41" t="s">
        <v>65</v>
      </c>
    </row>
    <row r="84" spans="1:36" ht="16.2" x14ac:dyDescent="0.25">
      <c r="A84" s="42" t="s">
        <v>59</v>
      </c>
      <c r="B84" s="44" t="s">
        <v>116</v>
      </c>
      <c r="C84" s="42">
        <v>-1</v>
      </c>
      <c r="D84" s="42" t="s">
        <v>87</v>
      </c>
      <c r="E84" s="42" t="s">
        <v>117</v>
      </c>
      <c r="F84" s="42"/>
      <c r="G84" s="45">
        <v>44324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192</v>
      </c>
      <c r="T84" s="19">
        <v>192</v>
      </c>
      <c r="U84" s="19">
        <v>192</v>
      </c>
      <c r="V84" s="19">
        <v>384</v>
      </c>
      <c r="W84" s="19">
        <v>384</v>
      </c>
      <c r="X84" s="19">
        <v>192</v>
      </c>
      <c r="Y84" s="19">
        <v>192</v>
      </c>
      <c r="Z84" s="19">
        <v>192</v>
      </c>
      <c r="AA84" s="19">
        <v>0</v>
      </c>
      <c r="AB84" s="19">
        <v>0</v>
      </c>
      <c r="AC84" s="19">
        <v>0</v>
      </c>
      <c r="AD84" s="19">
        <v>0</v>
      </c>
      <c r="AE84" s="48"/>
      <c r="AF84" s="51"/>
      <c r="AG84" s="36"/>
      <c r="AH84" s="37">
        <v>0</v>
      </c>
      <c r="AI84" s="40"/>
      <c r="AJ84" s="41" t="s">
        <v>65</v>
      </c>
    </row>
    <row r="85" spans="1:36" ht="16.2" x14ac:dyDescent="0.25">
      <c r="A85" s="42" t="s">
        <v>59</v>
      </c>
      <c r="B85" s="44" t="s">
        <v>118</v>
      </c>
      <c r="C85" s="42">
        <v>-1</v>
      </c>
      <c r="D85" s="42" t="s">
        <v>87</v>
      </c>
      <c r="E85" s="42" t="s">
        <v>119</v>
      </c>
      <c r="F85" s="42" t="s">
        <v>1128</v>
      </c>
      <c r="G85" s="45">
        <v>44331</v>
      </c>
      <c r="H85" s="17" t="s">
        <v>64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192</v>
      </c>
      <c r="T85" s="17">
        <v>192</v>
      </c>
      <c r="U85" s="17">
        <v>192</v>
      </c>
      <c r="V85" s="17">
        <v>384</v>
      </c>
      <c r="W85" s="17">
        <v>384</v>
      </c>
      <c r="X85" s="17">
        <v>192</v>
      </c>
      <c r="Y85" s="17">
        <v>192</v>
      </c>
      <c r="Z85" s="17">
        <v>192</v>
      </c>
      <c r="AA85" s="17">
        <v>0</v>
      </c>
      <c r="AB85" s="17">
        <v>0</v>
      </c>
      <c r="AC85" s="17">
        <v>0</v>
      </c>
      <c r="AD85" s="17">
        <v>0</v>
      </c>
      <c r="AE85" s="46">
        <f t="shared" ref="AE85" si="101">SUM(I85:AD85)</f>
        <v>1920</v>
      </c>
      <c r="AF85" s="49">
        <f t="shared" ref="AF85" si="102">SUM(H86:AD86)</f>
        <v>1920</v>
      </c>
      <c r="AG85" s="34">
        <f t="shared" ref="AG85" si="103">SUM(I87:AD87)</f>
        <v>1920</v>
      </c>
      <c r="AH85" s="37">
        <f t="shared" si="91"/>
        <v>0</v>
      </c>
      <c r="AI85" s="38">
        <v>0.89350000000000007</v>
      </c>
      <c r="AJ85" s="41" t="s">
        <v>65</v>
      </c>
    </row>
    <row r="86" spans="1:36" ht="16.2" x14ac:dyDescent="0.25">
      <c r="A86" s="42" t="s">
        <v>59</v>
      </c>
      <c r="B86" s="44" t="s">
        <v>118</v>
      </c>
      <c r="C86" s="42">
        <v>-1</v>
      </c>
      <c r="D86" s="42" t="s">
        <v>87</v>
      </c>
      <c r="E86" s="42" t="s">
        <v>119</v>
      </c>
      <c r="F86" s="42"/>
      <c r="G86" s="45">
        <v>44331</v>
      </c>
      <c r="H86" s="18" t="s">
        <v>66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192</v>
      </c>
      <c r="T86" s="18">
        <v>192</v>
      </c>
      <c r="U86" s="18">
        <v>192</v>
      </c>
      <c r="V86" s="18">
        <v>384</v>
      </c>
      <c r="W86" s="18">
        <v>384</v>
      </c>
      <c r="X86" s="18">
        <v>192</v>
      </c>
      <c r="Y86" s="18">
        <v>192</v>
      </c>
      <c r="Z86" s="18">
        <v>192</v>
      </c>
      <c r="AA86" s="18">
        <v>0</v>
      </c>
      <c r="AB86" s="18">
        <v>0</v>
      </c>
      <c r="AC86" s="18">
        <v>0</v>
      </c>
      <c r="AD86" s="18">
        <v>0</v>
      </c>
      <c r="AE86" s="47"/>
      <c r="AF86" s="50"/>
      <c r="AG86" s="35"/>
      <c r="AH86" s="37">
        <v>0</v>
      </c>
      <c r="AI86" s="39"/>
      <c r="AJ86" s="41" t="s">
        <v>65</v>
      </c>
    </row>
    <row r="87" spans="1:36" ht="16.2" x14ac:dyDescent="0.25">
      <c r="A87" s="42" t="s">
        <v>59</v>
      </c>
      <c r="B87" s="44" t="s">
        <v>118</v>
      </c>
      <c r="C87" s="42">
        <v>-1</v>
      </c>
      <c r="D87" s="42" t="s">
        <v>87</v>
      </c>
      <c r="E87" s="42" t="s">
        <v>119</v>
      </c>
      <c r="F87" s="42"/>
      <c r="G87" s="45">
        <v>44331</v>
      </c>
      <c r="H87" s="19" t="s">
        <v>67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192</v>
      </c>
      <c r="T87" s="19">
        <v>192</v>
      </c>
      <c r="U87" s="19">
        <v>192</v>
      </c>
      <c r="V87" s="19">
        <v>384</v>
      </c>
      <c r="W87" s="19">
        <v>384</v>
      </c>
      <c r="X87" s="19">
        <v>192</v>
      </c>
      <c r="Y87" s="19">
        <v>192</v>
      </c>
      <c r="Z87" s="19">
        <v>192</v>
      </c>
      <c r="AA87" s="19">
        <v>0</v>
      </c>
      <c r="AB87" s="19">
        <v>0</v>
      </c>
      <c r="AC87" s="19">
        <v>0</v>
      </c>
      <c r="AD87" s="19">
        <v>0</v>
      </c>
      <c r="AE87" s="48"/>
      <c r="AF87" s="51"/>
      <c r="AG87" s="36"/>
      <c r="AH87" s="37">
        <v>0</v>
      </c>
      <c r="AI87" s="40"/>
      <c r="AJ87" s="41" t="s">
        <v>65</v>
      </c>
    </row>
    <row r="88" spans="1:36" ht="16.2" x14ac:dyDescent="0.25">
      <c r="A88" s="42" t="s">
        <v>59</v>
      </c>
      <c r="B88" s="44" t="s">
        <v>120</v>
      </c>
      <c r="C88" s="42">
        <v>-1</v>
      </c>
      <c r="D88" s="42" t="s">
        <v>87</v>
      </c>
      <c r="E88" s="42" t="s">
        <v>117</v>
      </c>
      <c r="F88" s="42" t="s">
        <v>1128</v>
      </c>
      <c r="G88" s="45">
        <v>44326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30</v>
      </c>
      <c r="R88" s="17">
        <v>230</v>
      </c>
      <c r="S88" s="17">
        <v>110</v>
      </c>
      <c r="T88" s="17">
        <v>200</v>
      </c>
      <c r="U88" s="17">
        <v>260</v>
      </c>
      <c r="V88" s="17">
        <v>120</v>
      </c>
      <c r="W88" s="17">
        <v>140</v>
      </c>
      <c r="X88" s="17">
        <v>290</v>
      </c>
      <c r="Y88" s="17">
        <v>90</v>
      </c>
      <c r="Z88" s="17">
        <v>190</v>
      </c>
      <c r="AA88" s="17">
        <v>0</v>
      </c>
      <c r="AB88" s="17">
        <v>230</v>
      </c>
      <c r="AC88" s="17">
        <v>0</v>
      </c>
      <c r="AD88" s="17">
        <v>30</v>
      </c>
      <c r="AE88" s="46">
        <f t="shared" ref="AE88" si="104">SUM(I88:AD88)</f>
        <v>1920</v>
      </c>
      <c r="AF88" s="49">
        <f t="shared" ref="AF88" si="105">SUM(H89:AD89)</f>
        <v>2040</v>
      </c>
      <c r="AG88" s="34">
        <f t="shared" ref="AG88" si="106">SUM(I90:AD90)</f>
        <v>1690</v>
      </c>
      <c r="AH88" s="37">
        <f t="shared" si="91"/>
        <v>-230</v>
      </c>
      <c r="AI88" s="38">
        <v>0.91590000000000005</v>
      </c>
      <c r="AJ88" s="41" t="s">
        <v>65</v>
      </c>
    </row>
    <row r="89" spans="1:36" ht="16.2" x14ac:dyDescent="0.25">
      <c r="A89" s="42" t="s">
        <v>59</v>
      </c>
      <c r="B89" s="44" t="s">
        <v>120</v>
      </c>
      <c r="C89" s="42">
        <v>-1</v>
      </c>
      <c r="D89" s="42" t="s">
        <v>87</v>
      </c>
      <c r="E89" s="42" t="s">
        <v>117</v>
      </c>
      <c r="F89" s="42"/>
      <c r="G89" s="45">
        <v>44326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30</v>
      </c>
      <c r="R89" s="18">
        <v>230</v>
      </c>
      <c r="S89" s="18">
        <v>110</v>
      </c>
      <c r="T89" s="18">
        <v>200</v>
      </c>
      <c r="U89" s="18">
        <v>260</v>
      </c>
      <c r="V89" s="18">
        <v>120</v>
      </c>
      <c r="W89" s="18">
        <v>140</v>
      </c>
      <c r="X89" s="18">
        <v>290</v>
      </c>
      <c r="Y89" s="18">
        <v>90</v>
      </c>
      <c r="Z89" s="18">
        <v>190</v>
      </c>
      <c r="AA89" s="18">
        <v>0</v>
      </c>
      <c r="AB89" s="18">
        <v>350</v>
      </c>
      <c r="AC89" s="18">
        <v>0</v>
      </c>
      <c r="AD89" s="18">
        <v>30</v>
      </c>
      <c r="AE89" s="47"/>
      <c r="AF89" s="50"/>
      <c r="AG89" s="35"/>
      <c r="AH89" s="37">
        <v>0</v>
      </c>
      <c r="AI89" s="39"/>
      <c r="AJ89" s="41" t="s">
        <v>65</v>
      </c>
    </row>
    <row r="90" spans="1:36" ht="16.2" x14ac:dyDescent="0.25">
      <c r="A90" s="42" t="s">
        <v>59</v>
      </c>
      <c r="B90" s="44" t="s">
        <v>120</v>
      </c>
      <c r="C90" s="42">
        <v>-1</v>
      </c>
      <c r="D90" s="42" t="s">
        <v>87</v>
      </c>
      <c r="E90" s="42" t="s">
        <v>117</v>
      </c>
      <c r="F90" s="42"/>
      <c r="G90" s="45">
        <v>44326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30</v>
      </c>
      <c r="R90" s="19">
        <v>230</v>
      </c>
      <c r="S90" s="19">
        <v>110</v>
      </c>
      <c r="T90" s="19">
        <v>200</v>
      </c>
      <c r="U90" s="19">
        <v>260</v>
      </c>
      <c r="V90" s="19">
        <v>120</v>
      </c>
      <c r="W90" s="19">
        <v>140</v>
      </c>
      <c r="X90" s="19">
        <v>290</v>
      </c>
      <c r="Y90" s="19">
        <v>90</v>
      </c>
      <c r="Z90" s="19">
        <v>190</v>
      </c>
      <c r="AA90" s="19">
        <v>0</v>
      </c>
      <c r="AB90" s="19">
        <v>0</v>
      </c>
      <c r="AC90" s="19">
        <v>0</v>
      </c>
      <c r="AD90" s="19">
        <v>30</v>
      </c>
      <c r="AE90" s="48"/>
      <c r="AF90" s="51"/>
      <c r="AG90" s="36"/>
      <c r="AH90" s="37">
        <v>0</v>
      </c>
      <c r="AI90" s="40"/>
      <c r="AJ90" s="41" t="s">
        <v>65</v>
      </c>
    </row>
    <row r="91" spans="1:36" ht="16.2" x14ac:dyDescent="0.25">
      <c r="A91" s="42" t="s">
        <v>59</v>
      </c>
      <c r="B91" s="44" t="s">
        <v>120</v>
      </c>
      <c r="C91" s="42">
        <v>-1</v>
      </c>
      <c r="D91" s="42" t="s">
        <v>87</v>
      </c>
      <c r="E91" s="42" t="s">
        <v>117</v>
      </c>
      <c r="F91" s="42" t="s">
        <v>1128</v>
      </c>
      <c r="G91" s="45">
        <v>44326</v>
      </c>
      <c r="H91" s="17" t="s">
        <v>64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30</v>
      </c>
      <c r="R91" s="17">
        <v>230</v>
      </c>
      <c r="S91" s="17">
        <v>110</v>
      </c>
      <c r="T91" s="17">
        <v>200</v>
      </c>
      <c r="U91" s="17">
        <v>260</v>
      </c>
      <c r="V91" s="17">
        <v>120</v>
      </c>
      <c r="W91" s="17">
        <v>140</v>
      </c>
      <c r="X91" s="17">
        <v>290</v>
      </c>
      <c r="Y91" s="17">
        <v>90</v>
      </c>
      <c r="Z91" s="17">
        <v>190</v>
      </c>
      <c r="AA91" s="17">
        <v>0</v>
      </c>
      <c r="AB91" s="17">
        <v>230</v>
      </c>
      <c r="AC91" s="17">
        <v>0</v>
      </c>
      <c r="AD91" s="17">
        <v>30</v>
      </c>
      <c r="AE91" s="46">
        <f t="shared" ref="AE91" si="107">SUM(I91:AD91)</f>
        <v>1920</v>
      </c>
      <c r="AF91" s="49">
        <f t="shared" ref="AF91" si="108">SUM(H92:AD92)</f>
        <v>1920</v>
      </c>
      <c r="AG91" s="34">
        <f t="shared" ref="AG91" si="109">SUM(I93:AD93)</f>
        <v>1920</v>
      </c>
      <c r="AH91" s="37">
        <f t="shared" si="91"/>
        <v>0</v>
      </c>
      <c r="AI91" s="38">
        <v>0.89300000000000002</v>
      </c>
      <c r="AJ91" s="41" t="s">
        <v>65</v>
      </c>
    </row>
    <row r="92" spans="1:36" ht="16.2" x14ac:dyDescent="0.25">
      <c r="A92" s="42" t="s">
        <v>59</v>
      </c>
      <c r="B92" s="44" t="s">
        <v>120</v>
      </c>
      <c r="C92" s="42">
        <v>-1</v>
      </c>
      <c r="D92" s="42" t="s">
        <v>87</v>
      </c>
      <c r="E92" s="42" t="s">
        <v>117</v>
      </c>
      <c r="F92" s="42"/>
      <c r="G92" s="45">
        <v>44326</v>
      </c>
      <c r="H92" s="18" t="s">
        <v>66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30</v>
      </c>
      <c r="R92" s="18">
        <v>230</v>
      </c>
      <c r="S92" s="18">
        <v>110</v>
      </c>
      <c r="T92" s="18">
        <v>200</v>
      </c>
      <c r="U92" s="18">
        <v>260</v>
      </c>
      <c r="V92" s="18">
        <v>120</v>
      </c>
      <c r="W92" s="18">
        <v>140</v>
      </c>
      <c r="X92" s="18">
        <v>290</v>
      </c>
      <c r="Y92" s="18">
        <v>90</v>
      </c>
      <c r="Z92" s="18">
        <v>190</v>
      </c>
      <c r="AA92" s="18">
        <v>0</v>
      </c>
      <c r="AB92" s="18">
        <v>230</v>
      </c>
      <c r="AC92" s="18">
        <v>0</v>
      </c>
      <c r="AD92" s="18">
        <v>30</v>
      </c>
      <c r="AE92" s="47"/>
      <c r="AF92" s="50"/>
      <c r="AG92" s="35"/>
      <c r="AH92" s="37">
        <v>0</v>
      </c>
      <c r="AI92" s="39"/>
      <c r="AJ92" s="41" t="s">
        <v>65</v>
      </c>
    </row>
    <row r="93" spans="1:36" ht="16.2" x14ac:dyDescent="0.25">
      <c r="A93" s="42" t="s">
        <v>59</v>
      </c>
      <c r="B93" s="44" t="s">
        <v>120</v>
      </c>
      <c r="C93" s="42">
        <v>-1</v>
      </c>
      <c r="D93" s="42" t="s">
        <v>87</v>
      </c>
      <c r="E93" s="42" t="s">
        <v>117</v>
      </c>
      <c r="F93" s="42"/>
      <c r="G93" s="45">
        <v>44326</v>
      </c>
      <c r="H93" s="19" t="s">
        <v>67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30</v>
      </c>
      <c r="R93" s="19">
        <v>230</v>
      </c>
      <c r="S93" s="19">
        <v>110</v>
      </c>
      <c r="T93" s="19">
        <v>200</v>
      </c>
      <c r="U93" s="19">
        <v>260</v>
      </c>
      <c r="V93" s="19">
        <v>120</v>
      </c>
      <c r="W93" s="19">
        <v>140</v>
      </c>
      <c r="X93" s="19">
        <v>290</v>
      </c>
      <c r="Y93" s="19">
        <v>90</v>
      </c>
      <c r="Z93" s="19">
        <v>190</v>
      </c>
      <c r="AA93" s="19">
        <v>0</v>
      </c>
      <c r="AB93" s="19">
        <v>230</v>
      </c>
      <c r="AC93" s="19">
        <v>0</v>
      </c>
      <c r="AD93" s="19">
        <v>30</v>
      </c>
      <c r="AE93" s="48"/>
      <c r="AF93" s="51"/>
      <c r="AG93" s="36"/>
      <c r="AH93" s="37">
        <v>0</v>
      </c>
      <c r="AI93" s="40"/>
      <c r="AJ93" s="41" t="s">
        <v>65</v>
      </c>
    </row>
    <row r="94" spans="1:36" ht="16.2" x14ac:dyDescent="0.25">
      <c r="A94" s="42" t="s">
        <v>59</v>
      </c>
      <c r="B94" s="44" t="s">
        <v>121</v>
      </c>
      <c r="C94" s="42" t="s">
        <v>61</v>
      </c>
      <c r="D94" s="42" t="s">
        <v>111</v>
      </c>
      <c r="E94" s="42" t="s">
        <v>122</v>
      </c>
      <c r="F94" s="42" t="s">
        <v>1128</v>
      </c>
      <c r="G94" s="45">
        <v>44326</v>
      </c>
      <c r="H94" s="17" t="s">
        <v>64</v>
      </c>
      <c r="I94" s="17">
        <v>0</v>
      </c>
      <c r="J94" s="17">
        <v>0</v>
      </c>
      <c r="K94" s="17">
        <v>80</v>
      </c>
      <c r="L94" s="17">
        <v>160</v>
      </c>
      <c r="M94" s="17">
        <v>0</v>
      </c>
      <c r="N94" s="17">
        <v>160</v>
      </c>
      <c r="O94" s="17">
        <v>80</v>
      </c>
      <c r="P94" s="17">
        <v>70</v>
      </c>
      <c r="Q94" s="17">
        <v>230</v>
      </c>
      <c r="R94" s="17">
        <v>0</v>
      </c>
      <c r="S94" s="17">
        <v>390</v>
      </c>
      <c r="T94" s="17">
        <v>0</v>
      </c>
      <c r="U94" s="17">
        <v>410</v>
      </c>
      <c r="V94" s="17">
        <v>250</v>
      </c>
      <c r="W94" s="17">
        <v>0</v>
      </c>
      <c r="X94" s="17">
        <v>90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46">
        <f t="shared" ref="AE94" si="110">SUM(I94:AD94)</f>
        <v>1920</v>
      </c>
      <c r="AF94" s="49">
        <f t="shared" ref="AF94" si="111">SUM(H95:AD95)</f>
        <v>1920</v>
      </c>
      <c r="AG94" s="34">
        <f t="shared" ref="AG94" si="112">SUM(I96:AD96)</f>
        <v>1920</v>
      </c>
      <c r="AH94" s="37">
        <f t="shared" si="91"/>
        <v>0</v>
      </c>
      <c r="AI94" s="38">
        <v>0.9326000000000001</v>
      </c>
      <c r="AJ94" s="41" t="s">
        <v>65</v>
      </c>
    </row>
    <row r="95" spans="1:36" ht="16.2" x14ac:dyDescent="0.25">
      <c r="A95" s="42" t="s">
        <v>59</v>
      </c>
      <c r="B95" s="44" t="s">
        <v>121</v>
      </c>
      <c r="C95" s="42" t="s">
        <v>61</v>
      </c>
      <c r="D95" s="42" t="s">
        <v>111</v>
      </c>
      <c r="E95" s="42" t="s">
        <v>122</v>
      </c>
      <c r="F95" s="42"/>
      <c r="G95" s="45">
        <v>44326</v>
      </c>
      <c r="H95" s="18" t="s">
        <v>66</v>
      </c>
      <c r="I95" s="18">
        <v>0</v>
      </c>
      <c r="J95" s="18">
        <v>0</v>
      </c>
      <c r="K95" s="18">
        <v>80</v>
      </c>
      <c r="L95" s="18">
        <v>160</v>
      </c>
      <c r="M95" s="18">
        <v>0</v>
      </c>
      <c r="N95" s="18">
        <v>160</v>
      </c>
      <c r="O95" s="18">
        <v>80</v>
      </c>
      <c r="P95" s="18">
        <v>70</v>
      </c>
      <c r="Q95" s="18">
        <v>230</v>
      </c>
      <c r="R95" s="18">
        <v>0</v>
      </c>
      <c r="S95" s="18">
        <v>390</v>
      </c>
      <c r="T95" s="18">
        <v>0</v>
      </c>
      <c r="U95" s="18">
        <v>410</v>
      </c>
      <c r="V95" s="18">
        <v>250</v>
      </c>
      <c r="W95" s="18">
        <v>0</v>
      </c>
      <c r="X95" s="18">
        <v>90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47"/>
      <c r="AF95" s="50"/>
      <c r="AG95" s="35"/>
      <c r="AH95" s="37">
        <v>0</v>
      </c>
      <c r="AI95" s="39"/>
      <c r="AJ95" s="41" t="s">
        <v>65</v>
      </c>
    </row>
    <row r="96" spans="1:36" ht="16.2" x14ac:dyDescent="0.25">
      <c r="A96" s="42" t="s">
        <v>59</v>
      </c>
      <c r="B96" s="44" t="s">
        <v>121</v>
      </c>
      <c r="C96" s="42" t="s">
        <v>61</v>
      </c>
      <c r="D96" s="42" t="s">
        <v>111</v>
      </c>
      <c r="E96" s="42" t="s">
        <v>122</v>
      </c>
      <c r="F96" s="42"/>
      <c r="G96" s="45">
        <v>44326</v>
      </c>
      <c r="H96" s="19" t="s">
        <v>67</v>
      </c>
      <c r="I96" s="19">
        <v>0</v>
      </c>
      <c r="J96" s="19">
        <v>0</v>
      </c>
      <c r="K96" s="19">
        <v>80</v>
      </c>
      <c r="L96" s="19">
        <v>160</v>
      </c>
      <c r="M96" s="19">
        <v>0</v>
      </c>
      <c r="N96" s="19">
        <v>160</v>
      </c>
      <c r="O96" s="19">
        <v>80</v>
      </c>
      <c r="P96" s="19">
        <v>70</v>
      </c>
      <c r="Q96" s="19">
        <v>230</v>
      </c>
      <c r="R96" s="19">
        <v>0</v>
      </c>
      <c r="S96" s="19">
        <v>390</v>
      </c>
      <c r="T96" s="19">
        <v>0</v>
      </c>
      <c r="U96" s="19">
        <v>410</v>
      </c>
      <c r="V96" s="19">
        <v>250</v>
      </c>
      <c r="W96" s="19">
        <v>0</v>
      </c>
      <c r="X96" s="19">
        <v>90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48"/>
      <c r="AF96" s="51"/>
      <c r="AG96" s="36"/>
      <c r="AH96" s="37">
        <v>0</v>
      </c>
      <c r="AI96" s="40"/>
      <c r="AJ96" s="41" t="s">
        <v>65</v>
      </c>
    </row>
    <row r="97" spans="1:36" ht="16.2" x14ac:dyDescent="0.25">
      <c r="A97" s="42" t="s">
        <v>59</v>
      </c>
      <c r="B97" s="44" t="s">
        <v>127</v>
      </c>
      <c r="C97" s="42">
        <v>-1</v>
      </c>
      <c r="D97" s="42" t="s">
        <v>84</v>
      </c>
      <c r="E97" s="42" t="s">
        <v>85</v>
      </c>
      <c r="F97" s="42" t="s">
        <v>1128</v>
      </c>
      <c r="G97" s="45">
        <v>44325</v>
      </c>
      <c r="H97" s="17" t="s">
        <v>64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20</v>
      </c>
      <c r="R97" s="17">
        <v>130</v>
      </c>
      <c r="S97" s="17">
        <v>150</v>
      </c>
      <c r="T97" s="17">
        <v>190</v>
      </c>
      <c r="U97" s="17">
        <v>220</v>
      </c>
      <c r="V97" s="17">
        <v>240</v>
      </c>
      <c r="W97" s="17">
        <v>250</v>
      </c>
      <c r="X97" s="17">
        <v>240</v>
      </c>
      <c r="Y97" s="17">
        <v>140</v>
      </c>
      <c r="Z97" s="17">
        <v>190</v>
      </c>
      <c r="AA97" s="17">
        <v>0</v>
      </c>
      <c r="AB97" s="17">
        <v>130</v>
      </c>
      <c r="AC97" s="17">
        <v>0</v>
      </c>
      <c r="AD97" s="17">
        <v>20</v>
      </c>
      <c r="AE97" s="46">
        <f t="shared" ref="AE97" si="113">SUM(I97:AD97)</f>
        <v>1920</v>
      </c>
      <c r="AF97" s="49">
        <f t="shared" ref="AF97" si="114">SUM(H98:AD98)</f>
        <v>1920</v>
      </c>
      <c r="AG97" s="34">
        <f t="shared" ref="AG97" si="115">SUM(I99:AD99)</f>
        <v>1920</v>
      </c>
      <c r="AH97" s="37">
        <f t="shared" si="91"/>
        <v>0</v>
      </c>
      <c r="AI97" s="38">
        <v>0.8963000000000001</v>
      </c>
      <c r="AJ97" s="41" t="s">
        <v>65</v>
      </c>
    </row>
    <row r="98" spans="1:36" ht="16.2" x14ac:dyDescent="0.25">
      <c r="A98" s="42" t="s">
        <v>59</v>
      </c>
      <c r="B98" s="44" t="s">
        <v>127</v>
      </c>
      <c r="C98" s="42">
        <v>-1</v>
      </c>
      <c r="D98" s="42" t="s">
        <v>84</v>
      </c>
      <c r="E98" s="42" t="s">
        <v>85</v>
      </c>
      <c r="F98" s="42"/>
      <c r="G98" s="45">
        <v>44325</v>
      </c>
      <c r="H98" s="18" t="s">
        <v>66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20</v>
      </c>
      <c r="R98" s="18">
        <v>130</v>
      </c>
      <c r="S98" s="18">
        <v>150</v>
      </c>
      <c r="T98" s="18">
        <v>190</v>
      </c>
      <c r="U98" s="18">
        <v>220</v>
      </c>
      <c r="V98" s="18">
        <v>240</v>
      </c>
      <c r="W98" s="18">
        <v>250</v>
      </c>
      <c r="X98" s="18">
        <v>240</v>
      </c>
      <c r="Y98" s="18">
        <v>140</v>
      </c>
      <c r="Z98" s="18">
        <v>190</v>
      </c>
      <c r="AA98" s="18">
        <v>0</v>
      </c>
      <c r="AB98" s="18">
        <v>130</v>
      </c>
      <c r="AC98" s="18">
        <v>0</v>
      </c>
      <c r="AD98" s="18">
        <v>20</v>
      </c>
      <c r="AE98" s="47"/>
      <c r="AF98" s="50"/>
      <c r="AG98" s="35"/>
      <c r="AH98" s="37">
        <v>0</v>
      </c>
      <c r="AI98" s="39"/>
      <c r="AJ98" s="41" t="s">
        <v>65</v>
      </c>
    </row>
    <row r="99" spans="1:36" ht="16.2" x14ac:dyDescent="0.25">
      <c r="A99" s="42" t="s">
        <v>59</v>
      </c>
      <c r="B99" s="44" t="s">
        <v>127</v>
      </c>
      <c r="C99" s="42">
        <v>-1</v>
      </c>
      <c r="D99" s="42" t="s">
        <v>84</v>
      </c>
      <c r="E99" s="42" t="s">
        <v>85</v>
      </c>
      <c r="F99" s="42"/>
      <c r="G99" s="45">
        <v>44325</v>
      </c>
      <c r="H99" s="19" t="s">
        <v>67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20</v>
      </c>
      <c r="R99" s="19">
        <v>130</v>
      </c>
      <c r="S99" s="19">
        <v>150</v>
      </c>
      <c r="T99" s="19">
        <v>190</v>
      </c>
      <c r="U99" s="19">
        <v>220</v>
      </c>
      <c r="V99" s="19">
        <v>240</v>
      </c>
      <c r="W99" s="19">
        <v>250</v>
      </c>
      <c r="X99" s="19">
        <v>240</v>
      </c>
      <c r="Y99" s="19">
        <v>140</v>
      </c>
      <c r="Z99" s="19">
        <v>190</v>
      </c>
      <c r="AA99" s="19">
        <v>0</v>
      </c>
      <c r="AB99" s="19">
        <v>130</v>
      </c>
      <c r="AC99" s="19">
        <v>0</v>
      </c>
      <c r="AD99" s="19">
        <v>20</v>
      </c>
      <c r="AE99" s="48"/>
      <c r="AF99" s="51"/>
      <c r="AG99" s="36"/>
      <c r="AH99" s="37">
        <v>0</v>
      </c>
      <c r="AI99" s="40"/>
      <c r="AJ99" s="41" t="s">
        <v>65</v>
      </c>
    </row>
    <row r="100" spans="1:36" ht="16.2" x14ac:dyDescent="0.25">
      <c r="A100" s="42" t="s">
        <v>59</v>
      </c>
      <c r="B100" s="44" t="s">
        <v>128</v>
      </c>
      <c r="C100" s="42">
        <v>-1</v>
      </c>
      <c r="D100" s="42" t="s">
        <v>84</v>
      </c>
      <c r="E100" s="42" t="s">
        <v>85</v>
      </c>
      <c r="F100" s="42" t="s">
        <v>1128</v>
      </c>
      <c r="G100" s="45">
        <v>44331</v>
      </c>
      <c r="H100" s="17" t="s">
        <v>64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10</v>
      </c>
      <c r="O100" s="17">
        <v>10</v>
      </c>
      <c r="P100" s="17">
        <v>20</v>
      </c>
      <c r="Q100" s="17">
        <v>40</v>
      </c>
      <c r="R100" s="17">
        <v>140</v>
      </c>
      <c r="S100" s="17">
        <v>160</v>
      </c>
      <c r="T100" s="17">
        <v>200</v>
      </c>
      <c r="U100" s="17">
        <v>220</v>
      </c>
      <c r="V100" s="17">
        <v>220</v>
      </c>
      <c r="W100" s="17">
        <v>220</v>
      </c>
      <c r="X100" s="17">
        <v>220</v>
      </c>
      <c r="Y100" s="17">
        <v>120</v>
      </c>
      <c r="Z100" s="17">
        <v>180</v>
      </c>
      <c r="AA100" s="17">
        <v>0</v>
      </c>
      <c r="AB100" s="17">
        <v>140</v>
      </c>
      <c r="AC100" s="17">
        <v>0</v>
      </c>
      <c r="AD100" s="17">
        <v>20</v>
      </c>
      <c r="AE100" s="46">
        <f t="shared" ref="AE100" si="116">SUM(I100:AD100)</f>
        <v>1920</v>
      </c>
      <c r="AF100" s="49">
        <f t="shared" ref="AF100" si="117">SUM(H101:AD101)</f>
        <v>1920</v>
      </c>
      <c r="AG100" s="34">
        <f t="shared" ref="AG100" si="118">SUM(I102:AD102)</f>
        <v>1920</v>
      </c>
      <c r="AH100" s="37">
        <f t="shared" si="91"/>
        <v>0</v>
      </c>
      <c r="AI100" s="38">
        <v>0.92910000000000004</v>
      </c>
      <c r="AJ100" s="41" t="s">
        <v>65</v>
      </c>
    </row>
    <row r="101" spans="1:36" ht="16.2" x14ac:dyDescent="0.25">
      <c r="A101" s="42" t="s">
        <v>59</v>
      </c>
      <c r="B101" s="44" t="s">
        <v>128</v>
      </c>
      <c r="C101" s="42">
        <v>-1</v>
      </c>
      <c r="D101" s="42" t="s">
        <v>84</v>
      </c>
      <c r="E101" s="42" t="s">
        <v>85</v>
      </c>
      <c r="F101" s="42"/>
      <c r="G101" s="45">
        <v>44331</v>
      </c>
      <c r="H101" s="18" t="s">
        <v>66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10</v>
      </c>
      <c r="O101" s="18">
        <v>10</v>
      </c>
      <c r="P101" s="18">
        <v>20</v>
      </c>
      <c r="Q101" s="18">
        <v>40</v>
      </c>
      <c r="R101" s="18">
        <v>140</v>
      </c>
      <c r="S101" s="18">
        <v>160</v>
      </c>
      <c r="T101" s="18">
        <v>200</v>
      </c>
      <c r="U101" s="18">
        <v>220</v>
      </c>
      <c r="V101" s="18">
        <v>220</v>
      </c>
      <c r="W101" s="18">
        <v>220</v>
      </c>
      <c r="X101" s="18">
        <v>220</v>
      </c>
      <c r="Y101" s="18">
        <v>120</v>
      </c>
      <c r="Z101" s="18">
        <v>180</v>
      </c>
      <c r="AA101" s="18">
        <v>0</v>
      </c>
      <c r="AB101" s="18">
        <v>140</v>
      </c>
      <c r="AC101" s="18">
        <v>0</v>
      </c>
      <c r="AD101" s="18">
        <v>20</v>
      </c>
      <c r="AE101" s="47"/>
      <c r="AF101" s="50"/>
      <c r="AG101" s="35"/>
      <c r="AH101" s="37">
        <v>0</v>
      </c>
      <c r="AI101" s="39"/>
      <c r="AJ101" s="41" t="s">
        <v>65</v>
      </c>
    </row>
    <row r="102" spans="1:36" ht="16.2" x14ac:dyDescent="0.25">
      <c r="A102" s="42" t="s">
        <v>59</v>
      </c>
      <c r="B102" s="44" t="s">
        <v>128</v>
      </c>
      <c r="C102" s="42">
        <v>-1</v>
      </c>
      <c r="D102" s="42" t="s">
        <v>84</v>
      </c>
      <c r="E102" s="42" t="s">
        <v>85</v>
      </c>
      <c r="F102" s="42"/>
      <c r="G102" s="45">
        <v>44331</v>
      </c>
      <c r="H102" s="19" t="s">
        <v>67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10</v>
      </c>
      <c r="O102" s="19">
        <v>10</v>
      </c>
      <c r="P102" s="19">
        <v>20</v>
      </c>
      <c r="Q102" s="19">
        <v>40</v>
      </c>
      <c r="R102" s="19">
        <v>140</v>
      </c>
      <c r="S102" s="19">
        <v>160</v>
      </c>
      <c r="T102" s="19">
        <v>200</v>
      </c>
      <c r="U102" s="19">
        <v>220</v>
      </c>
      <c r="V102" s="19">
        <v>220</v>
      </c>
      <c r="W102" s="19">
        <v>220</v>
      </c>
      <c r="X102" s="19">
        <v>220</v>
      </c>
      <c r="Y102" s="19">
        <v>120</v>
      </c>
      <c r="Z102" s="19">
        <v>180</v>
      </c>
      <c r="AA102" s="19">
        <v>0</v>
      </c>
      <c r="AB102" s="19">
        <v>140</v>
      </c>
      <c r="AC102" s="19">
        <v>0</v>
      </c>
      <c r="AD102" s="19">
        <v>20</v>
      </c>
      <c r="AE102" s="48"/>
      <c r="AF102" s="51"/>
      <c r="AG102" s="36"/>
      <c r="AH102" s="37">
        <v>0</v>
      </c>
      <c r="AI102" s="40"/>
      <c r="AJ102" s="41" t="s">
        <v>65</v>
      </c>
    </row>
    <row r="103" spans="1:36" ht="16.2" x14ac:dyDescent="0.25">
      <c r="A103" s="42" t="s">
        <v>59</v>
      </c>
      <c r="B103" s="44" t="s">
        <v>129</v>
      </c>
      <c r="C103" s="42">
        <v>-1</v>
      </c>
      <c r="D103" s="42" t="s">
        <v>62</v>
      </c>
      <c r="E103" s="42" t="s">
        <v>130</v>
      </c>
      <c r="F103" s="42" t="s">
        <v>1128</v>
      </c>
      <c r="G103" s="45">
        <v>44302</v>
      </c>
      <c r="H103" s="17" t="s">
        <v>64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320</v>
      </c>
      <c r="S103" s="17">
        <v>320</v>
      </c>
      <c r="T103" s="17">
        <v>320</v>
      </c>
      <c r="U103" s="17">
        <v>320</v>
      </c>
      <c r="V103" s="17">
        <v>320</v>
      </c>
      <c r="W103" s="17">
        <v>0</v>
      </c>
      <c r="X103" s="17">
        <v>320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6">
        <f t="shared" ref="AE103" si="119">SUM(I103:AD103)</f>
        <v>1920</v>
      </c>
      <c r="AF103" s="49">
        <f t="shared" ref="AF103" si="120">SUM(H104:AD104)</f>
        <v>1920</v>
      </c>
      <c r="AG103" s="34">
        <f t="shared" ref="AG103" si="121">SUM(I105:AD105)</f>
        <v>1920</v>
      </c>
      <c r="AH103" s="37">
        <f t="shared" si="91"/>
        <v>0</v>
      </c>
      <c r="AI103" s="38">
        <v>0.91720000000000002</v>
      </c>
      <c r="AJ103" s="41" t="s">
        <v>65</v>
      </c>
    </row>
    <row r="104" spans="1:36" ht="16.2" x14ac:dyDescent="0.25">
      <c r="A104" s="42" t="s">
        <v>59</v>
      </c>
      <c r="B104" s="44" t="s">
        <v>129</v>
      </c>
      <c r="C104" s="42">
        <v>-1</v>
      </c>
      <c r="D104" s="42" t="s">
        <v>62</v>
      </c>
      <c r="E104" s="42" t="s">
        <v>130</v>
      </c>
      <c r="F104" s="42"/>
      <c r="G104" s="45">
        <v>44302</v>
      </c>
      <c r="H104" s="18" t="s">
        <v>66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320</v>
      </c>
      <c r="S104" s="18">
        <v>320</v>
      </c>
      <c r="T104" s="18">
        <v>320</v>
      </c>
      <c r="U104" s="18">
        <v>320</v>
      </c>
      <c r="V104" s="18">
        <v>320</v>
      </c>
      <c r="W104" s="18">
        <v>0</v>
      </c>
      <c r="X104" s="18">
        <v>320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7"/>
      <c r="AF104" s="50"/>
      <c r="AG104" s="35"/>
      <c r="AH104" s="37">
        <v>0</v>
      </c>
      <c r="AI104" s="39"/>
      <c r="AJ104" s="41" t="s">
        <v>65</v>
      </c>
    </row>
    <row r="105" spans="1:36" ht="16.2" x14ac:dyDescent="0.25">
      <c r="A105" s="42" t="s">
        <v>59</v>
      </c>
      <c r="B105" s="44" t="s">
        <v>129</v>
      </c>
      <c r="C105" s="42">
        <v>-1</v>
      </c>
      <c r="D105" s="42" t="s">
        <v>62</v>
      </c>
      <c r="E105" s="42" t="s">
        <v>130</v>
      </c>
      <c r="F105" s="42"/>
      <c r="G105" s="45">
        <v>44302</v>
      </c>
      <c r="H105" s="19" t="s">
        <v>67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320</v>
      </c>
      <c r="S105" s="19">
        <v>320</v>
      </c>
      <c r="T105" s="19">
        <v>320</v>
      </c>
      <c r="U105" s="19">
        <v>320</v>
      </c>
      <c r="V105" s="19">
        <v>320</v>
      </c>
      <c r="W105" s="19">
        <v>0</v>
      </c>
      <c r="X105" s="19">
        <v>320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8"/>
      <c r="AF105" s="51"/>
      <c r="AG105" s="36"/>
      <c r="AH105" s="37">
        <v>0</v>
      </c>
      <c r="AI105" s="40"/>
      <c r="AJ105" s="41" t="s">
        <v>65</v>
      </c>
    </row>
    <row r="106" spans="1:36" ht="16.2" x14ac:dyDescent="0.25">
      <c r="A106" s="42" t="s">
        <v>59</v>
      </c>
      <c r="B106" s="44" t="s">
        <v>131</v>
      </c>
      <c r="C106" s="42" t="s">
        <v>61</v>
      </c>
      <c r="D106" s="42" t="s">
        <v>111</v>
      </c>
      <c r="E106" s="42" t="s">
        <v>132</v>
      </c>
      <c r="F106" s="42" t="s">
        <v>1128</v>
      </c>
      <c r="G106" s="45">
        <v>44306</v>
      </c>
      <c r="H106" s="17" t="s">
        <v>64</v>
      </c>
      <c r="I106" s="17">
        <v>0</v>
      </c>
      <c r="J106" s="17">
        <v>6</v>
      </c>
      <c r="K106" s="17">
        <v>10</v>
      </c>
      <c r="L106" s="17">
        <v>17</v>
      </c>
      <c r="M106" s="17">
        <v>29</v>
      </c>
      <c r="N106" s="17">
        <v>28</v>
      </c>
      <c r="O106" s="17">
        <v>61</v>
      </c>
      <c r="P106" s="17">
        <v>96</v>
      </c>
      <c r="Q106" s="17">
        <v>85</v>
      </c>
      <c r="R106" s="17">
        <v>137</v>
      </c>
      <c r="S106" s="17">
        <v>197</v>
      </c>
      <c r="T106" s="17">
        <v>199</v>
      </c>
      <c r="U106" s="17">
        <v>312</v>
      </c>
      <c r="V106" s="17">
        <v>194</v>
      </c>
      <c r="W106" s="17">
        <v>186</v>
      </c>
      <c r="X106" s="17">
        <v>139</v>
      </c>
      <c r="Y106" s="17">
        <v>104</v>
      </c>
      <c r="Z106" s="17">
        <v>41</v>
      </c>
      <c r="AA106" s="17">
        <v>36</v>
      </c>
      <c r="AB106" s="17">
        <v>10</v>
      </c>
      <c r="AC106" s="17">
        <v>7</v>
      </c>
      <c r="AD106" s="17">
        <v>4</v>
      </c>
      <c r="AE106" s="46">
        <f t="shared" ref="AE106" si="122">SUM(I106:AD106)</f>
        <v>1898</v>
      </c>
      <c r="AF106" s="49">
        <f t="shared" ref="AF106" si="123">SUM(H107:AD107)</f>
        <v>1898</v>
      </c>
      <c r="AG106" s="34">
        <f t="shared" ref="AG106" si="124">SUM(I108:AD108)</f>
        <v>1898</v>
      </c>
      <c r="AH106" s="37">
        <f t="shared" si="91"/>
        <v>0</v>
      </c>
      <c r="AI106" s="38">
        <v>0.91500000000000004</v>
      </c>
      <c r="AJ106" s="41" t="s">
        <v>65</v>
      </c>
    </row>
    <row r="107" spans="1:36" ht="16.2" x14ac:dyDescent="0.25">
      <c r="A107" s="42" t="s">
        <v>59</v>
      </c>
      <c r="B107" s="44" t="s">
        <v>131</v>
      </c>
      <c r="C107" s="42" t="s">
        <v>61</v>
      </c>
      <c r="D107" s="42" t="s">
        <v>111</v>
      </c>
      <c r="E107" s="42" t="s">
        <v>132</v>
      </c>
      <c r="F107" s="42"/>
      <c r="G107" s="45">
        <v>44306</v>
      </c>
      <c r="H107" s="18" t="s">
        <v>66</v>
      </c>
      <c r="I107" s="18">
        <v>0</v>
      </c>
      <c r="J107" s="18">
        <v>6</v>
      </c>
      <c r="K107" s="18">
        <v>10</v>
      </c>
      <c r="L107" s="18">
        <v>17</v>
      </c>
      <c r="M107" s="18">
        <v>29</v>
      </c>
      <c r="N107" s="18">
        <v>28</v>
      </c>
      <c r="O107" s="18">
        <v>61</v>
      </c>
      <c r="P107" s="18">
        <v>96</v>
      </c>
      <c r="Q107" s="18">
        <v>85</v>
      </c>
      <c r="R107" s="18">
        <v>137</v>
      </c>
      <c r="S107" s="18">
        <v>197</v>
      </c>
      <c r="T107" s="18">
        <v>199</v>
      </c>
      <c r="U107" s="18">
        <v>312</v>
      </c>
      <c r="V107" s="18">
        <v>194</v>
      </c>
      <c r="W107" s="18">
        <v>186</v>
      </c>
      <c r="X107" s="18">
        <v>139</v>
      </c>
      <c r="Y107" s="18">
        <v>104</v>
      </c>
      <c r="Z107" s="18">
        <v>41</v>
      </c>
      <c r="AA107" s="18">
        <v>36</v>
      </c>
      <c r="AB107" s="18">
        <v>10</v>
      </c>
      <c r="AC107" s="18">
        <v>7</v>
      </c>
      <c r="AD107" s="18">
        <v>4</v>
      </c>
      <c r="AE107" s="47"/>
      <c r="AF107" s="50"/>
      <c r="AG107" s="35"/>
      <c r="AH107" s="37">
        <v>0</v>
      </c>
      <c r="AI107" s="39"/>
      <c r="AJ107" s="41" t="s">
        <v>65</v>
      </c>
    </row>
    <row r="108" spans="1:36" ht="16.2" x14ac:dyDescent="0.25">
      <c r="A108" s="42" t="s">
        <v>59</v>
      </c>
      <c r="B108" s="44" t="s">
        <v>131</v>
      </c>
      <c r="C108" s="42" t="s">
        <v>61</v>
      </c>
      <c r="D108" s="42" t="s">
        <v>111</v>
      </c>
      <c r="E108" s="42" t="s">
        <v>132</v>
      </c>
      <c r="F108" s="42"/>
      <c r="G108" s="45">
        <v>44306</v>
      </c>
      <c r="H108" s="19" t="s">
        <v>67</v>
      </c>
      <c r="I108" s="19">
        <v>0</v>
      </c>
      <c r="J108" s="19">
        <v>6</v>
      </c>
      <c r="K108" s="19">
        <v>10</v>
      </c>
      <c r="L108" s="19">
        <v>17</v>
      </c>
      <c r="M108" s="19">
        <v>29</v>
      </c>
      <c r="N108" s="19">
        <v>28</v>
      </c>
      <c r="O108" s="19">
        <v>61</v>
      </c>
      <c r="P108" s="19">
        <v>96</v>
      </c>
      <c r="Q108" s="19">
        <v>85</v>
      </c>
      <c r="R108" s="19">
        <v>137</v>
      </c>
      <c r="S108" s="19">
        <v>197</v>
      </c>
      <c r="T108" s="19">
        <v>199</v>
      </c>
      <c r="U108" s="19">
        <v>312</v>
      </c>
      <c r="V108" s="19">
        <v>194</v>
      </c>
      <c r="W108" s="19">
        <v>186</v>
      </c>
      <c r="X108" s="19">
        <v>139</v>
      </c>
      <c r="Y108" s="19">
        <v>104</v>
      </c>
      <c r="Z108" s="19">
        <v>41</v>
      </c>
      <c r="AA108" s="19">
        <v>36</v>
      </c>
      <c r="AB108" s="19">
        <v>10</v>
      </c>
      <c r="AC108" s="19">
        <v>7</v>
      </c>
      <c r="AD108" s="19">
        <v>4</v>
      </c>
      <c r="AE108" s="48"/>
      <c r="AF108" s="51"/>
      <c r="AG108" s="36"/>
      <c r="AH108" s="37">
        <v>0</v>
      </c>
      <c r="AI108" s="40"/>
      <c r="AJ108" s="41" t="s">
        <v>65</v>
      </c>
    </row>
    <row r="109" spans="1:36" ht="16.2" x14ac:dyDescent="0.25">
      <c r="A109" s="42" t="s">
        <v>59</v>
      </c>
      <c r="B109" s="44" t="s">
        <v>133</v>
      </c>
      <c r="C109" s="42" t="s">
        <v>61</v>
      </c>
      <c r="D109" s="42" t="s">
        <v>84</v>
      </c>
      <c r="E109" s="42" t="s">
        <v>107</v>
      </c>
      <c r="F109" s="42" t="s">
        <v>1128</v>
      </c>
      <c r="G109" s="45">
        <v>44324</v>
      </c>
      <c r="H109" s="17" t="s">
        <v>64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90</v>
      </c>
      <c r="R109" s="17">
        <v>110</v>
      </c>
      <c r="S109" s="17">
        <v>80</v>
      </c>
      <c r="T109" s="17">
        <v>160</v>
      </c>
      <c r="U109" s="17">
        <v>170</v>
      </c>
      <c r="V109" s="17">
        <v>210</v>
      </c>
      <c r="W109" s="17">
        <v>230</v>
      </c>
      <c r="X109" s="17">
        <v>210</v>
      </c>
      <c r="Y109" s="17">
        <v>140</v>
      </c>
      <c r="Z109" s="17">
        <v>180</v>
      </c>
      <c r="AA109" s="17">
        <v>0</v>
      </c>
      <c r="AB109" s="17">
        <v>100</v>
      </c>
      <c r="AC109" s="17">
        <v>0</v>
      </c>
      <c r="AD109" s="17">
        <v>50</v>
      </c>
      <c r="AE109" s="46">
        <f t="shared" ref="AE109" si="125">SUM(I109:AD109)</f>
        <v>1730</v>
      </c>
      <c r="AF109" s="49">
        <f t="shared" ref="AF109" si="126">SUM(H110:AD110)</f>
        <v>1730</v>
      </c>
      <c r="AG109" s="34">
        <f t="shared" ref="AG109" si="127">SUM(I111:AD111)</f>
        <v>1730</v>
      </c>
      <c r="AH109" s="37">
        <f t="shared" si="91"/>
        <v>0</v>
      </c>
      <c r="AI109" s="38">
        <v>0.89250000000000007</v>
      </c>
      <c r="AJ109" s="41" t="s">
        <v>65</v>
      </c>
    </row>
    <row r="110" spans="1:36" ht="16.2" x14ac:dyDescent="0.25">
      <c r="A110" s="42" t="s">
        <v>59</v>
      </c>
      <c r="B110" s="44" t="s">
        <v>133</v>
      </c>
      <c r="C110" s="42" t="s">
        <v>61</v>
      </c>
      <c r="D110" s="42" t="s">
        <v>84</v>
      </c>
      <c r="E110" s="42" t="s">
        <v>107</v>
      </c>
      <c r="F110" s="42"/>
      <c r="G110" s="45">
        <v>44324</v>
      </c>
      <c r="H110" s="18" t="s">
        <v>66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90</v>
      </c>
      <c r="R110" s="18">
        <v>110</v>
      </c>
      <c r="S110" s="18">
        <v>80</v>
      </c>
      <c r="T110" s="18">
        <v>160</v>
      </c>
      <c r="U110" s="18">
        <v>170</v>
      </c>
      <c r="V110" s="18">
        <v>210</v>
      </c>
      <c r="W110" s="18">
        <v>230</v>
      </c>
      <c r="X110" s="18">
        <v>210</v>
      </c>
      <c r="Y110" s="18">
        <v>140</v>
      </c>
      <c r="Z110" s="18">
        <v>180</v>
      </c>
      <c r="AA110" s="18">
        <v>0</v>
      </c>
      <c r="AB110" s="18">
        <v>100</v>
      </c>
      <c r="AC110" s="18">
        <v>0</v>
      </c>
      <c r="AD110" s="18">
        <v>50</v>
      </c>
      <c r="AE110" s="47"/>
      <c r="AF110" s="50"/>
      <c r="AG110" s="35"/>
      <c r="AH110" s="37">
        <v>0</v>
      </c>
      <c r="AI110" s="39"/>
      <c r="AJ110" s="41" t="s">
        <v>65</v>
      </c>
    </row>
    <row r="111" spans="1:36" ht="16.2" x14ac:dyDescent="0.25">
      <c r="A111" s="42" t="s">
        <v>59</v>
      </c>
      <c r="B111" s="44" t="s">
        <v>133</v>
      </c>
      <c r="C111" s="42" t="s">
        <v>61</v>
      </c>
      <c r="D111" s="42" t="s">
        <v>84</v>
      </c>
      <c r="E111" s="42" t="s">
        <v>107</v>
      </c>
      <c r="F111" s="42"/>
      <c r="G111" s="45">
        <v>44324</v>
      </c>
      <c r="H111" s="19" t="s">
        <v>67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90</v>
      </c>
      <c r="R111" s="19">
        <v>110</v>
      </c>
      <c r="S111" s="19">
        <v>80</v>
      </c>
      <c r="T111" s="19">
        <v>160</v>
      </c>
      <c r="U111" s="19">
        <v>170</v>
      </c>
      <c r="V111" s="19">
        <v>210</v>
      </c>
      <c r="W111" s="19">
        <v>230</v>
      </c>
      <c r="X111" s="19">
        <v>210</v>
      </c>
      <c r="Y111" s="19">
        <v>140</v>
      </c>
      <c r="Z111" s="19">
        <v>180</v>
      </c>
      <c r="AA111" s="19">
        <v>0</v>
      </c>
      <c r="AB111" s="19">
        <v>100</v>
      </c>
      <c r="AC111" s="19">
        <v>0</v>
      </c>
      <c r="AD111" s="19">
        <v>50</v>
      </c>
      <c r="AE111" s="48"/>
      <c r="AF111" s="51"/>
      <c r="AG111" s="36"/>
      <c r="AH111" s="37">
        <v>0</v>
      </c>
      <c r="AI111" s="40"/>
      <c r="AJ111" s="41" t="s">
        <v>65</v>
      </c>
    </row>
    <row r="112" spans="1:36" ht="16.2" x14ac:dyDescent="0.25">
      <c r="A112" s="42" t="s">
        <v>59</v>
      </c>
      <c r="B112" s="44" t="s">
        <v>133</v>
      </c>
      <c r="C112" s="42" t="s">
        <v>61</v>
      </c>
      <c r="D112" s="42" t="s">
        <v>84</v>
      </c>
      <c r="E112" s="42" t="s">
        <v>107</v>
      </c>
      <c r="F112" s="42" t="s">
        <v>1128</v>
      </c>
      <c r="G112" s="45">
        <v>44324</v>
      </c>
      <c r="H112" s="17" t="s">
        <v>64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90</v>
      </c>
      <c r="R112" s="17">
        <v>110</v>
      </c>
      <c r="S112" s="17">
        <v>80</v>
      </c>
      <c r="T112" s="17">
        <v>160</v>
      </c>
      <c r="U112" s="17">
        <v>170</v>
      </c>
      <c r="V112" s="17">
        <v>210</v>
      </c>
      <c r="W112" s="17">
        <v>230</v>
      </c>
      <c r="X112" s="17">
        <v>210</v>
      </c>
      <c r="Y112" s="17">
        <v>140</v>
      </c>
      <c r="Z112" s="17">
        <v>180</v>
      </c>
      <c r="AA112" s="17">
        <v>0</v>
      </c>
      <c r="AB112" s="17">
        <v>100</v>
      </c>
      <c r="AC112" s="17">
        <v>0</v>
      </c>
      <c r="AD112" s="17">
        <v>50</v>
      </c>
      <c r="AE112" s="46">
        <f t="shared" ref="AE112" si="128">SUM(I112:AD112)</f>
        <v>1730</v>
      </c>
      <c r="AF112" s="49">
        <f t="shared" ref="AF112" si="129">SUM(H113:AD113)</f>
        <v>1730</v>
      </c>
      <c r="AG112" s="34">
        <f t="shared" ref="AG112" si="130">SUM(I114:AD114)</f>
        <v>1730</v>
      </c>
      <c r="AH112" s="37">
        <f t="shared" si="91"/>
        <v>0</v>
      </c>
      <c r="AI112" s="38">
        <v>0.93730000000000002</v>
      </c>
      <c r="AJ112" s="41" t="s">
        <v>65</v>
      </c>
    </row>
    <row r="113" spans="1:36" ht="16.2" x14ac:dyDescent="0.25">
      <c r="A113" s="42" t="s">
        <v>59</v>
      </c>
      <c r="B113" s="44" t="s">
        <v>133</v>
      </c>
      <c r="C113" s="42" t="s">
        <v>61</v>
      </c>
      <c r="D113" s="42" t="s">
        <v>84</v>
      </c>
      <c r="E113" s="42" t="s">
        <v>107</v>
      </c>
      <c r="F113" s="42"/>
      <c r="G113" s="45">
        <v>44324</v>
      </c>
      <c r="H113" s="18" t="s">
        <v>66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90</v>
      </c>
      <c r="R113" s="18">
        <v>110</v>
      </c>
      <c r="S113" s="18">
        <v>80</v>
      </c>
      <c r="T113" s="18">
        <v>160</v>
      </c>
      <c r="U113" s="18">
        <v>170</v>
      </c>
      <c r="V113" s="18">
        <v>210</v>
      </c>
      <c r="W113" s="18">
        <v>230</v>
      </c>
      <c r="X113" s="18">
        <v>210</v>
      </c>
      <c r="Y113" s="18">
        <v>140</v>
      </c>
      <c r="Z113" s="18">
        <v>180</v>
      </c>
      <c r="AA113" s="18">
        <v>0</v>
      </c>
      <c r="AB113" s="18">
        <v>100</v>
      </c>
      <c r="AC113" s="18">
        <v>0</v>
      </c>
      <c r="AD113" s="18">
        <v>50</v>
      </c>
      <c r="AE113" s="47"/>
      <c r="AF113" s="50"/>
      <c r="AG113" s="35"/>
      <c r="AH113" s="37">
        <v>0</v>
      </c>
      <c r="AI113" s="39"/>
      <c r="AJ113" s="41" t="s">
        <v>65</v>
      </c>
    </row>
    <row r="114" spans="1:36" ht="16.2" x14ac:dyDescent="0.25">
      <c r="A114" s="42" t="s">
        <v>59</v>
      </c>
      <c r="B114" s="44" t="s">
        <v>133</v>
      </c>
      <c r="C114" s="42" t="s">
        <v>61</v>
      </c>
      <c r="D114" s="42" t="s">
        <v>84</v>
      </c>
      <c r="E114" s="42" t="s">
        <v>107</v>
      </c>
      <c r="F114" s="42"/>
      <c r="G114" s="45">
        <v>44324</v>
      </c>
      <c r="H114" s="19" t="s">
        <v>67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90</v>
      </c>
      <c r="R114" s="19">
        <v>110</v>
      </c>
      <c r="S114" s="19">
        <v>80</v>
      </c>
      <c r="T114" s="19">
        <v>160</v>
      </c>
      <c r="U114" s="19">
        <v>170</v>
      </c>
      <c r="V114" s="19">
        <v>210</v>
      </c>
      <c r="W114" s="19">
        <v>230</v>
      </c>
      <c r="X114" s="19">
        <v>210</v>
      </c>
      <c r="Y114" s="19">
        <v>140</v>
      </c>
      <c r="Z114" s="19">
        <v>180</v>
      </c>
      <c r="AA114" s="19">
        <v>0</v>
      </c>
      <c r="AB114" s="19">
        <v>100</v>
      </c>
      <c r="AC114" s="19">
        <v>0</v>
      </c>
      <c r="AD114" s="19">
        <v>50</v>
      </c>
      <c r="AE114" s="48"/>
      <c r="AF114" s="51"/>
      <c r="AG114" s="36"/>
      <c r="AH114" s="37">
        <v>0</v>
      </c>
      <c r="AI114" s="40"/>
      <c r="AJ114" s="41" t="s">
        <v>65</v>
      </c>
    </row>
    <row r="115" spans="1:36" ht="16.2" x14ac:dyDescent="0.25">
      <c r="A115" s="42" t="s">
        <v>59</v>
      </c>
      <c r="B115" s="44" t="s">
        <v>126</v>
      </c>
      <c r="C115" s="42">
        <v>-2</v>
      </c>
      <c r="D115" s="42" t="s">
        <v>92</v>
      </c>
      <c r="E115" s="42" t="s">
        <v>93</v>
      </c>
      <c r="F115" s="42" t="s">
        <v>1128</v>
      </c>
      <c r="G115" s="45">
        <v>44329</v>
      </c>
      <c r="H115" s="17" t="s">
        <v>64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140</v>
      </c>
      <c r="S115" s="17">
        <v>140</v>
      </c>
      <c r="T115" s="17">
        <v>280</v>
      </c>
      <c r="U115" s="17">
        <v>280</v>
      </c>
      <c r="V115" s="17">
        <v>280</v>
      </c>
      <c r="W115" s="17">
        <v>140</v>
      </c>
      <c r="X115" s="17">
        <v>140</v>
      </c>
      <c r="Y115" s="17">
        <v>140</v>
      </c>
      <c r="Z115" s="17">
        <v>140</v>
      </c>
      <c r="AA115" s="17">
        <v>0</v>
      </c>
      <c r="AB115" s="17">
        <v>0</v>
      </c>
      <c r="AC115" s="17">
        <v>0</v>
      </c>
      <c r="AD115" s="17">
        <v>0</v>
      </c>
      <c r="AE115" s="46">
        <f t="shared" ref="AE115" si="131">SUM(I115:AD115)</f>
        <v>1680</v>
      </c>
      <c r="AF115" s="49">
        <f t="shared" ref="AF115" si="132">SUM(H116:AD116)</f>
        <v>1680</v>
      </c>
      <c r="AG115" s="34">
        <f t="shared" ref="AG115" si="133">SUM(I117:AD117)</f>
        <v>1680</v>
      </c>
      <c r="AH115" s="37">
        <f t="shared" si="91"/>
        <v>0</v>
      </c>
      <c r="AI115" s="38">
        <v>0.91239999999999999</v>
      </c>
      <c r="AJ115" s="41" t="s">
        <v>65</v>
      </c>
    </row>
    <row r="116" spans="1:36" ht="16.2" x14ac:dyDescent="0.25">
      <c r="A116" s="42" t="s">
        <v>59</v>
      </c>
      <c r="B116" s="44" t="s">
        <v>126</v>
      </c>
      <c r="C116" s="42">
        <v>-2</v>
      </c>
      <c r="D116" s="42" t="s">
        <v>92</v>
      </c>
      <c r="E116" s="42" t="s">
        <v>93</v>
      </c>
      <c r="F116" s="42"/>
      <c r="G116" s="45">
        <v>44329</v>
      </c>
      <c r="H116" s="18" t="s">
        <v>66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140</v>
      </c>
      <c r="S116" s="18">
        <v>140</v>
      </c>
      <c r="T116" s="18">
        <v>280</v>
      </c>
      <c r="U116" s="18">
        <v>280</v>
      </c>
      <c r="V116" s="18">
        <v>280</v>
      </c>
      <c r="W116" s="18">
        <v>140</v>
      </c>
      <c r="X116" s="18">
        <v>140</v>
      </c>
      <c r="Y116" s="18">
        <v>140</v>
      </c>
      <c r="Z116" s="18">
        <v>140</v>
      </c>
      <c r="AA116" s="18">
        <v>0</v>
      </c>
      <c r="AB116" s="18">
        <v>0</v>
      </c>
      <c r="AC116" s="18">
        <v>0</v>
      </c>
      <c r="AD116" s="18">
        <v>0</v>
      </c>
      <c r="AE116" s="47"/>
      <c r="AF116" s="50"/>
      <c r="AG116" s="35"/>
      <c r="AH116" s="37">
        <v>0</v>
      </c>
      <c r="AI116" s="39"/>
      <c r="AJ116" s="41" t="s">
        <v>65</v>
      </c>
    </row>
    <row r="117" spans="1:36" ht="16.2" x14ac:dyDescent="0.25">
      <c r="A117" s="42" t="s">
        <v>59</v>
      </c>
      <c r="B117" s="44" t="s">
        <v>126</v>
      </c>
      <c r="C117" s="42">
        <v>-2</v>
      </c>
      <c r="D117" s="42" t="s">
        <v>92</v>
      </c>
      <c r="E117" s="42" t="s">
        <v>93</v>
      </c>
      <c r="F117" s="42"/>
      <c r="G117" s="45">
        <v>44329</v>
      </c>
      <c r="H117" s="19" t="s">
        <v>67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140</v>
      </c>
      <c r="S117" s="19">
        <v>140</v>
      </c>
      <c r="T117" s="19">
        <v>280</v>
      </c>
      <c r="U117" s="19">
        <v>280</v>
      </c>
      <c r="V117" s="19">
        <v>280</v>
      </c>
      <c r="W117" s="19">
        <v>140</v>
      </c>
      <c r="X117" s="19">
        <v>140</v>
      </c>
      <c r="Y117" s="19">
        <v>140</v>
      </c>
      <c r="Z117" s="19">
        <v>140</v>
      </c>
      <c r="AA117" s="19">
        <v>0</v>
      </c>
      <c r="AB117" s="19">
        <v>0</v>
      </c>
      <c r="AC117" s="19">
        <v>0</v>
      </c>
      <c r="AD117" s="19">
        <v>0</v>
      </c>
      <c r="AE117" s="48"/>
      <c r="AF117" s="51"/>
      <c r="AG117" s="36"/>
      <c r="AH117" s="37">
        <v>0</v>
      </c>
      <c r="AI117" s="40"/>
      <c r="AJ117" s="41" t="s">
        <v>65</v>
      </c>
    </row>
    <row r="118" spans="1:36" ht="16.2" x14ac:dyDescent="0.25">
      <c r="A118" s="42" t="s">
        <v>59</v>
      </c>
      <c r="B118" s="44" t="s">
        <v>113</v>
      </c>
      <c r="C118" s="42">
        <v>-2</v>
      </c>
      <c r="D118" s="42" t="s">
        <v>84</v>
      </c>
      <c r="E118" s="42" t="s">
        <v>85</v>
      </c>
      <c r="F118" s="42" t="s">
        <v>1128</v>
      </c>
      <c r="G118" s="45">
        <v>44322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30</v>
      </c>
      <c r="Q118" s="17">
        <v>30</v>
      </c>
      <c r="R118" s="17">
        <v>120</v>
      </c>
      <c r="S118" s="17">
        <v>150</v>
      </c>
      <c r="T118" s="17">
        <v>190</v>
      </c>
      <c r="U118" s="17">
        <v>210</v>
      </c>
      <c r="V118" s="17">
        <v>240</v>
      </c>
      <c r="W118" s="17">
        <v>220</v>
      </c>
      <c r="X118" s="17">
        <v>140</v>
      </c>
      <c r="Y118" s="17">
        <v>70</v>
      </c>
      <c r="Z118" s="17">
        <v>110</v>
      </c>
      <c r="AA118" s="17">
        <v>0</v>
      </c>
      <c r="AB118" s="17">
        <v>70</v>
      </c>
      <c r="AC118" s="17">
        <v>0</v>
      </c>
      <c r="AD118" s="17">
        <v>0</v>
      </c>
      <c r="AE118" s="46">
        <f t="shared" ref="AE118" si="134">SUM(I118:AD118)</f>
        <v>1580</v>
      </c>
      <c r="AF118" s="49">
        <f t="shared" ref="AF118" si="135">SUM(H119:AD119)</f>
        <v>1580</v>
      </c>
      <c r="AG118" s="34">
        <f t="shared" ref="AG118" si="136">SUM(I120:AD120)</f>
        <v>1580</v>
      </c>
      <c r="AH118" s="37">
        <f t="shared" si="91"/>
        <v>0</v>
      </c>
      <c r="AI118" s="38">
        <v>0.92949999999999999</v>
      </c>
      <c r="AJ118" s="41" t="s">
        <v>65</v>
      </c>
    </row>
    <row r="119" spans="1:36" ht="16.2" x14ac:dyDescent="0.25">
      <c r="A119" s="42" t="s">
        <v>59</v>
      </c>
      <c r="B119" s="44" t="s">
        <v>113</v>
      </c>
      <c r="C119" s="42">
        <v>-2</v>
      </c>
      <c r="D119" s="42" t="s">
        <v>84</v>
      </c>
      <c r="E119" s="42" t="s">
        <v>85</v>
      </c>
      <c r="F119" s="42"/>
      <c r="G119" s="45">
        <v>44322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30</v>
      </c>
      <c r="Q119" s="18">
        <v>30</v>
      </c>
      <c r="R119" s="18">
        <v>120</v>
      </c>
      <c r="S119" s="18">
        <v>150</v>
      </c>
      <c r="T119" s="18">
        <v>190</v>
      </c>
      <c r="U119" s="18">
        <v>210</v>
      </c>
      <c r="V119" s="18">
        <v>240</v>
      </c>
      <c r="W119" s="18">
        <v>220</v>
      </c>
      <c r="X119" s="18">
        <v>140</v>
      </c>
      <c r="Y119" s="18">
        <v>70</v>
      </c>
      <c r="Z119" s="18">
        <v>110</v>
      </c>
      <c r="AA119" s="18">
        <v>0</v>
      </c>
      <c r="AB119" s="18">
        <v>70</v>
      </c>
      <c r="AC119" s="18">
        <v>0</v>
      </c>
      <c r="AD119" s="18">
        <v>0</v>
      </c>
      <c r="AE119" s="47"/>
      <c r="AF119" s="50"/>
      <c r="AG119" s="35"/>
      <c r="AH119" s="37">
        <v>0</v>
      </c>
      <c r="AI119" s="39"/>
      <c r="AJ119" s="41" t="s">
        <v>65</v>
      </c>
    </row>
    <row r="120" spans="1:36" ht="16.2" x14ac:dyDescent="0.25">
      <c r="A120" s="42" t="s">
        <v>59</v>
      </c>
      <c r="B120" s="44" t="s">
        <v>113</v>
      </c>
      <c r="C120" s="42">
        <v>-2</v>
      </c>
      <c r="D120" s="42" t="s">
        <v>84</v>
      </c>
      <c r="E120" s="42" t="s">
        <v>85</v>
      </c>
      <c r="F120" s="42"/>
      <c r="G120" s="45">
        <v>44322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30</v>
      </c>
      <c r="Q120" s="19">
        <v>30</v>
      </c>
      <c r="R120" s="19">
        <v>120</v>
      </c>
      <c r="S120" s="19">
        <v>150</v>
      </c>
      <c r="T120" s="19">
        <v>190</v>
      </c>
      <c r="U120" s="19">
        <v>210</v>
      </c>
      <c r="V120" s="19">
        <v>240</v>
      </c>
      <c r="W120" s="19">
        <v>220</v>
      </c>
      <c r="X120" s="19">
        <v>140</v>
      </c>
      <c r="Y120" s="19">
        <v>70</v>
      </c>
      <c r="Z120" s="19">
        <v>110</v>
      </c>
      <c r="AA120" s="19">
        <v>0</v>
      </c>
      <c r="AB120" s="19">
        <v>70</v>
      </c>
      <c r="AC120" s="19">
        <v>0</v>
      </c>
      <c r="AD120" s="19">
        <v>0</v>
      </c>
      <c r="AE120" s="48"/>
      <c r="AF120" s="51"/>
      <c r="AG120" s="36"/>
      <c r="AH120" s="37">
        <v>0</v>
      </c>
      <c r="AI120" s="40"/>
      <c r="AJ120" s="41" t="s">
        <v>65</v>
      </c>
    </row>
    <row r="121" spans="1:36" ht="16.2" x14ac:dyDescent="0.25">
      <c r="A121" s="42" t="s">
        <v>59</v>
      </c>
      <c r="B121" s="44" t="s">
        <v>129</v>
      </c>
      <c r="C121" s="42">
        <v>-2</v>
      </c>
      <c r="D121" s="42" t="s">
        <v>62</v>
      </c>
      <c r="E121" s="42" t="s">
        <v>130</v>
      </c>
      <c r="F121" s="42" t="s">
        <v>1128</v>
      </c>
      <c r="G121" s="45">
        <v>44303</v>
      </c>
      <c r="H121" s="17" t="s">
        <v>64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260</v>
      </c>
      <c r="S121" s="17">
        <v>260</v>
      </c>
      <c r="T121" s="17">
        <v>260</v>
      </c>
      <c r="U121" s="17">
        <v>260</v>
      </c>
      <c r="V121" s="17">
        <v>260</v>
      </c>
      <c r="W121" s="17">
        <v>0</v>
      </c>
      <c r="X121" s="17">
        <v>260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46">
        <f t="shared" ref="AE121" si="137">SUM(I121:AD121)</f>
        <v>1560</v>
      </c>
      <c r="AF121" s="49">
        <f t="shared" ref="AF121" si="138">SUM(H122:AD122)</f>
        <v>1560</v>
      </c>
      <c r="AG121" s="34">
        <f t="shared" ref="AG121" si="139">SUM(I123:AD123)</f>
        <v>1560</v>
      </c>
      <c r="AH121" s="37">
        <f t="shared" si="91"/>
        <v>0</v>
      </c>
      <c r="AI121" s="38">
        <v>0.93830000000000002</v>
      </c>
      <c r="AJ121" s="41" t="s">
        <v>65</v>
      </c>
    </row>
    <row r="122" spans="1:36" ht="16.2" x14ac:dyDescent="0.25">
      <c r="A122" s="42" t="s">
        <v>59</v>
      </c>
      <c r="B122" s="44" t="s">
        <v>129</v>
      </c>
      <c r="C122" s="42">
        <v>-2</v>
      </c>
      <c r="D122" s="42" t="s">
        <v>62</v>
      </c>
      <c r="E122" s="42" t="s">
        <v>130</v>
      </c>
      <c r="F122" s="42"/>
      <c r="G122" s="45">
        <v>44303</v>
      </c>
      <c r="H122" s="18" t="s">
        <v>66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260</v>
      </c>
      <c r="S122" s="18">
        <v>260</v>
      </c>
      <c r="T122" s="18">
        <v>260</v>
      </c>
      <c r="U122" s="18">
        <v>260</v>
      </c>
      <c r="V122" s="18">
        <v>260</v>
      </c>
      <c r="W122" s="18">
        <v>0</v>
      </c>
      <c r="X122" s="18">
        <v>260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7"/>
      <c r="AF122" s="50"/>
      <c r="AG122" s="35"/>
      <c r="AH122" s="37">
        <v>0</v>
      </c>
      <c r="AI122" s="39"/>
      <c r="AJ122" s="41" t="s">
        <v>65</v>
      </c>
    </row>
    <row r="123" spans="1:36" ht="16.2" x14ac:dyDescent="0.25">
      <c r="A123" s="42" t="s">
        <v>59</v>
      </c>
      <c r="B123" s="44" t="s">
        <v>129</v>
      </c>
      <c r="C123" s="42">
        <v>-2</v>
      </c>
      <c r="D123" s="42" t="s">
        <v>62</v>
      </c>
      <c r="E123" s="42" t="s">
        <v>130</v>
      </c>
      <c r="F123" s="42"/>
      <c r="G123" s="45">
        <v>44303</v>
      </c>
      <c r="H123" s="19" t="s">
        <v>67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260</v>
      </c>
      <c r="S123" s="19">
        <v>260</v>
      </c>
      <c r="T123" s="19">
        <v>260</v>
      </c>
      <c r="U123" s="19">
        <v>260</v>
      </c>
      <c r="V123" s="19">
        <v>260</v>
      </c>
      <c r="W123" s="19">
        <v>0</v>
      </c>
      <c r="X123" s="19">
        <v>260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8"/>
      <c r="AF123" s="51"/>
      <c r="AG123" s="36"/>
      <c r="AH123" s="37">
        <v>0</v>
      </c>
      <c r="AI123" s="40"/>
      <c r="AJ123" s="41" t="s">
        <v>65</v>
      </c>
    </row>
    <row r="124" spans="1:36" ht="16.2" x14ac:dyDescent="0.25">
      <c r="A124" s="42" t="s">
        <v>59</v>
      </c>
      <c r="B124" s="44" t="s">
        <v>138</v>
      </c>
      <c r="C124" s="42" t="s">
        <v>61</v>
      </c>
      <c r="D124" s="42" t="s">
        <v>139</v>
      </c>
      <c r="E124" s="42" t="s">
        <v>140</v>
      </c>
      <c r="F124" s="42" t="s">
        <v>1128</v>
      </c>
      <c r="G124" s="45">
        <v>44315</v>
      </c>
      <c r="H124" s="17" t="s">
        <v>64</v>
      </c>
      <c r="I124" s="17">
        <v>0</v>
      </c>
      <c r="J124" s="17">
        <v>0</v>
      </c>
      <c r="K124" s="17">
        <v>0</v>
      </c>
      <c r="L124" s="17">
        <v>178</v>
      </c>
      <c r="M124" s="17">
        <v>202</v>
      </c>
      <c r="N124" s="17">
        <v>268</v>
      </c>
      <c r="O124" s="17">
        <v>262</v>
      </c>
      <c r="P124" s="17">
        <v>264</v>
      </c>
      <c r="Q124" s="17">
        <v>200</v>
      </c>
      <c r="R124" s="17">
        <v>172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6">
        <f t="shared" ref="AE124" si="140">SUM(I124:AD124)</f>
        <v>1546</v>
      </c>
      <c r="AF124" s="49">
        <f t="shared" ref="AF124" si="141">SUM(H125:AD125)</f>
        <v>1546</v>
      </c>
      <c r="AG124" s="34">
        <f t="shared" ref="AG124" si="142">SUM(I126:AD126)</f>
        <v>1546</v>
      </c>
      <c r="AH124" s="37">
        <f t="shared" si="91"/>
        <v>0</v>
      </c>
      <c r="AI124" s="38">
        <v>0.92180000000000006</v>
      </c>
      <c r="AJ124" s="41" t="s">
        <v>65</v>
      </c>
    </row>
    <row r="125" spans="1:36" ht="16.2" x14ac:dyDescent="0.25">
      <c r="A125" s="42" t="s">
        <v>59</v>
      </c>
      <c r="B125" s="44" t="s">
        <v>138</v>
      </c>
      <c r="C125" s="42" t="s">
        <v>61</v>
      </c>
      <c r="D125" s="42" t="s">
        <v>139</v>
      </c>
      <c r="E125" s="42" t="s">
        <v>140</v>
      </c>
      <c r="F125" s="42"/>
      <c r="G125" s="45">
        <v>44315</v>
      </c>
      <c r="H125" s="18" t="s">
        <v>66</v>
      </c>
      <c r="I125" s="18">
        <v>0</v>
      </c>
      <c r="J125" s="18">
        <v>0</v>
      </c>
      <c r="K125" s="18">
        <v>0</v>
      </c>
      <c r="L125" s="18">
        <v>178</v>
      </c>
      <c r="M125" s="18">
        <v>202</v>
      </c>
      <c r="N125" s="18">
        <v>268</v>
      </c>
      <c r="O125" s="18">
        <v>262</v>
      </c>
      <c r="P125" s="18">
        <v>264</v>
      </c>
      <c r="Q125" s="18">
        <v>200</v>
      </c>
      <c r="R125" s="18">
        <v>172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7"/>
      <c r="AF125" s="50"/>
      <c r="AG125" s="35"/>
      <c r="AH125" s="37">
        <v>0</v>
      </c>
      <c r="AI125" s="39"/>
      <c r="AJ125" s="41" t="s">
        <v>65</v>
      </c>
    </row>
    <row r="126" spans="1:36" ht="16.2" x14ac:dyDescent="0.25">
      <c r="A126" s="42" t="s">
        <v>59</v>
      </c>
      <c r="B126" s="44" t="s">
        <v>138</v>
      </c>
      <c r="C126" s="42" t="s">
        <v>61</v>
      </c>
      <c r="D126" s="42" t="s">
        <v>139</v>
      </c>
      <c r="E126" s="42" t="s">
        <v>140</v>
      </c>
      <c r="F126" s="42"/>
      <c r="G126" s="45">
        <v>44315</v>
      </c>
      <c r="H126" s="19" t="s">
        <v>67</v>
      </c>
      <c r="I126" s="19">
        <v>0</v>
      </c>
      <c r="J126" s="19">
        <v>0</v>
      </c>
      <c r="K126" s="19">
        <v>0</v>
      </c>
      <c r="L126" s="19">
        <v>178</v>
      </c>
      <c r="M126" s="19">
        <v>202</v>
      </c>
      <c r="N126" s="19">
        <v>268</v>
      </c>
      <c r="O126" s="19">
        <v>262</v>
      </c>
      <c r="P126" s="19">
        <v>264</v>
      </c>
      <c r="Q126" s="19">
        <v>200</v>
      </c>
      <c r="R126" s="19">
        <v>172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8"/>
      <c r="AF126" s="51"/>
      <c r="AG126" s="36"/>
      <c r="AH126" s="37">
        <v>0</v>
      </c>
      <c r="AI126" s="40"/>
      <c r="AJ126" s="41" t="s">
        <v>65</v>
      </c>
    </row>
    <row r="127" spans="1:36" ht="16.2" x14ac:dyDescent="0.25">
      <c r="A127" s="42" t="s">
        <v>59</v>
      </c>
      <c r="B127" s="44" t="s">
        <v>141</v>
      </c>
      <c r="C127" s="42" t="s">
        <v>61</v>
      </c>
      <c r="D127" s="42" t="s">
        <v>139</v>
      </c>
      <c r="E127" s="42" t="s">
        <v>140</v>
      </c>
      <c r="F127" s="42" t="s">
        <v>1128</v>
      </c>
      <c r="G127" s="45">
        <v>44315</v>
      </c>
      <c r="H127" s="17" t="s">
        <v>64</v>
      </c>
      <c r="I127" s="17">
        <v>0</v>
      </c>
      <c r="J127" s="17">
        <v>44</v>
      </c>
      <c r="K127" s="17">
        <v>72</v>
      </c>
      <c r="L127" s="17">
        <v>140</v>
      </c>
      <c r="M127" s="17">
        <v>158</v>
      </c>
      <c r="N127" s="17">
        <v>210</v>
      </c>
      <c r="O127" s="17">
        <v>206</v>
      </c>
      <c r="P127" s="17">
        <v>208</v>
      </c>
      <c r="Q127" s="17">
        <v>158</v>
      </c>
      <c r="R127" s="17">
        <v>136</v>
      </c>
      <c r="S127" s="17">
        <v>74</v>
      </c>
      <c r="T127" s="17">
        <v>70</v>
      </c>
      <c r="U127" s="17">
        <v>22</v>
      </c>
      <c r="V127" s="17">
        <v>28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6">
        <f t="shared" ref="AE127" si="143">SUM(I127:AD127)</f>
        <v>1526</v>
      </c>
      <c r="AF127" s="49">
        <f t="shared" ref="AF127" si="144">SUM(H128:AD128)</f>
        <v>1526</v>
      </c>
      <c r="AG127" s="34">
        <f t="shared" ref="AG127" si="145">SUM(I129:AD129)</f>
        <v>1526</v>
      </c>
      <c r="AH127" s="37">
        <f t="shared" si="91"/>
        <v>0</v>
      </c>
      <c r="AI127" s="38">
        <v>0.90710000000000002</v>
      </c>
      <c r="AJ127" s="41" t="s">
        <v>65</v>
      </c>
    </row>
    <row r="128" spans="1:36" ht="16.2" x14ac:dyDescent="0.25">
      <c r="A128" s="42" t="s">
        <v>59</v>
      </c>
      <c r="B128" s="44" t="s">
        <v>141</v>
      </c>
      <c r="C128" s="42" t="s">
        <v>61</v>
      </c>
      <c r="D128" s="42" t="s">
        <v>139</v>
      </c>
      <c r="E128" s="42" t="s">
        <v>140</v>
      </c>
      <c r="F128" s="42"/>
      <c r="G128" s="45">
        <v>44315</v>
      </c>
      <c r="H128" s="18" t="s">
        <v>66</v>
      </c>
      <c r="I128" s="18">
        <v>0</v>
      </c>
      <c r="J128" s="18">
        <v>44</v>
      </c>
      <c r="K128" s="18">
        <v>72</v>
      </c>
      <c r="L128" s="18">
        <v>140</v>
      </c>
      <c r="M128" s="18">
        <v>158</v>
      </c>
      <c r="N128" s="18">
        <v>210</v>
      </c>
      <c r="O128" s="18">
        <v>206</v>
      </c>
      <c r="P128" s="18">
        <v>208</v>
      </c>
      <c r="Q128" s="18">
        <v>158</v>
      </c>
      <c r="R128" s="18">
        <v>136</v>
      </c>
      <c r="S128" s="18">
        <v>74</v>
      </c>
      <c r="T128" s="18">
        <v>70</v>
      </c>
      <c r="U128" s="18">
        <v>22</v>
      </c>
      <c r="V128" s="18">
        <v>28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7"/>
      <c r="AF128" s="50"/>
      <c r="AG128" s="35"/>
      <c r="AH128" s="37">
        <v>0</v>
      </c>
      <c r="AI128" s="39"/>
      <c r="AJ128" s="41" t="s">
        <v>65</v>
      </c>
    </row>
    <row r="129" spans="1:36" ht="16.2" x14ac:dyDescent="0.25">
      <c r="A129" s="42" t="s">
        <v>59</v>
      </c>
      <c r="B129" s="44" t="s">
        <v>141</v>
      </c>
      <c r="C129" s="42" t="s">
        <v>61</v>
      </c>
      <c r="D129" s="42" t="s">
        <v>139</v>
      </c>
      <c r="E129" s="42" t="s">
        <v>140</v>
      </c>
      <c r="F129" s="42"/>
      <c r="G129" s="45">
        <v>44315</v>
      </c>
      <c r="H129" s="19" t="s">
        <v>67</v>
      </c>
      <c r="I129" s="19">
        <v>0</v>
      </c>
      <c r="J129" s="19">
        <v>44</v>
      </c>
      <c r="K129" s="19">
        <v>72</v>
      </c>
      <c r="L129" s="19">
        <v>140</v>
      </c>
      <c r="M129" s="19">
        <v>158</v>
      </c>
      <c r="N129" s="19">
        <v>210</v>
      </c>
      <c r="O129" s="19">
        <v>206</v>
      </c>
      <c r="P129" s="19">
        <v>208</v>
      </c>
      <c r="Q129" s="19">
        <v>158</v>
      </c>
      <c r="R129" s="19">
        <v>136</v>
      </c>
      <c r="S129" s="19">
        <v>74</v>
      </c>
      <c r="T129" s="19">
        <v>70</v>
      </c>
      <c r="U129" s="19">
        <v>22</v>
      </c>
      <c r="V129" s="19">
        <v>28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8"/>
      <c r="AF129" s="51"/>
      <c r="AG129" s="36"/>
      <c r="AH129" s="37">
        <v>0</v>
      </c>
      <c r="AI129" s="40"/>
      <c r="AJ129" s="41" t="s">
        <v>65</v>
      </c>
    </row>
    <row r="130" spans="1:36" ht="16.2" x14ac:dyDescent="0.25">
      <c r="A130" s="42" t="s">
        <v>59</v>
      </c>
      <c r="B130" s="44" t="s">
        <v>142</v>
      </c>
      <c r="C130" s="42" t="s">
        <v>61</v>
      </c>
      <c r="D130" s="42" t="s">
        <v>84</v>
      </c>
      <c r="E130" s="42" t="s">
        <v>143</v>
      </c>
      <c r="F130" s="42" t="s">
        <v>1128</v>
      </c>
      <c r="G130" s="45">
        <v>44310</v>
      </c>
      <c r="H130" s="17" t="s">
        <v>64</v>
      </c>
      <c r="I130" s="17">
        <v>0</v>
      </c>
      <c r="J130" s="17">
        <v>15</v>
      </c>
      <c r="K130" s="17">
        <v>15</v>
      </c>
      <c r="L130" s="17">
        <v>44</v>
      </c>
      <c r="M130" s="17">
        <v>68</v>
      </c>
      <c r="N130" s="17">
        <v>44</v>
      </c>
      <c r="O130" s="17">
        <v>74</v>
      </c>
      <c r="P130" s="17">
        <v>90</v>
      </c>
      <c r="Q130" s="17">
        <v>76</v>
      </c>
      <c r="R130" s="17">
        <v>140</v>
      </c>
      <c r="S130" s="17">
        <v>169</v>
      </c>
      <c r="T130" s="17">
        <v>161</v>
      </c>
      <c r="U130" s="17">
        <v>186</v>
      </c>
      <c r="V130" s="17">
        <v>140</v>
      </c>
      <c r="W130" s="17">
        <v>77</v>
      </c>
      <c r="X130" s="17">
        <v>93</v>
      </c>
      <c r="Y130" s="17">
        <v>50</v>
      </c>
      <c r="Z130" s="17">
        <v>15</v>
      </c>
      <c r="AA130" s="17">
        <v>30</v>
      </c>
      <c r="AB130" s="17">
        <v>15</v>
      </c>
      <c r="AC130" s="17">
        <v>15</v>
      </c>
      <c r="AD130" s="17">
        <v>8</v>
      </c>
      <c r="AE130" s="46">
        <f t="shared" ref="AE130" si="146">SUM(I130:AD130)</f>
        <v>1525</v>
      </c>
      <c r="AF130" s="49">
        <f t="shared" ref="AF130" si="147">SUM(H131:AD131)</f>
        <v>1525</v>
      </c>
      <c r="AG130" s="34">
        <f t="shared" ref="AG130" si="148">SUM(I132:AD132)</f>
        <v>1525</v>
      </c>
      <c r="AH130" s="37">
        <f t="shared" si="91"/>
        <v>0</v>
      </c>
      <c r="AI130" s="38">
        <v>0.9032</v>
      </c>
      <c r="AJ130" s="41" t="s">
        <v>65</v>
      </c>
    </row>
    <row r="131" spans="1:36" ht="16.2" x14ac:dyDescent="0.25">
      <c r="A131" s="42" t="s">
        <v>59</v>
      </c>
      <c r="B131" s="44" t="s">
        <v>142</v>
      </c>
      <c r="C131" s="42" t="s">
        <v>61</v>
      </c>
      <c r="D131" s="42" t="s">
        <v>84</v>
      </c>
      <c r="E131" s="42" t="s">
        <v>143</v>
      </c>
      <c r="F131" s="42"/>
      <c r="G131" s="45">
        <v>44310</v>
      </c>
      <c r="H131" s="18" t="s">
        <v>66</v>
      </c>
      <c r="I131" s="18">
        <v>0</v>
      </c>
      <c r="J131" s="18">
        <v>15</v>
      </c>
      <c r="K131" s="18">
        <v>15</v>
      </c>
      <c r="L131" s="18">
        <v>44</v>
      </c>
      <c r="M131" s="18">
        <v>68</v>
      </c>
      <c r="N131" s="18">
        <v>44</v>
      </c>
      <c r="O131" s="18">
        <v>74</v>
      </c>
      <c r="P131" s="18">
        <v>90</v>
      </c>
      <c r="Q131" s="18">
        <v>76</v>
      </c>
      <c r="R131" s="18">
        <v>140</v>
      </c>
      <c r="S131" s="18">
        <v>169</v>
      </c>
      <c r="T131" s="18">
        <v>161</v>
      </c>
      <c r="U131" s="18">
        <v>186</v>
      </c>
      <c r="V131" s="18">
        <v>140</v>
      </c>
      <c r="W131" s="18">
        <v>77</v>
      </c>
      <c r="X131" s="18">
        <v>93</v>
      </c>
      <c r="Y131" s="18">
        <v>50</v>
      </c>
      <c r="Z131" s="18">
        <v>15</v>
      </c>
      <c r="AA131" s="18">
        <v>30</v>
      </c>
      <c r="AB131" s="18">
        <v>15</v>
      </c>
      <c r="AC131" s="18">
        <v>15</v>
      </c>
      <c r="AD131" s="18">
        <v>8</v>
      </c>
      <c r="AE131" s="47"/>
      <c r="AF131" s="50"/>
      <c r="AG131" s="35"/>
      <c r="AH131" s="37">
        <v>0</v>
      </c>
      <c r="AI131" s="39"/>
      <c r="AJ131" s="41" t="s">
        <v>65</v>
      </c>
    </row>
    <row r="132" spans="1:36" ht="16.2" x14ac:dyDescent="0.25">
      <c r="A132" s="42" t="s">
        <v>59</v>
      </c>
      <c r="B132" s="44" t="s">
        <v>142</v>
      </c>
      <c r="C132" s="42" t="s">
        <v>61</v>
      </c>
      <c r="D132" s="42" t="s">
        <v>84</v>
      </c>
      <c r="E132" s="42" t="s">
        <v>143</v>
      </c>
      <c r="F132" s="42"/>
      <c r="G132" s="45">
        <v>44310</v>
      </c>
      <c r="H132" s="19" t="s">
        <v>67</v>
      </c>
      <c r="I132" s="19">
        <v>0</v>
      </c>
      <c r="J132" s="19">
        <v>15</v>
      </c>
      <c r="K132" s="19">
        <v>15</v>
      </c>
      <c r="L132" s="19">
        <v>44</v>
      </c>
      <c r="M132" s="19">
        <v>68</v>
      </c>
      <c r="N132" s="19">
        <v>44</v>
      </c>
      <c r="O132" s="19">
        <v>74</v>
      </c>
      <c r="P132" s="19">
        <v>90</v>
      </c>
      <c r="Q132" s="19">
        <v>76</v>
      </c>
      <c r="R132" s="19">
        <v>140</v>
      </c>
      <c r="S132" s="19">
        <v>169</v>
      </c>
      <c r="T132" s="19">
        <v>161</v>
      </c>
      <c r="U132" s="19">
        <v>186</v>
      </c>
      <c r="V132" s="19">
        <v>140</v>
      </c>
      <c r="W132" s="19">
        <v>77</v>
      </c>
      <c r="X132" s="19">
        <v>93</v>
      </c>
      <c r="Y132" s="19">
        <v>50</v>
      </c>
      <c r="Z132" s="19">
        <v>15</v>
      </c>
      <c r="AA132" s="19">
        <v>30</v>
      </c>
      <c r="AB132" s="19">
        <v>15</v>
      </c>
      <c r="AC132" s="19">
        <v>15</v>
      </c>
      <c r="AD132" s="19">
        <v>8</v>
      </c>
      <c r="AE132" s="48"/>
      <c r="AF132" s="51"/>
      <c r="AG132" s="36"/>
      <c r="AH132" s="37">
        <v>0</v>
      </c>
      <c r="AI132" s="40"/>
      <c r="AJ132" s="41" t="s">
        <v>65</v>
      </c>
    </row>
    <row r="133" spans="1:36" ht="16.2" x14ac:dyDescent="0.25">
      <c r="A133" s="42" t="s">
        <v>59</v>
      </c>
      <c r="B133" s="44" t="s">
        <v>146</v>
      </c>
      <c r="C133" s="42" t="s">
        <v>61</v>
      </c>
      <c r="D133" s="42" t="s">
        <v>147</v>
      </c>
      <c r="E133" s="42" t="s">
        <v>148</v>
      </c>
      <c r="F133" s="42" t="s">
        <v>1128</v>
      </c>
      <c r="G133" s="45">
        <v>44303</v>
      </c>
      <c r="H133" s="17" t="s">
        <v>64</v>
      </c>
      <c r="I133" s="17">
        <v>0</v>
      </c>
      <c r="J133" s="17">
        <v>150</v>
      </c>
      <c r="K133" s="17">
        <v>150</v>
      </c>
      <c r="L133" s="17">
        <v>150</v>
      </c>
      <c r="M133" s="17">
        <v>150</v>
      </c>
      <c r="N133" s="17">
        <v>300</v>
      </c>
      <c r="O133" s="17">
        <v>150</v>
      </c>
      <c r="P133" s="17">
        <v>300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46">
        <f t="shared" ref="AE133" si="149">SUM(I133:AD133)</f>
        <v>1350</v>
      </c>
      <c r="AF133" s="49">
        <f t="shared" ref="AF133" si="150">SUM(H134:AD134)</f>
        <v>1350</v>
      </c>
      <c r="AG133" s="34">
        <f t="shared" ref="AG133" si="151">SUM(I135:AD135)</f>
        <v>1350</v>
      </c>
      <c r="AH133" s="37">
        <f t="shared" si="91"/>
        <v>0</v>
      </c>
      <c r="AI133" s="38">
        <v>0.9052</v>
      </c>
      <c r="AJ133" s="41" t="s">
        <v>65</v>
      </c>
    </row>
    <row r="134" spans="1:36" ht="16.2" x14ac:dyDescent="0.25">
      <c r="A134" s="42" t="s">
        <v>59</v>
      </c>
      <c r="B134" s="44" t="s">
        <v>146</v>
      </c>
      <c r="C134" s="42" t="s">
        <v>61</v>
      </c>
      <c r="D134" s="42" t="s">
        <v>147</v>
      </c>
      <c r="E134" s="42" t="s">
        <v>148</v>
      </c>
      <c r="F134" s="42"/>
      <c r="G134" s="45">
        <v>44303</v>
      </c>
      <c r="H134" s="18" t="s">
        <v>66</v>
      </c>
      <c r="I134" s="18">
        <v>0</v>
      </c>
      <c r="J134" s="18">
        <v>150</v>
      </c>
      <c r="K134" s="18">
        <v>150</v>
      </c>
      <c r="L134" s="18">
        <v>150</v>
      </c>
      <c r="M134" s="18">
        <v>150</v>
      </c>
      <c r="N134" s="18">
        <v>300</v>
      </c>
      <c r="O134" s="18">
        <v>150</v>
      </c>
      <c r="P134" s="18">
        <v>300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47"/>
      <c r="AF134" s="50"/>
      <c r="AG134" s="35"/>
      <c r="AH134" s="37">
        <v>0</v>
      </c>
      <c r="AI134" s="39"/>
      <c r="AJ134" s="41" t="s">
        <v>65</v>
      </c>
    </row>
    <row r="135" spans="1:36" ht="16.2" x14ac:dyDescent="0.25">
      <c r="A135" s="42" t="s">
        <v>59</v>
      </c>
      <c r="B135" s="44" t="s">
        <v>146</v>
      </c>
      <c r="C135" s="42" t="s">
        <v>61</v>
      </c>
      <c r="D135" s="42" t="s">
        <v>147</v>
      </c>
      <c r="E135" s="42" t="s">
        <v>148</v>
      </c>
      <c r="F135" s="42"/>
      <c r="G135" s="45">
        <v>44303</v>
      </c>
      <c r="H135" s="19" t="s">
        <v>67</v>
      </c>
      <c r="I135" s="19">
        <v>0</v>
      </c>
      <c r="J135" s="19">
        <v>150</v>
      </c>
      <c r="K135" s="19">
        <v>150</v>
      </c>
      <c r="L135" s="19">
        <v>150</v>
      </c>
      <c r="M135" s="19">
        <v>150</v>
      </c>
      <c r="N135" s="19">
        <v>300</v>
      </c>
      <c r="O135" s="19">
        <v>150</v>
      </c>
      <c r="P135" s="19">
        <v>300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48"/>
      <c r="AF135" s="51"/>
      <c r="AG135" s="36"/>
      <c r="AH135" s="37">
        <v>0</v>
      </c>
      <c r="AI135" s="40"/>
      <c r="AJ135" s="41" t="s">
        <v>65</v>
      </c>
    </row>
    <row r="136" spans="1:36" ht="16.2" x14ac:dyDescent="0.25">
      <c r="A136" s="42" t="s">
        <v>59</v>
      </c>
      <c r="B136" s="44" t="s">
        <v>149</v>
      </c>
      <c r="C136" s="42" t="s">
        <v>61</v>
      </c>
      <c r="D136" s="42" t="s">
        <v>139</v>
      </c>
      <c r="E136" s="42" t="s">
        <v>150</v>
      </c>
      <c r="F136" s="42" t="s">
        <v>1128</v>
      </c>
      <c r="G136" s="45">
        <v>44329</v>
      </c>
      <c r="H136" s="17" t="s">
        <v>64</v>
      </c>
      <c r="I136" s="17">
        <v>0</v>
      </c>
      <c r="J136" s="17">
        <v>42</v>
      </c>
      <c r="K136" s="17">
        <v>65</v>
      </c>
      <c r="L136" s="17">
        <v>123</v>
      </c>
      <c r="M136" s="17">
        <v>141</v>
      </c>
      <c r="N136" s="17">
        <v>181</v>
      </c>
      <c r="O136" s="17">
        <v>178</v>
      </c>
      <c r="P136" s="17">
        <v>181</v>
      </c>
      <c r="Q136" s="17">
        <v>138</v>
      </c>
      <c r="R136" s="17">
        <v>118</v>
      </c>
      <c r="S136" s="17">
        <v>66</v>
      </c>
      <c r="T136" s="17">
        <v>63</v>
      </c>
      <c r="U136" s="17">
        <v>19</v>
      </c>
      <c r="V136" s="17">
        <v>27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6">
        <f t="shared" ref="AE136" si="152">SUM(I136:AD136)</f>
        <v>1342</v>
      </c>
      <c r="AF136" s="49">
        <f t="shared" ref="AF136" si="153">SUM(H137:AD137)</f>
        <v>1342</v>
      </c>
      <c r="AG136" s="34">
        <f t="shared" ref="AG136" si="154">SUM(I138:AD138)</f>
        <v>1342</v>
      </c>
      <c r="AH136" s="37">
        <f t="shared" si="91"/>
        <v>0</v>
      </c>
      <c r="AI136" s="38">
        <v>0.91610000000000003</v>
      </c>
      <c r="AJ136" s="41" t="s">
        <v>65</v>
      </c>
    </row>
    <row r="137" spans="1:36" ht="16.2" x14ac:dyDescent="0.25">
      <c r="A137" s="42" t="s">
        <v>59</v>
      </c>
      <c r="B137" s="44" t="s">
        <v>149</v>
      </c>
      <c r="C137" s="42" t="s">
        <v>61</v>
      </c>
      <c r="D137" s="42" t="s">
        <v>139</v>
      </c>
      <c r="E137" s="42" t="s">
        <v>150</v>
      </c>
      <c r="F137" s="42"/>
      <c r="G137" s="45">
        <v>44329</v>
      </c>
      <c r="H137" s="18" t="s">
        <v>66</v>
      </c>
      <c r="I137" s="18">
        <v>0</v>
      </c>
      <c r="J137" s="18">
        <v>42</v>
      </c>
      <c r="K137" s="18">
        <v>65</v>
      </c>
      <c r="L137" s="18">
        <v>123</v>
      </c>
      <c r="M137" s="18">
        <v>141</v>
      </c>
      <c r="N137" s="18">
        <v>181</v>
      </c>
      <c r="O137" s="18">
        <v>178</v>
      </c>
      <c r="P137" s="18">
        <v>181</v>
      </c>
      <c r="Q137" s="18">
        <v>138</v>
      </c>
      <c r="R137" s="18">
        <v>118</v>
      </c>
      <c r="S137" s="18">
        <v>66</v>
      </c>
      <c r="T137" s="18">
        <v>63</v>
      </c>
      <c r="U137" s="18">
        <v>19</v>
      </c>
      <c r="V137" s="18">
        <v>27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7"/>
      <c r="AF137" s="50"/>
      <c r="AG137" s="35"/>
      <c r="AH137" s="37">
        <v>0</v>
      </c>
      <c r="AI137" s="39"/>
      <c r="AJ137" s="41" t="s">
        <v>65</v>
      </c>
    </row>
    <row r="138" spans="1:36" ht="16.2" x14ac:dyDescent="0.25">
      <c r="A138" s="42" t="s">
        <v>59</v>
      </c>
      <c r="B138" s="44" t="s">
        <v>149</v>
      </c>
      <c r="C138" s="42" t="s">
        <v>61</v>
      </c>
      <c r="D138" s="42" t="s">
        <v>139</v>
      </c>
      <c r="E138" s="42" t="s">
        <v>150</v>
      </c>
      <c r="F138" s="42"/>
      <c r="G138" s="45">
        <v>44329</v>
      </c>
      <c r="H138" s="19" t="s">
        <v>67</v>
      </c>
      <c r="I138" s="19">
        <v>0</v>
      </c>
      <c r="J138" s="19">
        <v>42</v>
      </c>
      <c r="K138" s="19">
        <v>65</v>
      </c>
      <c r="L138" s="19">
        <v>123</v>
      </c>
      <c r="M138" s="19">
        <v>141</v>
      </c>
      <c r="N138" s="19">
        <v>181</v>
      </c>
      <c r="O138" s="19">
        <v>178</v>
      </c>
      <c r="P138" s="19">
        <v>181</v>
      </c>
      <c r="Q138" s="19">
        <v>138</v>
      </c>
      <c r="R138" s="19">
        <v>118</v>
      </c>
      <c r="S138" s="19">
        <v>66</v>
      </c>
      <c r="T138" s="19">
        <v>63</v>
      </c>
      <c r="U138" s="19">
        <v>19</v>
      </c>
      <c r="V138" s="19">
        <v>27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8"/>
      <c r="AF138" s="51"/>
      <c r="AG138" s="36"/>
      <c r="AH138" s="37">
        <v>0</v>
      </c>
      <c r="AI138" s="40"/>
      <c r="AJ138" s="41" t="s">
        <v>65</v>
      </c>
    </row>
    <row r="139" spans="1:36" ht="16.2" x14ac:dyDescent="0.25">
      <c r="A139" s="42" t="s">
        <v>59</v>
      </c>
      <c r="B139" s="44" t="s">
        <v>151</v>
      </c>
      <c r="C139" s="42" t="s">
        <v>61</v>
      </c>
      <c r="D139" s="42" t="s">
        <v>111</v>
      </c>
      <c r="E139" s="42" t="s">
        <v>132</v>
      </c>
      <c r="F139" s="42" t="s">
        <v>1128</v>
      </c>
      <c r="G139" s="45">
        <v>44303</v>
      </c>
      <c r="H139" s="17" t="s">
        <v>64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130</v>
      </c>
      <c r="Q139" s="17">
        <v>0</v>
      </c>
      <c r="R139" s="17">
        <v>180</v>
      </c>
      <c r="S139" s="17">
        <v>260</v>
      </c>
      <c r="T139" s="17">
        <v>130</v>
      </c>
      <c r="U139" s="17">
        <v>260</v>
      </c>
      <c r="V139" s="17">
        <v>180</v>
      </c>
      <c r="W139" s="17">
        <v>0</v>
      </c>
      <c r="X139" s="17">
        <v>130</v>
      </c>
      <c r="Y139" s="17">
        <v>50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6">
        <f t="shared" ref="AE139" si="155">SUM(I139:AD139)</f>
        <v>1320</v>
      </c>
      <c r="AF139" s="49">
        <f t="shared" ref="AF139" si="156">SUM(H140:AD140)</f>
        <v>1320</v>
      </c>
      <c r="AG139" s="34">
        <f t="shared" ref="AG139" si="157">SUM(I141:AD141)</f>
        <v>1320</v>
      </c>
      <c r="AH139" s="37">
        <f t="shared" ref="AH139:AH202" si="158">AG139-AE139</f>
        <v>0</v>
      </c>
      <c r="AI139" s="38">
        <v>0.90550000000000008</v>
      </c>
      <c r="AJ139" s="41" t="s">
        <v>65</v>
      </c>
    </row>
    <row r="140" spans="1:36" ht="16.2" x14ac:dyDescent="0.25">
      <c r="A140" s="42" t="s">
        <v>59</v>
      </c>
      <c r="B140" s="44" t="s">
        <v>151</v>
      </c>
      <c r="C140" s="42" t="s">
        <v>61</v>
      </c>
      <c r="D140" s="42" t="s">
        <v>111</v>
      </c>
      <c r="E140" s="42" t="s">
        <v>132</v>
      </c>
      <c r="F140" s="42"/>
      <c r="G140" s="45">
        <v>44303</v>
      </c>
      <c r="H140" s="18" t="s">
        <v>66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130</v>
      </c>
      <c r="Q140" s="18">
        <v>0</v>
      </c>
      <c r="R140" s="18">
        <v>180</v>
      </c>
      <c r="S140" s="18">
        <v>260</v>
      </c>
      <c r="T140" s="18">
        <v>130</v>
      </c>
      <c r="U140" s="18">
        <v>260</v>
      </c>
      <c r="V140" s="18">
        <v>180</v>
      </c>
      <c r="W140" s="18">
        <v>0</v>
      </c>
      <c r="X140" s="18">
        <v>130</v>
      </c>
      <c r="Y140" s="18">
        <v>50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7"/>
      <c r="AF140" s="50"/>
      <c r="AG140" s="35"/>
      <c r="AH140" s="37">
        <v>0</v>
      </c>
      <c r="AI140" s="39"/>
      <c r="AJ140" s="41" t="s">
        <v>65</v>
      </c>
    </row>
    <row r="141" spans="1:36" ht="16.2" x14ac:dyDescent="0.25">
      <c r="A141" s="42" t="s">
        <v>59</v>
      </c>
      <c r="B141" s="44" t="s">
        <v>151</v>
      </c>
      <c r="C141" s="42" t="s">
        <v>61</v>
      </c>
      <c r="D141" s="42" t="s">
        <v>111</v>
      </c>
      <c r="E141" s="42" t="s">
        <v>132</v>
      </c>
      <c r="F141" s="42"/>
      <c r="G141" s="45">
        <v>44303</v>
      </c>
      <c r="H141" s="19" t="s">
        <v>67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130</v>
      </c>
      <c r="Q141" s="19">
        <v>0</v>
      </c>
      <c r="R141" s="19">
        <v>180</v>
      </c>
      <c r="S141" s="19">
        <v>260</v>
      </c>
      <c r="T141" s="19">
        <v>130</v>
      </c>
      <c r="U141" s="19">
        <v>260</v>
      </c>
      <c r="V141" s="19">
        <v>180</v>
      </c>
      <c r="W141" s="19">
        <v>0</v>
      </c>
      <c r="X141" s="19">
        <v>130</v>
      </c>
      <c r="Y141" s="19">
        <v>50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8"/>
      <c r="AF141" s="51"/>
      <c r="AG141" s="36"/>
      <c r="AH141" s="37">
        <v>0</v>
      </c>
      <c r="AI141" s="40"/>
      <c r="AJ141" s="41" t="s">
        <v>65</v>
      </c>
    </row>
    <row r="142" spans="1:36" ht="16.2" x14ac:dyDescent="0.25">
      <c r="A142" s="42" t="s">
        <v>59</v>
      </c>
      <c r="B142" s="44" t="s">
        <v>152</v>
      </c>
      <c r="C142" s="42" t="s">
        <v>61</v>
      </c>
      <c r="D142" s="42" t="s">
        <v>84</v>
      </c>
      <c r="E142" s="42" t="s">
        <v>107</v>
      </c>
      <c r="F142" s="42" t="s">
        <v>1128</v>
      </c>
      <c r="G142" s="45">
        <v>44321</v>
      </c>
      <c r="H142" s="17" t="s">
        <v>64</v>
      </c>
      <c r="I142" s="17">
        <v>0</v>
      </c>
      <c r="J142" s="17">
        <v>0</v>
      </c>
      <c r="K142" s="17">
        <v>0</v>
      </c>
      <c r="L142" s="17">
        <v>34</v>
      </c>
      <c r="M142" s="17">
        <v>15</v>
      </c>
      <c r="N142" s="17">
        <v>53</v>
      </c>
      <c r="O142" s="17">
        <v>23</v>
      </c>
      <c r="P142" s="17">
        <v>81</v>
      </c>
      <c r="Q142" s="17">
        <v>61</v>
      </c>
      <c r="R142" s="17">
        <v>99</v>
      </c>
      <c r="S142" s="17">
        <v>91</v>
      </c>
      <c r="T142" s="17">
        <v>130</v>
      </c>
      <c r="U142" s="17">
        <v>120</v>
      </c>
      <c r="V142" s="17">
        <v>133</v>
      </c>
      <c r="W142" s="17">
        <v>125</v>
      </c>
      <c r="X142" s="17">
        <v>115</v>
      </c>
      <c r="Y142" s="17">
        <v>57</v>
      </c>
      <c r="Z142" s="17">
        <v>83</v>
      </c>
      <c r="AA142" s="17">
        <v>18</v>
      </c>
      <c r="AB142" s="17">
        <v>52</v>
      </c>
      <c r="AC142" s="17">
        <v>0</v>
      </c>
      <c r="AD142" s="17">
        <v>20</v>
      </c>
      <c r="AE142" s="46">
        <f t="shared" ref="AE142" si="159">SUM(I142:AD142)</f>
        <v>1310</v>
      </c>
      <c r="AF142" s="49">
        <f t="shared" ref="AF142" si="160">SUM(H143:AD143)</f>
        <v>1310</v>
      </c>
      <c r="AG142" s="34">
        <f t="shared" ref="AG142" si="161">SUM(I144:AD144)</f>
        <v>1310</v>
      </c>
      <c r="AH142" s="37">
        <f t="shared" si="158"/>
        <v>0</v>
      </c>
      <c r="AI142" s="38">
        <v>0.9274</v>
      </c>
      <c r="AJ142" s="41" t="s">
        <v>65</v>
      </c>
    </row>
    <row r="143" spans="1:36" ht="16.2" x14ac:dyDescent="0.25">
      <c r="A143" s="42" t="s">
        <v>59</v>
      </c>
      <c r="B143" s="44" t="s">
        <v>152</v>
      </c>
      <c r="C143" s="42" t="s">
        <v>61</v>
      </c>
      <c r="D143" s="42" t="s">
        <v>84</v>
      </c>
      <c r="E143" s="42" t="s">
        <v>107</v>
      </c>
      <c r="F143" s="42"/>
      <c r="G143" s="45">
        <v>44321</v>
      </c>
      <c r="H143" s="18" t="s">
        <v>66</v>
      </c>
      <c r="I143" s="18">
        <v>0</v>
      </c>
      <c r="J143" s="18">
        <v>0</v>
      </c>
      <c r="K143" s="18">
        <v>0</v>
      </c>
      <c r="L143" s="18">
        <v>34</v>
      </c>
      <c r="M143" s="18">
        <v>15</v>
      </c>
      <c r="N143" s="18">
        <v>53</v>
      </c>
      <c r="O143" s="18">
        <v>23</v>
      </c>
      <c r="P143" s="18">
        <v>81</v>
      </c>
      <c r="Q143" s="18">
        <v>61</v>
      </c>
      <c r="R143" s="18">
        <v>99</v>
      </c>
      <c r="S143" s="18">
        <v>91</v>
      </c>
      <c r="T143" s="18">
        <v>130</v>
      </c>
      <c r="U143" s="18">
        <v>120</v>
      </c>
      <c r="V143" s="18">
        <v>133</v>
      </c>
      <c r="W143" s="18">
        <v>125</v>
      </c>
      <c r="X143" s="18">
        <v>115</v>
      </c>
      <c r="Y143" s="18">
        <v>57</v>
      </c>
      <c r="Z143" s="18">
        <v>83</v>
      </c>
      <c r="AA143" s="18">
        <v>18</v>
      </c>
      <c r="AB143" s="18">
        <v>52</v>
      </c>
      <c r="AC143" s="18">
        <v>0</v>
      </c>
      <c r="AD143" s="18">
        <v>20</v>
      </c>
      <c r="AE143" s="47"/>
      <c r="AF143" s="50"/>
      <c r="AG143" s="35"/>
      <c r="AH143" s="37">
        <v>0</v>
      </c>
      <c r="AI143" s="39"/>
      <c r="AJ143" s="41" t="s">
        <v>65</v>
      </c>
    </row>
    <row r="144" spans="1:36" ht="16.2" x14ac:dyDescent="0.25">
      <c r="A144" s="42" t="s">
        <v>59</v>
      </c>
      <c r="B144" s="44" t="s">
        <v>152</v>
      </c>
      <c r="C144" s="42" t="s">
        <v>61</v>
      </c>
      <c r="D144" s="42" t="s">
        <v>84</v>
      </c>
      <c r="E144" s="42" t="s">
        <v>107</v>
      </c>
      <c r="F144" s="42"/>
      <c r="G144" s="45">
        <v>44321</v>
      </c>
      <c r="H144" s="19" t="s">
        <v>67</v>
      </c>
      <c r="I144" s="19">
        <v>0</v>
      </c>
      <c r="J144" s="19">
        <v>0</v>
      </c>
      <c r="K144" s="19">
        <v>0</v>
      </c>
      <c r="L144" s="19">
        <v>34</v>
      </c>
      <c r="M144" s="19">
        <v>15</v>
      </c>
      <c r="N144" s="19">
        <v>53</v>
      </c>
      <c r="O144" s="19">
        <v>23</v>
      </c>
      <c r="P144" s="19">
        <v>81</v>
      </c>
      <c r="Q144" s="19">
        <v>61</v>
      </c>
      <c r="R144" s="19">
        <v>99</v>
      </c>
      <c r="S144" s="19">
        <v>91</v>
      </c>
      <c r="T144" s="19">
        <v>130</v>
      </c>
      <c r="U144" s="19">
        <v>120</v>
      </c>
      <c r="V144" s="19">
        <v>133</v>
      </c>
      <c r="W144" s="19">
        <v>125</v>
      </c>
      <c r="X144" s="19">
        <v>115</v>
      </c>
      <c r="Y144" s="19">
        <v>57</v>
      </c>
      <c r="Z144" s="19">
        <v>83</v>
      </c>
      <c r="AA144" s="19">
        <v>18</v>
      </c>
      <c r="AB144" s="19">
        <v>52</v>
      </c>
      <c r="AC144" s="19">
        <v>0</v>
      </c>
      <c r="AD144" s="19">
        <v>20</v>
      </c>
      <c r="AE144" s="48"/>
      <c r="AF144" s="51"/>
      <c r="AG144" s="36"/>
      <c r="AH144" s="37">
        <v>0</v>
      </c>
      <c r="AI144" s="40"/>
      <c r="AJ144" s="41" t="s">
        <v>65</v>
      </c>
    </row>
    <row r="145" spans="1:36" ht="16.2" x14ac:dyDescent="0.25">
      <c r="A145" s="42" t="s">
        <v>59</v>
      </c>
      <c r="B145" s="44" t="s">
        <v>152</v>
      </c>
      <c r="C145" s="42" t="s">
        <v>61</v>
      </c>
      <c r="D145" s="42" t="s">
        <v>84</v>
      </c>
      <c r="E145" s="42" t="s">
        <v>107</v>
      </c>
      <c r="F145" s="42" t="s">
        <v>1128</v>
      </c>
      <c r="G145" s="45">
        <v>44321</v>
      </c>
      <c r="H145" s="17" t="s">
        <v>64</v>
      </c>
      <c r="I145" s="17">
        <v>0</v>
      </c>
      <c r="J145" s="17">
        <v>0</v>
      </c>
      <c r="K145" s="17">
        <v>0</v>
      </c>
      <c r="L145" s="17">
        <v>34</v>
      </c>
      <c r="M145" s="17">
        <v>15</v>
      </c>
      <c r="N145" s="17">
        <v>53</v>
      </c>
      <c r="O145" s="17">
        <v>23</v>
      </c>
      <c r="P145" s="17">
        <v>81</v>
      </c>
      <c r="Q145" s="17">
        <v>61</v>
      </c>
      <c r="R145" s="17">
        <v>99</v>
      </c>
      <c r="S145" s="17">
        <v>91</v>
      </c>
      <c r="T145" s="17">
        <v>130</v>
      </c>
      <c r="U145" s="17">
        <v>120</v>
      </c>
      <c r="V145" s="17">
        <v>133</v>
      </c>
      <c r="W145" s="17">
        <v>125</v>
      </c>
      <c r="X145" s="17">
        <v>115</v>
      </c>
      <c r="Y145" s="17">
        <v>57</v>
      </c>
      <c r="Z145" s="17">
        <v>83</v>
      </c>
      <c r="AA145" s="17">
        <v>18</v>
      </c>
      <c r="AB145" s="17">
        <v>52</v>
      </c>
      <c r="AC145" s="17">
        <v>0</v>
      </c>
      <c r="AD145" s="17">
        <v>20</v>
      </c>
      <c r="AE145" s="46">
        <f t="shared" ref="AE145" si="162">SUM(I145:AD145)</f>
        <v>1310</v>
      </c>
      <c r="AF145" s="49">
        <f t="shared" ref="AF145" si="163">SUM(H146:AD146)</f>
        <v>1310</v>
      </c>
      <c r="AG145" s="34">
        <f t="shared" ref="AG145" si="164">SUM(I147:AD147)</f>
        <v>1310</v>
      </c>
      <c r="AH145" s="37">
        <f t="shared" si="158"/>
        <v>0</v>
      </c>
      <c r="AI145" s="38">
        <v>0.92390000000000005</v>
      </c>
      <c r="AJ145" s="41" t="s">
        <v>65</v>
      </c>
    </row>
    <row r="146" spans="1:36" ht="16.2" x14ac:dyDescent="0.25">
      <c r="A146" s="42" t="s">
        <v>59</v>
      </c>
      <c r="B146" s="44" t="s">
        <v>152</v>
      </c>
      <c r="C146" s="42" t="s">
        <v>61</v>
      </c>
      <c r="D146" s="42" t="s">
        <v>84</v>
      </c>
      <c r="E146" s="42" t="s">
        <v>107</v>
      </c>
      <c r="F146" s="42"/>
      <c r="G146" s="45">
        <v>44321</v>
      </c>
      <c r="H146" s="18" t="s">
        <v>66</v>
      </c>
      <c r="I146" s="18">
        <v>0</v>
      </c>
      <c r="J146" s="18">
        <v>0</v>
      </c>
      <c r="K146" s="18">
        <v>0</v>
      </c>
      <c r="L146" s="18">
        <v>34</v>
      </c>
      <c r="M146" s="18">
        <v>15</v>
      </c>
      <c r="N146" s="18">
        <v>53</v>
      </c>
      <c r="O146" s="18">
        <v>23</v>
      </c>
      <c r="P146" s="18">
        <v>81</v>
      </c>
      <c r="Q146" s="18">
        <v>61</v>
      </c>
      <c r="R146" s="18">
        <v>99</v>
      </c>
      <c r="S146" s="18">
        <v>91</v>
      </c>
      <c r="T146" s="18">
        <v>130</v>
      </c>
      <c r="U146" s="18">
        <v>120</v>
      </c>
      <c r="V146" s="18">
        <v>133</v>
      </c>
      <c r="W146" s="18">
        <v>125</v>
      </c>
      <c r="X146" s="18">
        <v>115</v>
      </c>
      <c r="Y146" s="18">
        <v>57</v>
      </c>
      <c r="Z146" s="18">
        <v>83</v>
      </c>
      <c r="AA146" s="18">
        <v>18</v>
      </c>
      <c r="AB146" s="18">
        <v>52</v>
      </c>
      <c r="AC146" s="18">
        <v>0</v>
      </c>
      <c r="AD146" s="18">
        <v>20</v>
      </c>
      <c r="AE146" s="47"/>
      <c r="AF146" s="50"/>
      <c r="AG146" s="35"/>
      <c r="AH146" s="37">
        <v>0</v>
      </c>
      <c r="AI146" s="39"/>
      <c r="AJ146" s="41" t="s">
        <v>65</v>
      </c>
    </row>
    <row r="147" spans="1:36" ht="16.2" x14ac:dyDescent="0.25">
      <c r="A147" s="42" t="s">
        <v>59</v>
      </c>
      <c r="B147" s="44" t="s">
        <v>152</v>
      </c>
      <c r="C147" s="42" t="s">
        <v>61</v>
      </c>
      <c r="D147" s="42" t="s">
        <v>84</v>
      </c>
      <c r="E147" s="42" t="s">
        <v>107</v>
      </c>
      <c r="F147" s="42"/>
      <c r="G147" s="45">
        <v>44321</v>
      </c>
      <c r="H147" s="19" t="s">
        <v>67</v>
      </c>
      <c r="I147" s="19">
        <v>0</v>
      </c>
      <c r="J147" s="19">
        <v>0</v>
      </c>
      <c r="K147" s="19">
        <v>0</v>
      </c>
      <c r="L147" s="19">
        <v>34</v>
      </c>
      <c r="M147" s="19">
        <v>15</v>
      </c>
      <c r="N147" s="19">
        <v>53</v>
      </c>
      <c r="O147" s="19">
        <v>23</v>
      </c>
      <c r="P147" s="19">
        <v>81</v>
      </c>
      <c r="Q147" s="19">
        <v>61</v>
      </c>
      <c r="R147" s="19">
        <v>99</v>
      </c>
      <c r="S147" s="19">
        <v>91</v>
      </c>
      <c r="T147" s="19">
        <v>130</v>
      </c>
      <c r="U147" s="19">
        <v>120</v>
      </c>
      <c r="V147" s="19">
        <v>133</v>
      </c>
      <c r="W147" s="19">
        <v>125</v>
      </c>
      <c r="X147" s="19">
        <v>115</v>
      </c>
      <c r="Y147" s="19">
        <v>57</v>
      </c>
      <c r="Z147" s="19">
        <v>83</v>
      </c>
      <c r="AA147" s="19">
        <v>18</v>
      </c>
      <c r="AB147" s="19">
        <v>52</v>
      </c>
      <c r="AC147" s="19">
        <v>0</v>
      </c>
      <c r="AD147" s="19">
        <v>20</v>
      </c>
      <c r="AE147" s="48"/>
      <c r="AF147" s="51"/>
      <c r="AG147" s="36"/>
      <c r="AH147" s="37">
        <v>0</v>
      </c>
      <c r="AI147" s="40"/>
      <c r="AJ147" s="41" t="s">
        <v>65</v>
      </c>
    </row>
    <row r="148" spans="1:36" ht="16.2" x14ac:dyDescent="0.25">
      <c r="A148" s="42" t="s">
        <v>59</v>
      </c>
      <c r="B148" s="44" t="s">
        <v>153</v>
      </c>
      <c r="C148" s="42" t="s">
        <v>61</v>
      </c>
      <c r="D148" s="42" t="s">
        <v>139</v>
      </c>
      <c r="E148" s="42" t="s">
        <v>154</v>
      </c>
      <c r="F148" s="42" t="s">
        <v>1128</v>
      </c>
      <c r="G148" s="45">
        <v>44328</v>
      </c>
      <c r="H148" s="17" t="s">
        <v>64</v>
      </c>
      <c r="I148" s="17">
        <v>0</v>
      </c>
      <c r="J148" s="17">
        <v>0</v>
      </c>
      <c r="K148" s="17">
        <v>60</v>
      </c>
      <c r="L148" s="17">
        <v>280</v>
      </c>
      <c r="M148" s="17">
        <v>0</v>
      </c>
      <c r="N148" s="17">
        <v>420</v>
      </c>
      <c r="O148" s="17">
        <v>280</v>
      </c>
      <c r="P148" s="17">
        <v>140</v>
      </c>
      <c r="Q148" s="17">
        <v>80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46">
        <f t="shared" ref="AE148" si="165">SUM(I148:AD148)</f>
        <v>1260</v>
      </c>
      <c r="AF148" s="49">
        <f t="shared" ref="AF148" si="166">SUM(H149:AD149)</f>
        <v>1260</v>
      </c>
      <c r="AG148" s="34">
        <f t="shared" ref="AG148" si="167">SUM(I150:AD150)</f>
        <v>1260</v>
      </c>
      <c r="AH148" s="37">
        <f t="shared" si="158"/>
        <v>0</v>
      </c>
      <c r="AI148" s="38">
        <v>0.90610000000000002</v>
      </c>
      <c r="AJ148" s="41" t="s">
        <v>65</v>
      </c>
    </row>
    <row r="149" spans="1:36" ht="16.2" x14ac:dyDescent="0.25">
      <c r="A149" s="42" t="s">
        <v>59</v>
      </c>
      <c r="B149" s="44" t="s">
        <v>153</v>
      </c>
      <c r="C149" s="42" t="s">
        <v>61</v>
      </c>
      <c r="D149" s="42" t="s">
        <v>139</v>
      </c>
      <c r="E149" s="42" t="s">
        <v>154</v>
      </c>
      <c r="F149" s="42"/>
      <c r="G149" s="45">
        <v>44328</v>
      </c>
      <c r="H149" s="18" t="s">
        <v>66</v>
      </c>
      <c r="I149" s="18">
        <v>0</v>
      </c>
      <c r="J149" s="18">
        <v>0</v>
      </c>
      <c r="K149" s="18">
        <v>60</v>
      </c>
      <c r="L149" s="18">
        <v>280</v>
      </c>
      <c r="M149" s="18">
        <v>0</v>
      </c>
      <c r="N149" s="18">
        <v>420</v>
      </c>
      <c r="O149" s="18">
        <v>280</v>
      </c>
      <c r="P149" s="18">
        <v>140</v>
      </c>
      <c r="Q149" s="18">
        <v>80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7"/>
      <c r="AF149" s="50"/>
      <c r="AG149" s="35"/>
      <c r="AH149" s="37">
        <v>0</v>
      </c>
      <c r="AI149" s="39"/>
      <c r="AJ149" s="41" t="s">
        <v>65</v>
      </c>
    </row>
    <row r="150" spans="1:36" ht="16.2" x14ac:dyDescent="0.25">
      <c r="A150" s="42" t="s">
        <v>59</v>
      </c>
      <c r="B150" s="44" t="s">
        <v>153</v>
      </c>
      <c r="C150" s="42" t="s">
        <v>61</v>
      </c>
      <c r="D150" s="42" t="s">
        <v>139</v>
      </c>
      <c r="E150" s="42" t="s">
        <v>154</v>
      </c>
      <c r="F150" s="42"/>
      <c r="G150" s="45">
        <v>44328</v>
      </c>
      <c r="H150" s="19" t="s">
        <v>67</v>
      </c>
      <c r="I150" s="19">
        <v>0</v>
      </c>
      <c r="J150" s="19">
        <v>0</v>
      </c>
      <c r="K150" s="19">
        <v>60</v>
      </c>
      <c r="L150" s="19">
        <v>280</v>
      </c>
      <c r="M150" s="19">
        <v>0</v>
      </c>
      <c r="N150" s="19">
        <v>420</v>
      </c>
      <c r="O150" s="19">
        <v>280</v>
      </c>
      <c r="P150" s="19">
        <v>140</v>
      </c>
      <c r="Q150" s="19">
        <v>80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8"/>
      <c r="AF150" s="51"/>
      <c r="AG150" s="36"/>
      <c r="AH150" s="37">
        <v>0</v>
      </c>
      <c r="AI150" s="40"/>
      <c r="AJ150" s="41" t="s">
        <v>65</v>
      </c>
    </row>
    <row r="151" spans="1:36" ht="16.2" x14ac:dyDescent="0.25">
      <c r="A151" s="42" t="s">
        <v>59</v>
      </c>
      <c r="B151" s="44" t="s">
        <v>156</v>
      </c>
      <c r="C151" s="42" t="s">
        <v>61</v>
      </c>
      <c r="D151" s="42" t="s">
        <v>84</v>
      </c>
      <c r="E151" s="42" t="s">
        <v>107</v>
      </c>
      <c r="F151" s="42" t="s">
        <v>1128</v>
      </c>
      <c r="G151" s="45">
        <v>44324</v>
      </c>
      <c r="H151" s="17" t="s">
        <v>64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60</v>
      </c>
      <c r="R151" s="17">
        <v>80</v>
      </c>
      <c r="S151" s="17">
        <v>80</v>
      </c>
      <c r="T151" s="17">
        <v>110</v>
      </c>
      <c r="U151" s="17">
        <v>120</v>
      </c>
      <c r="V151" s="17">
        <v>150</v>
      </c>
      <c r="W151" s="17">
        <v>170</v>
      </c>
      <c r="X151" s="17">
        <v>150</v>
      </c>
      <c r="Y151" s="17">
        <v>90</v>
      </c>
      <c r="Z151" s="17">
        <v>120</v>
      </c>
      <c r="AA151" s="17">
        <v>0</v>
      </c>
      <c r="AB151" s="17">
        <v>80</v>
      </c>
      <c r="AC151" s="17">
        <v>0</v>
      </c>
      <c r="AD151" s="17">
        <v>30</v>
      </c>
      <c r="AE151" s="46">
        <f t="shared" ref="AE151" si="168">SUM(I151:AD151)</f>
        <v>1240</v>
      </c>
      <c r="AF151" s="49">
        <f t="shared" ref="AF151" si="169">SUM(H152:AD152)</f>
        <v>1240</v>
      </c>
      <c r="AG151" s="34">
        <f t="shared" ref="AG151" si="170">SUM(I153:AD153)</f>
        <v>1240</v>
      </c>
      <c r="AH151" s="37">
        <f t="shared" si="158"/>
        <v>0</v>
      </c>
      <c r="AI151" s="38">
        <v>0.90140000000000009</v>
      </c>
      <c r="AJ151" s="41" t="s">
        <v>65</v>
      </c>
    </row>
    <row r="152" spans="1:36" ht="16.2" x14ac:dyDescent="0.25">
      <c r="A152" s="42" t="s">
        <v>59</v>
      </c>
      <c r="B152" s="44" t="s">
        <v>156</v>
      </c>
      <c r="C152" s="42" t="s">
        <v>61</v>
      </c>
      <c r="D152" s="42" t="s">
        <v>84</v>
      </c>
      <c r="E152" s="42" t="s">
        <v>107</v>
      </c>
      <c r="F152" s="42"/>
      <c r="G152" s="45">
        <v>44324</v>
      </c>
      <c r="H152" s="18" t="s">
        <v>66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60</v>
      </c>
      <c r="R152" s="18">
        <v>80</v>
      </c>
      <c r="S152" s="18">
        <v>80</v>
      </c>
      <c r="T152" s="18">
        <v>110</v>
      </c>
      <c r="U152" s="18">
        <v>120</v>
      </c>
      <c r="V152" s="18">
        <v>150</v>
      </c>
      <c r="W152" s="18">
        <v>170</v>
      </c>
      <c r="X152" s="18">
        <v>150</v>
      </c>
      <c r="Y152" s="18">
        <v>90</v>
      </c>
      <c r="Z152" s="18">
        <v>120</v>
      </c>
      <c r="AA152" s="18">
        <v>0</v>
      </c>
      <c r="AB152" s="18">
        <v>80</v>
      </c>
      <c r="AC152" s="18">
        <v>0</v>
      </c>
      <c r="AD152" s="18">
        <v>30</v>
      </c>
      <c r="AE152" s="47"/>
      <c r="AF152" s="50"/>
      <c r="AG152" s="35"/>
      <c r="AH152" s="37">
        <v>0</v>
      </c>
      <c r="AI152" s="39"/>
      <c r="AJ152" s="41" t="s">
        <v>65</v>
      </c>
    </row>
    <row r="153" spans="1:36" ht="16.2" x14ac:dyDescent="0.25">
      <c r="A153" s="42" t="s">
        <v>59</v>
      </c>
      <c r="B153" s="44" t="s">
        <v>156</v>
      </c>
      <c r="C153" s="42" t="s">
        <v>61</v>
      </c>
      <c r="D153" s="42" t="s">
        <v>84</v>
      </c>
      <c r="E153" s="42" t="s">
        <v>107</v>
      </c>
      <c r="F153" s="42"/>
      <c r="G153" s="45">
        <v>44324</v>
      </c>
      <c r="H153" s="19" t="s">
        <v>67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60</v>
      </c>
      <c r="R153" s="19">
        <v>80</v>
      </c>
      <c r="S153" s="19">
        <v>80</v>
      </c>
      <c r="T153" s="19">
        <v>110</v>
      </c>
      <c r="U153" s="19">
        <v>120</v>
      </c>
      <c r="V153" s="19">
        <v>150</v>
      </c>
      <c r="W153" s="19">
        <v>170</v>
      </c>
      <c r="X153" s="19">
        <v>150</v>
      </c>
      <c r="Y153" s="19">
        <v>90</v>
      </c>
      <c r="Z153" s="19">
        <v>120</v>
      </c>
      <c r="AA153" s="19">
        <v>0</v>
      </c>
      <c r="AB153" s="19">
        <v>80</v>
      </c>
      <c r="AC153" s="19">
        <v>0</v>
      </c>
      <c r="AD153" s="19">
        <v>30</v>
      </c>
      <c r="AE153" s="48"/>
      <c r="AF153" s="51"/>
      <c r="AG153" s="36"/>
      <c r="AH153" s="37">
        <v>0</v>
      </c>
      <c r="AI153" s="40"/>
      <c r="AJ153" s="41" t="s">
        <v>65</v>
      </c>
    </row>
    <row r="154" spans="1:36" ht="16.2" x14ac:dyDescent="0.25">
      <c r="A154" s="42" t="s">
        <v>59</v>
      </c>
      <c r="B154" s="44" t="s">
        <v>156</v>
      </c>
      <c r="C154" s="42" t="s">
        <v>61</v>
      </c>
      <c r="D154" s="42" t="s">
        <v>84</v>
      </c>
      <c r="E154" s="42" t="s">
        <v>107</v>
      </c>
      <c r="F154" s="42" t="s">
        <v>1128</v>
      </c>
      <c r="G154" s="45">
        <v>44324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60</v>
      </c>
      <c r="R154" s="17">
        <v>80</v>
      </c>
      <c r="S154" s="17">
        <v>80</v>
      </c>
      <c r="T154" s="17">
        <v>110</v>
      </c>
      <c r="U154" s="17">
        <v>120</v>
      </c>
      <c r="V154" s="17">
        <v>150</v>
      </c>
      <c r="W154" s="17">
        <v>170</v>
      </c>
      <c r="X154" s="17">
        <v>150</v>
      </c>
      <c r="Y154" s="17">
        <v>90</v>
      </c>
      <c r="Z154" s="17">
        <v>120</v>
      </c>
      <c r="AA154" s="17">
        <v>0</v>
      </c>
      <c r="AB154" s="17">
        <v>80</v>
      </c>
      <c r="AC154" s="17">
        <v>0</v>
      </c>
      <c r="AD154" s="17">
        <v>30</v>
      </c>
      <c r="AE154" s="46">
        <f t="shared" ref="AE154" si="171">SUM(I154:AD154)</f>
        <v>1240</v>
      </c>
      <c r="AF154" s="49">
        <f t="shared" ref="AF154" si="172">SUM(H155:AD155)</f>
        <v>1240</v>
      </c>
      <c r="AG154" s="34">
        <f t="shared" ref="AG154" si="173">SUM(I156:AD156)</f>
        <v>1240</v>
      </c>
      <c r="AH154" s="37">
        <f t="shared" si="158"/>
        <v>0</v>
      </c>
      <c r="AI154" s="38">
        <v>0.9012</v>
      </c>
      <c r="AJ154" s="41" t="s">
        <v>65</v>
      </c>
    </row>
    <row r="155" spans="1:36" ht="16.2" x14ac:dyDescent="0.25">
      <c r="A155" s="42" t="s">
        <v>59</v>
      </c>
      <c r="B155" s="44" t="s">
        <v>156</v>
      </c>
      <c r="C155" s="42" t="s">
        <v>61</v>
      </c>
      <c r="D155" s="42" t="s">
        <v>84</v>
      </c>
      <c r="E155" s="42" t="s">
        <v>107</v>
      </c>
      <c r="F155" s="42"/>
      <c r="G155" s="45">
        <v>44324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60</v>
      </c>
      <c r="R155" s="18">
        <v>80</v>
      </c>
      <c r="S155" s="18">
        <v>80</v>
      </c>
      <c r="T155" s="18">
        <v>110</v>
      </c>
      <c r="U155" s="18">
        <v>120</v>
      </c>
      <c r="V155" s="18">
        <v>150</v>
      </c>
      <c r="W155" s="18">
        <v>170</v>
      </c>
      <c r="X155" s="18">
        <v>150</v>
      </c>
      <c r="Y155" s="18">
        <v>90</v>
      </c>
      <c r="Z155" s="18">
        <v>120</v>
      </c>
      <c r="AA155" s="18">
        <v>0</v>
      </c>
      <c r="AB155" s="18">
        <v>80</v>
      </c>
      <c r="AC155" s="18">
        <v>0</v>
      </c>
      <c r="AD155" s="18">
        <v>30</v>
      </c>
      <c r="AE155" s="47"/>
      <c r="AF155" s="50"/>
      <c r="AG155" s="35"/>
      <c r="AH155" s="37">
        <v>0</v>
      </c>
      <c r="AI155" s="39"/>
      <c r="AJ155" s="41" t="s">
        <v>65</v>
      </c>
    </row>
    <row r="156" spans="1:36" ht="16.2" x14ac:dyDescent="0.25">
      <c r="A156" s="42" t="s">
        <v>59</v>
      </c>
      <c r="B156" s="44" t="s">
        <v>156</v>
      </c>
      <c r="C156" s="42" t="s">
        <v>61</v>
      </c>
      <c r="D156" s="42" t="s">
        <v>84</v>
      </c>
      <c r="E156" s="42" t="s">
        <v>107</v>
      </c>
      <c r="F156" s="42"/>
      <c r="G156" s="45">
        <v>44324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60</v>
      </c>
      <c r="R156" s="19">
        <v>80</v>
      </c>
      <c r="S156" s="19">
        <v>80</v>
      </c>
      <c r="T156" s="19">
        <v>110</v>
      </c>
      <c r="U156" s="19">
        <v>120</v>
      </c>
      <c r="V156" s="19">
        <v>150</v>
      </c>
      <c r="W156" s="19">
        <v>170</v>
      </c>
      <c r="X156" s="19">
        <v>150</v>
      </c>
      <c r="Y156" s="19">
        <v>90</v>
      </c>
      <c r="Z156" s="19">
        <v>120</v>
      </c>
      <c r="AA156" s="19">
        <v>0</v>
      </c>
      <c r="AB156" s="19">
        <v>80</v>
      </c>
      <c r="AC156" s="19">
        <v>0</v>
      </c>
      <c r="AD156" s="19">
        <v>30</v>
      </c>
      <c r="AE156" s="48"/>
      <c r="AF156" s="51"/>
      <c r="AG156" s="36"/>
      <c r="AH156" s="37">
        <v>0</v>
      </c>
      <c r="AI156" s="40"/>
      <c r="AJ156" s="41" t="s">
        <v>65</v>
      </c>
    </row>
    <row r="157" spans="1:36" ht="16.2" x14ac:dyDescent="0.25">
      <c r="A157" s="42" t="s">
        <v>59</v>
      </c>
      <c r="B157" s="44" t="s">
        <v>157</v>
      </c>
      <c r="C157" s="42" t="s">
        <v>61</v>
      </c>
      <c r="D157" s="42" t="s">
        <v>98</v>
      </c>
      <c r="E157" s="42" t="s">
        <v>99</v>
      </c>
      <c r="F157" s="42" t="s">
        <v>1128</v>
      </c>
      <c r="G157" s="45">
        <v>44328</v>
      </c>
      <c r="H157" s="17" t="s">
        <v>64</v>
      </c>
      <c r="I157" s="17">
        <v>0</v>
      </c>
      <c r="J157" s="17">
        <v>10</v>
      </c>
      <c r="K157" s="17">
        <v>1</v>
      </c>
      <c r="L157" s="17">
        <v>129</v>
      </c>
      <c r="M157" s="17">
        <v>146</v>
      </c>
      <c r="N157" s="17">
        <v>193</v>
      </c>
      <c r="O157" s="17">
        <v>195</v>
      </c>
      <c r="P157" s="17">
        <v>210</v>
      </c>
      <c r="Q157" s="17">
        <v>139</v>
      </c>
      <c r="R157" s="17">
        <v>127</v>
      </c>
      <c r="S157" s="17">
        <v>5</v>
      </c>
      <c r="T157" s="17">
        <v>68</v>
      </c>
      <c r="U157" s="17">
        <v>0</v>
      </c>
      <c r="V157" s="17">
        <v>5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46">
        <f t="shared" ref="AE157" si="174">SUM(I157:AD157)</f>
        <v>1228</v>
      </c>
      <c r="AF157" s="49">
        <f t="shared" ref="AF157" si="175">SUM(H158:AD158)</f>
        <v>1228</v>
      </c>
      <c r="AG157" s="34">
        <f t="shared" ref="AG157" si="176">SUM(I159:AD159)</f>
        <v>1228</v>
      </c>
      <c r="AH157" s="37">
        <f t="shared" si="158"/>
        <v>0</v>
      </c>
      <c r="AI157" s="38">
        <v>0.8972</v>
      </c>
      <c r="AJ157" s="41" t="s">
        <v>65</v>
      </c>
    </row>
    <row r="158" spans="1:36" ht="16.2" x14ac:dyDescent="0.25">
      <c r="A158" s="42" t="s">
        <v>59</v>
      </c>
      <c r="B158" s="44" t="s">
        <v>157</v>
      </c>
      <c r="C158" s="42" t="s">
        <v>61</v>
      </c>
      <c r="D158" s="42" t="s">
        <v>98</v>
      </c>
      <c r="E158" s="42" t="s">
        <v>99</v>
      </c>
      <c r="F158" s="42"/>
      <c r="G158" s="45">
        <v>44328</v>
      </c>
      <c r="H158" s="18" t="s">
        <v>66</v>
      </c>
      <c r="I158" s="18">
        <v>0</v>
      </c>
      <c r="J158" s="18">
        <v>10</v>
      </c>
      <c r="K158" s="18">
        <v>1</v>
      </c>
      <c r="L158" s="18">
        <v>129</v>
      </c>
      <c r="M158" s="18">
        <v>146</v>
      </c>
      <c r="N158" s="18">
        <v>193</v>
      </c>
      <c r="O158" s="18">
        <v>195</v>
      </c>
      <c r="P158" s="18">
        <v>210</v>
      </c>
      <c r="Q158" s="18">
        <v>139</v>
      </c>
      <c r="R158" s="18">
        <v>127</v>
      </c>
      <c r="S158" s="18">
        <v>5</v>
      </c>
      <c r="T158" s="18">
        <v>68</v>
      </c>
      <c r="U158" s="18">
        <v>0</v>
      </c>
      <c r="V158" s="18">
        <v>5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7"/>
      <c r="AF158" s="50"/>
      <c r="AG158" s="35"/>
      <c r="AH158" s="37">
        <v>0</v>
      </c>
      <c r="AI158" s="39"/>
      <c r="AJ158" s="41" t="s">
        <v>65</v>
      </c>
    </row>
    <row r="159" spans="1:36" ht="16.2" x14ac:dyDescent="0.25">
      <c r="A159" s="42" t="s">
        <v>59</v>
      </c>
      <c r="B159" s="44" t="s">
        <v>157</v>
      </c>
      <c r="C159" s="42" t="s">
        <v>61</v>
      </c>
      <c r="D159" s="42" t="s">
        <v>98</v>
      </c>
      <c r="E159" s="42" t="s">
        <v>99</v>
      </c>
      <c r="F159" s="42"/>
      <c r="G159" s="45">
        <v>44328</v>
      </c>
      <c r="H159" s="19" t="s">
        <v>67</v>
      </c>
      <c r="I159" s="19">
        <v>0</v>
      </c>
      <c r="J159" s="19">
        <v>10</v>
      </c>
      <c r="K159" s="19">
        <v>1</v>
      </c>
      <c r="L159" s="19">
        <v>129</v>
      </c>
      <c r="M159" s="19">
        <v>146</v>
      </c>
      <c r="N159" s="19">
        <v>193</v>
      </c>
      <c r="O159" s="19">
        <v>195</v>
      </c>
      <c r="P159" s="19">
        <v>210</v>
      </c>
      <c r="Q159" s="19">
        <v>139</v>
      </c>
      <c r="R159" s="19">
        <v>127</v>
      </c>
      <c r="S159" s="19">
        <v>5</v>
      </c>
      <c r="T159" s="19">
        <v>68</v>
      </c>
      <c r="U159" s="19">
        <v>0</v>
      </c>
      <c r="V159" s="19">
        <v>5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8"/>
      <c r="AF159" s="51"/>
      <c r="AG159" s="36"/>
      <c r="AH159" s="37">
        <v>0</v>
      </c>
      <c r="AI159" s="40"/>
      <c r="AJ159" s="41" t="s">
        <v>65</v>
      </c>
    </row>
    <row r="160" spans="1:36" ht="16.2" x14ac:dyDescent="0.25">
      <c r="A160" s="42" t="s">
        <v>59</v>
      </c>
      <c r="B160" s="44" t="s">
        <v>158</v>
      </c>
      <c r="C160" s="42" t="s">
        <v>61</v>
      </c>
      <c r="D160" s="42" t="s">
        <v>87</v>
      </c>
      <c r="E160" s="42" t="s">
        <v>117</v>
      </c>
      <c r="F160" s="42" t="s">
        <v>1128</v>
      </c>
      <c r="G160" s="45">
        <v>44328</v>
      </c>
      <c r="H160" s="17" t="s">
        <v>64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40</v>
      </c>
      <c r="R160" s="17">
        <v>100</v>
      </c>
      <c r="S160" s="17">
        <v>120</v>
      </c>
      <c r="T160" s="17">
        <v>140</v>
      </c>
      <c r="U160" s="17">
        <v>150</v>
      </c>
      <c r="V160" s="17">
        <v>160</v>
      </c>
      <c r="W160" s="17">
        <v>150</v>
      </c>
      <c r="X160" s="17">
        <v>130</v>
      </c>
      <c r="Y160" s="17">
        <v>60</v>
      </c>
      <c r="Z160" s="17">
        <v>90</v>
      </c>
      <c r="AA160" s="17">
        <v>0</v>
      </c>
      <c r="AB160" s="17">
        <v>60</v>
      </c>
      <c r="AC160" s="17">
        <v>0</v>
      </c>
      <c r="AD160" s="17">
        <v>0</v>
      </c>
      <c r="AE160" s="46">
        <f t="shared" ref="AE160" si="177">SUM(I160:AD160)</f>
        <v>1200</v>
      </c>
      <c r="AF160" s="49">
        <f t="shared" ref="AF160" si="178">SUM(H161:AD161)</f>
        <v>1200</v>
      </c>
      <c r="AG160" s="34">
        <f t="shared" ref="AG160" si="179">SUM(I162:AD162)</f>
        <v>1200</v>
      </c>
      <c r="AH160" s="37">
        <f t="shared" si="158"/>
        <v>0</v>
      </c>
      <c r="AI160" s="38">
        <v>0.93630000000000002</v>
      </c>
      <c r="AJ160" s="41" t="s">
        <v>65</v>
      </c>
    </row>
    <row r="161" spans="1:36" ht="16.2" x14ac:dyDescent="0.25">
      <c r="A161" s="42" t="s">
        <v>59</v>
      </c>
      <c r="B161" s="44" t="s">
        <v>158</v>
      </c>
      <c r="C161" s="42" t="s">
        <v>61</v>
      </c>
      <c r="D161" s="42" t="s">
        <v>87</v>
      </c>
      <c r="E161" s="42" t="s">
        <v>117</v>
      </c>
      <c r="F161" s="42"/>
      <c r="G161" s="45">
        <v>44328</v>
      </c>
      <c r="H161" s="18" t="s">
        <v>66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40</v>
      </c>
      <c r="R161" s="18">
        <v>100</v>
      </c>
      <c r="S161" s="18">
        <v>120</v>
      </c>
      <c r="T161" s="18">
        <v>140</v>
      </c>
      <c r="U161" s="18">
        <v>150</v>
      </c>
      <c r="V161" s="18">
        <v>160</v>
      </c>
      <c r="W161" s="18">
        <v>150</v>
      </c>
      <c r="X161" s="18">
        <v>130</v>
      </c>
      <c r="Y161" s="18">
        <v>60</v>
      </c>
      <c r="Z161" s="18">
        <v>90</v>
      </c>
      <c r="AA161" s="18">
        <v>0</v>
      </c>
      <c r="AB161" s="18">
        <v>60</v>
      </c>
      <c r="AC161" s="18">
        <v>0</v>
      </c>
      <c r="AD161" s="18">
        <v>0</v>
      </c>
      <c r="AE161" s="47"/>
      <c r="AF161" s="50"/>
      <c r="AG161" s="35"/>
      <c r="AH161" s="37">
        <v>0</v>
      </c>
      <c r="AI161" s="39"/>
      <c r="AJ161" s="41" t="s">
        <v>65</v>
      </c>
    </row>
    <row r="162" spans="1:36" ht="16.2" x14ac:dyDescent="0.25">
      <c r="A162" s="42" t="s">
        <v>59</v>
      </c>
      <c r="B162" s="44" t="s">
        <v>158</v>
      </c>
      <c r="C162" s="42" t="s">
        <v>61</v>
      </c>
      <c r="D162" s="42" t="s">
        <v>87</v>
      </c>
      <c r="E162" s="42" t="s">
        <v>117</v>
      </c>
      <c r="F162" s="42"/>
      <c r="G162" s="45">
        <v>44328</v>
      </c>
      <c r="H162" s="19" t="s">
        <v>67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40</v>
      </c>
      <c r="R162" s="19">
        <v>100</v>
      </c>
      <c r="S162" s="19">
        <v>120</v>
      </c>
      <c r="T162" s="19">
        <v>140</v>
      </c>
      <c r="U162" s="19">
        <v>150</v>
      </c>
      <c r="V162" s="19">
        <v>160</v>
      </c>
      <c r="W162" s="19">
        <v>150</v>
      </c>
      <c r="X162" s="19">
        <v>130</v>
      </c>
      <c r="Y162" s="19">
        <v>60</v>
      </c>
      <c r="Z162" s="19">
        <v>90</v>
      </c>
      <c r="AA162" s="19">
        <v>0</v>
      </c>
      <c r="AB162" s="19">
        <v>60</v>
      </c>
      <c r="AC162" s="19">
        <v>0</v>
      </c>
      <c r="AD162" s="19">
        <v>0</v>
      </c>
      <c r="AE162" s="48"/>
      <c r="AF162" s="51"/>
      <c r="AG162" s="36"/>
      <c r="AH162" s="37">
        <v>0</v>
      </c>
      <c r="AI162" s="40"/>
      <c r="AJ162" s="41" t="s">
        <v>65</v>
      </c>
    </row>
    <row r="163" spans="1:36" ht="16.2" x14ac:dyDescent="0.25">
      <c r="A163" s="42" t="s">
        <v>59</v>
      </c>
      <c r="B163" s="44" t="s">
        <v>158</v>
      </c>
      <c r="C163" s="42" t="s">
        <v>61</v>
      </c>
      <c r="D163" s="42" t="s">
        <v>87</v>
      </c>
      <c r="E163" s="42" t="s">
        <v>117</v>
      </c>
      <c r="F163" s="42" t="s">
        <v>1128</v>
      </c>
      <c r="G163" s="45">
        <v>44328</v>
      </c>
      <c r="H163" s="17" t="s">
        <v>64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40</v>
      </c>
      <c r="R163" s="17">
        <v>100</v>
      </c>
      <c r="S163" s="17">
        <v>120</v>
      </c>
      <c r="T163" s="17">
        <v>140</v>
      </c>
      <c r="U163" s="17">
        <v>150</v>
      </c>
      <c r="V163" s="17">
        <v>160</v>
      </c>
      <c r="W163" s="17">
        <v>150</v>
      </c>
      <c r="X163" s="17">
        <v>130</v>
      </c>
      <c r="Y163" s="17">
        <v>60</v>
      </c>
      <c r="Z163" s="17">
        <v>90</v>
      </c>
      <c r="AA163" s="17">
        <v>0</v>
      </c>
      <c r="AB163" s="17">
        <v>60</v>
      </c>
      <c r="AC163" s="17">
        <v>0</v>
      </c>
      <c r="AD163" s="17">
        <v>0</v>
      </c>
      <c r="AE163" s="46">
        <f t="shared" ref="AE163" si="180">SUM(I163:AD163)</f>
        <v>1200</v>
      </c>
      <c r="AF163" s="49">
        <f t="shared" ref="AF163" si="181">SUM(H164:AD164)</f>
        <v>1200</v>
      </c>
      <c r="AG163" s="34">
        <f t="shared" ref="AG163" si="182">SUM(I165:AD165)</f>
        <v>1200</v>
      </c>
      <c r="AH163" s="37">
        <f t="shared" si="158"/>
        <v>0</v>
      </c>
      <c r="AI163" s="38">
        <v>0.91170000000000007</v>
      </c>
      <c r="AJ163" s="41" t="s">
        <v>65</v>
      </c>
    </row>
    <row r="164" spans="1:36" ht="16.2" x14ac:dyDescent="0.25">
      <c r="A164" s="42" t="s">
        <v>59</v>
      </c>
      <c r="B164" s="44" t="s">
        <v>158</v>
      </c>
      <c r="C164" s="42" t="s">
        <v>61</v>
      </c>
      <c r="D164" s="42" t="s">
        <v>87</v>
      </c>
      <c r="E164" s="42" t="s">
        <v>117</v>
      </c>
      <c r="F164" s="42"/>
      <c r="G164" s="45">
        <v>44328</v>
      </c>
      <c r="H164" s="18" t="s">
        <v>66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40</v>
      </c>
      <c r="R164" s="18">
        <v>100</v>
      </c>
      <c r="S164" s="18">
        <v>120</v>
      </c>
      <c r="T164" s="18">
        <v>140</v>
      </c>
      <c r="U164" s="18">
        <v>150</v>
      </c>
      <c r="V164" s="18">
        <v>160</v>
      </c>
      <c r="W164" s="18">
        <v>150</v>
      </c>
      <c r="X164" s="18">
        <v>130</v>
      </c>
      <c r="Y164" s="18">
        <v>60</v>
      </c>
      <c r="Z164" s="18">
        <v>90</v>
      </c>
      <c r="AA164" s="18">
        <v>0</v>
      </c>
      <c r="AB164" s="18">
        <v>60</v>
      </c>
      <c r="AC164" s="18">
        <v>0</v>
      </c>
      <c r="AD164" s="18">
        <v>0</v>
      </c>
      <c r="AE164" s="47"/>
      <c r="AF164" s="50"/>
      <c r="AG164" s="35"/>
      <c r="AH164" s="37">
        <v>0</v>
      </c>
      <c r="AI164" s="39"/>
      <c r="AJ164" s="41" t="s">
        <v>65</v>
      </c>
    </row>
    <row r="165" spans="1:36" ht="16.2" x14ac:dyDescent="0.25">
      <c r="A165" s="42" t="s">
        <v>59</v>
      </c>
      <c r="B165" s="44" t="s">
        <v>158</v>
      </c>
      <c r="C165" s="42" t="s">
        <v>61</v>
      </c>
      <c r="D165" s="42" t="s">
        <v>87</v>
      </c>
      <c r="E165" s="42" t="s">
        <v>117</v>
      </c>
      <c r="F165" s="42"/>
      <c r="G165" s="45">
        <v>44328</v>
      </c>
      <c r="H165" s="19" t="s">
        <v>67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40</v>
      </c>
      <c r="R165" s="19">
        <v>100</v>
      </c>
      <c r="S165" s="19">
        <v>120</v>
      </c>
      <c r="T165" s="19">
        <v>140</v>
      </c>
      <c r="U165" s="19">
        <v>150</v>
      </c>
      <c r="V165" s="19">
        <v>160</v>
      </c>
      <c r="W165" s="19">
        <v>150</v>
      </c>
      <c r="X165" s="19">
        <v>130</v>
      </c>
      <c r="Y165" s="19">
        <v>60</v>
      </c>
      <c r="Z165" s="19">
        <v>90</v>
      </c>
      <c r="AA165" s="19">
        <v>0</v>
      </c>
      <c r="AB165" s="19">
        <v>60</v>
      </c>
      <c r="AC165" s="19">
        <v>0</v>
      </c>
      <c r="AD165" s="19">
        <v>0</v>
      </c>
      <c r="AE165" s="48"/>
      <c r="AF165" s="51"/>
      <c r="AG165" s="36"/>
      <c r="AH165" s="37">
        <v>0</v>
      </c>
      <c r="AI165" s="40"/>
      <c r="AJ165" s="41" t="s">
        <v>65</v>
      </c>
    </row>
    <row r="166" spans="1:36" ht="16.2" x14ac:dyDescent="0.25">
      <c r="A166" s="42" t="s">
        <v>59</v>
      </c>
      <c r="B166" s="44" t="s">
        <v>159</v>
      </c>
      <c r="C166" s="42" t="s">
        <v>61</v>
      </c>
      <c r="D166" s="42" t="s">
        <v>84</v>
      </c>
      <c r="E166" s="42" t="s">
        <v>103</v>
      </c>
      <c r="F166" s="42" t="s">
        <v>1128</v>
      </c>
      <c r="G166" s="45">
        <v>44331</v>
      </c>
      <c r="H166" s="17" t="s">
        <v>64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100</v>
      </c>
      <c r="S166" s="17">
        <v>200</v>
      </c>
      <c r="T166" s="17">
        <v>200</v>
      </c>
      <c r="U166" s="17">
        <v>200</v>
      </c>
      <c r="V166" s="17">
        <v>200</v>
      </c>
      <c r="W166" s="17">
        <v>100</v>
      </c>
      <c r="X166" s="17">
        <v>100</v>
      </c>
      <c r="Y166" s="17">
        <v>0</v>
      </c>
      <c r="Z166" s="17">
        <v>100</v>
      </c>
      <c r="AA166" s="17">
        <v>0</v>
      </c>
      <c r="AB166" s="17">
        <v>0</v>
      </c>
      <c r="AC166" s="17">
        <v>0</v>
      </c>
      <c r="AD166" s="17">
        <v>0</v>
      </c>
      <c r="AE166" s="46">
        <f t="shared" ref="AE166" si="183">SUM(I166:AD166)</f>
        <v>1200</v>
      </c>
      <c r="AF166" s="49">
        <f t="shared" ref="AF166" si="184">SUM(H167:AD167)</f>
        <v>1200</v>
      </c>
      <c r="AG166" s="34">
        <f t="shared" ref="AG166" si="185">SUM(I168:AD168)</f>
        <v>1200</v>
      </c>
      <c r="AH166" s="37">
        <f t="shared" si="158"/>
        <v>0</v>
      </c>
      <c r="AI166" s="38">
        <v>0.93230000000000002</v>
      </c>
      <c r="AJ166" s="41" t="s">
        <v>65</v>
      </c>
    </row>
    <row r="167" spans="1:36" ht="16.2" x14ac:dyDescent="0.25">
      <c r="A167" s="42" t="s">
        <v>59</v>
      </c>
      <c r="B167" s="44" t="s">
        <v>159</v>
      </c>
      <c r="C167" s="42" t="s">
        <v>61</v>
      </c>
      <c r="D167" s="42" t="s">
        <v>84</v>
      </c>
      <c r="E167" s="42" t="s">
        <v>103</v>
      </c>
      <c r="F167" s="42"/>
      <c r="G167" s="45">
        <v>44331</v>
      </c>
      <c r="H167" s="18" t="s">
        <v>66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100</v>
      </c>
      <c r="S167" s="18">
        <v>200</v>
      </c>
      <c r="T167" s="18">
        <v>200</v>
      </c>
      <c r="U167" s="18">
        <v>200</v>
      </c>
      <c r="V167" s="18">
        <v>200</v>
      </c>
      <c r="W167" s="18">
        <v>100</v>
      </c>
      <c r="X167" s="18">
        <v>100</v>
      </c>
      <c r="Y167" s="18">
        <v>0</v>
      </c>
      <c r="Z167" s="18">
        <v>100</v>
      </c>
      <c r="AA167" s="18">
        <v>0</v>
      </c>
      <c r="AB167" s="18">
        <v>0</v>
      </c>
      <c r="AC167" s="18">
        <v>0</v>
      </c>
      <c r="AD167" s="18">
        <v>0</v>
      </c>
      <c r="AE167" s="47"/>
      <c r="AF167" s="50"/>
      <c r="AG167" s="35"/>
      <c r="AH167" s="37">
        <v>0</v>
      </c>
      <c r="AI167" s="39"/>
      <c r="AJ167" s="41" t="s">
        <v>65</v>
      </c>
    </row>
    <row r="168" spans="1:36" ht="16.2" x14ac:dyDescent="0.25">
      <c r="A168" s="42" t="s">
        <v>59</v>
      </c>
      <c r="B168" s="44" t="s">
        <v>159</v>
      </c>
      <c r="C168" s="42" t="s">
        <v>61</v>
      </c>
      <c r="D168" s="42" t="s">
        <v>84</v>
      </c>
      <c r="E168" s="42" t="s">
        <v>103</v>
      </c>
      <c r="F168" s="42"/>
      <c r="G168" s="45">
        <v>44331</v>
      </c>
      <c r="H168" s="19" t="s">
        <v>67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100</v>
      </c>
      <c r="S168" s="19">
        <v>200</v>
      </c>
      <c r="T168" s="19">
        <v>200</v>
      </c>
      <c r="U168" s="19">
        <v>200</v>
      </c>
      <c r="V168" s="19">
        <v>200</v>
      </c>
      <c r="W168" s="19">
        <v>100</v>
      </c>
      <c r="X168" s="19">
        <v>100</v>
      </c>
      <c r="Y168" s="19">
        <v>0</v>
      </c>
      <c r="Z168" s="19">
        <v>100</v>
      </c>
      <c r="AA168" s="19">
        <v>0</v>
      </c>
      <c r="AB168" s="19">
        <v>0</v>
      </c>
      <c r="AC168" s="19">
        <v>0</v>
      </c>
      <c r="AD168" s="19">
        <v>0</v>
      </c>
      <c r="AE168" s="48"/>
      <c r="AF168" s="51"/>
      <c r="AG168" s="36"/>
      <c r="AH168" s="37">
        <v>0</v>
      </c>
      <c r="AI168" s="40"/>
      <c r="AJ168" s="41" t="s">
        <v>65</v>
      </c>
    </row>
    <row r="169" spans="1:36" ht="16.2" x14ac:dyDescent="0.25">
      <c r="A169" s="42" t="s">
        <v>59</v>
      </c>
      <c r="B169" s="44" t="s">
        <v>160</v>
      </c>
      <c r="C169" s="42" t="s">
        <v>61</v>
      </c>
      <c r="D169" s="42" t="s">
        <v>62</v>
      </c>
      <c r="E169" s="42" t="s">
        <v>161</v>
      </c>
      <c r="F169" s="42" t="s">
        <v>1128</v>
      </c>
      <c r="G169" s="45">
        <v>44331</v>
      </c>
      <c r="H169" s="17" t="s">
        <v>64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71</v>
      </c>
      <c r="R169" s="17">
        <v>106</v>
      </c>
      <c r="S169" s="17">
        <v>177</v>
      </c>
      <c r="T169" s="17">
        <v>142</v>
      </c>
      <c r="U169" s="17">
        <v>248</v>
      </c>
      <c r="V169" s="17">
        <v>142</v>
      </c>
      <c r="W169" s="17">
        <v>142</v>
      </c>
      <c r="X169" s="17">
        <v>71</v>
      </c>
      <c r="Y169" s="17">
        <v>71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46">
        <f t="shared" ref="AE169" si="186">SUM(I169:AD169)</f>
        <v>1170</v>
      </c>
      <c r="AF169" s="49">
        <f t="shared" ref="AF169" si="187">SUM(H170:AD170)</f>
        <v>1170</v>
      </c>
      <c r="AG169" s="34">
        <f t="shared" ref="AG169" si="188">SUM(I171:AD171)</f>
        <v>1170</v>
      </c>
      <c r="AH169" s="37">
        <f t="shared" si="158"/>
        <v>0</v>
      </c>
      <c r="AI169" s="38">
        <v>0.90150000000000008</v>
      </c>
      <c r="AJ169" s="41" t="s">
        <v>65</v>
      </c>
    </row>
    <row r="170" spans="1:36" ht="16.2" x14ac:dyDescent="0.25">
      <c r="A170" s="42" t="s">
        <v>59</v>
      </c>
      <c r="B170" s="44" t="s">
        <v>160</v>
      </c>
      <c r="C170" s="42" t="s">
        <v>61</v>
      </c>
      <c r="D170" s="42" t="s">
        <v>62</v>
      </c>
      <c r="E170" s="42" t="s">
        <v>161</v>
      </c>
      <c r="F170" s="42"/>
      <c r="G170" s="45">
        <v>44331</v>
      </c>
      <c r="H170" s="18" t="s">
        <v>66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71</v>
      </c>
      <c r="R170" s="18">
        <v>106</v>
      </c>
      <c r="S170" s="18">
        <v>177</v>
      </c>
      <c r="T170" s="18">
        <v>142</v>
      </c>
      <c r="U170" s="18">
        <v>248</v>
      </c>
      <c r="V170" s="18">
        <v>142</v>
      </c>
      <c r="W170" s="18">
        <v>142</v>
      </c>
      <c r="X170" s="18">
        <v>71</v>
      </c>
      <c r="Y170" s="18">
        <v>71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7"/>
      <c r="AF170" s="50"/>
      <c r="AG170" s="35"/>
      <c r="AH170" s="37">
        <v>0</v>
      </c>
      <c r="AI170" s="39"/>
      <c r="AJ170" s="41" t="s">
        <v>65</v>
      </c>
    </row>
    <row r="171" spans="1:36" ht="16.2" x14ac:dyDescent="0.25">
      <c r="A171" s="42" t="s">
        <v>59</v>
      </c>
      <c r="B171" s="44" t="s">
        <v>160</v>
      </c>
      <c r="C171" s="42" t="s">
        <v>61</v>
      </c>
      <c r="D171" s="42" t="s">
        <v>62</v>
      </c>
      <c r="E171" s="42" t="s">
        <v>161</v>
      </c>
      <c r="F171" s="42"/>
      <c r="G171" s="45">
        <v>44331</v>
      </c>
      <c r="H171" s="19" t="s">
        <v>67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71</v>
      </c>
      <c r="R171" s="19">
        <v>106</v>
      </c>
      <c r="S171" s="19">
        <v>177</v>
      </c>
      <c r="T171" s="19">
        <v>142</v>
      </c>
      <c r="U171" s="19">
        <v>248</v>
      </c>
      <c r="V171" s="19">
        <v>142</v>
      </c>
      <c r="W171" s="19">
        <v>142</v>
      </c>
      <c r="X171" s="19">
        <v>71</v>
      </c>
      <c r="Y171" s="19">
        <v>71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8"/>
      <c r="AF171" s="51"/>
      <c r="AG171" s="36"/>
      <c r="AH171" s="37">
        <v>0</v>
      </c>
      <c r="AI171" s="40"/>
      <c r="AJ171" s="41" t="s">
        <v>65</v>
      </c>
    </row>
    <row r="172" spans="1:36" ht="16.2" x14ac:dyDescent="0.25">
      <c r="A172" s="42" t="s">
        <v>59</v>
      </c>
      <c r="B172" s="44" t="s">
        <v>162</v>
      </c>
      <c r="C172" s="42" t="s">
        <v>61</v>
      </c>
      <c r="D172" s="42" t="s">
        <v>84</v>
      </c>
      <c r="E172" s="42" t="s">
        <v>85</v>
      </c>
      <c r="F172" s="42" t="s">
        <v>1128</v>
      </c>
      <c r="G172" s="45">
        <v>44315</v>
      </c>
      <c r="H172" s="17" t="s">
        <v>64</v>
      </c>
      <c r="I172" s="17">
        <v>0</v>
      </c>
      <c r="J172" s="17">
        <v>0</v>
      </c>
      <c r="K172" s="17">
        <v>0</v>
      </c>
      <c r="L172" s="17">
        <v>28</v>
      </c>
      <c r="M172" s="17">
        <v>12</v>
      </c>
      <c r="N172" s="17">
        <v>43</v>
      </c>
      <c r="O172" s="17">
        <v>19</v>
      </c>
      <c r="P172" s="17">
        <v>70</v>
      </c>
      <c r="Q172" s="17">
        <v>54</v>
      </c>
      <c r="R172" s="17">
        <v>87</v>
      </c>
      <c r="S172" s="17">
        <v>82</v>
      </c>
      <c r="T172" s="17">
        <v>118</v>
      </c>
      <c r="U172" s="17">
        <v>110</v>
      </c>
      <c r="V172" s="17">
        <v>120</v>
      </c>
      <c r="W172" s="17">
        <v>114</v>
      </c>
      <c r="X172" s="17">
        <v>105</v>
      </c>
      <c r="Y172" s="17">
        <v>52</v>
      </c>
      <c r="Z172" s="17">
        <v>75</v>
      </c>
      <c r="AA172" s="17">
        <v>15</v>
      </c>
      <c r="AB172" s="17">
        <v>47</v>
      </c>
      <c r="AC172" s="17">
        <v>0</v>
      </c>
      <c r="AD172" s="17">
        <v>17</v>
      </c>
      <c r="AE172" s="46">
        <f t="shared" ref="AE172" si="189">SUM(I172:AD172)</f>
        <v>1168</v>
      </c>
      <c r="AF172" s="49">
        <f t="shared" ref="AF172" si="190">SUM(H173:AD173)</f>
        <v>1168</v>
      </c>
      <c r="AG172" s="34">
        <f t="shared" ref="AG172" si="191">SUM(I174:AD174)</f>
        <v>1168</v>
      </c>
      <c r="AH172" s="37">
        <f t="shared" si="158"/>
        <v>0</v>
      </c>
      <c r="AI172" s="38">
        <v>0.91020000000000001</v>
      </c>
      <c r="AJ172" s="41" t="s">
        <v>65</v>
      </c>
    </row>
    <row r="173" spans="1:36" ht="16.2" x14ac:dyDescent="0.25">
      <c r="A173" s="42" t="s">
        <v>59</v>
      </c>
      <c r="B173" s="44" t="s">
        <v>162</v>
      </c>
      <c r="C173" s="42" t="s">
        <v>61</v>
      </c>
      <c r="D173" s="42" t="s">
        <v>84</v>
      </c>
      <c r="E173" s="42" t="s">
        <v>85</v>
      </c>
      <c r="F173" s="42"/>
      <c r="G173" s="45">
        <v>44315</v>
      </c>
      <c r="H173" s="18" t="s">
        <v>66</v>
      </c>
      <c r="I173" s="18">
        <v>0</v>
      </c>
      <c r="J173" s="18">
        <v>0</v>
      </c>
      <c r="K173" s="18">
        <v>0</v>
      </c>
      <c r="L173" s="18">
        <v>28</v>
      </c>
      <c r="M173" s="18">
        <v>12</v>
      </c>
      <c r="N173" s="18">
        <v>43</v>
      </c>
      <c r="O173" s="18">
        <v>19</v>
      </c>
      <c r="P173" s="18">
        <v>70</v>
      </c>
      <c r="Q173" s="18">
        <v>54</v>
      </c>
      <c r="R173" s="18">
        <v>87</v>
      </c>
      <c r="S173" s="18">
        <v>82</v>
      </c>
      <c r="T173" s="18">
        <v>118</v>
      </c>
      <c r="U173" s="18">
        <v>110</v>
      </c>
      <c r="V173" s="18">
        <v>120</v>
      </c>
      <c r="W173" s="18">
        <v>114</v>
      </c>
      <c r="X173" s="18">
        <v>105</v>
      </c>
      <c r="Y173" s="18">
        <v>52</v>
      </c>
      <c r="Z173" s="18">
        <v>75</v>
      </c>
      <c r="AA173" s="18">
        <v>15</v>
      </c>
      <c r="AB173" s="18">
        <v>47</v>
      </c>
      <c r="AC173" s="18">
        <v>0</v>
      </c>
      <c r="AD173" s="18">
        <v>17</v>
      </c>
      <c r="AE173" s="47"/>
      <c r="AF173" s="50"/>
      <c r="AG173" s="35"/>
      <c r="AH173" s="37">
        <v>0</v>
      </c>
      <c r="AI173" s="39"/>
      <c r="AJ173" s="41" t="s">
        <v>65</v>
      </c>
    </row>
    <row r="174" spans="1:36" ht="16.2" x14ac:dyDescent="0.25">
      <c r="A174" s="42" t="s">
        <v>59</v>
      </c>
      <c r="B174" s="44" t="s">
        <v>162</v>
      </c>
      <c r="C174" s="42" t="s">
        <v>61</v>
      </c>
      <c r="D174" s="42" t="s">
        <v>84</v>
      </c>
      <c r="E174" s="42" t="s">
        <v>85</v>
      </c>
      <c r="F174" s="42"/>
      <c r="G174" s="45">
        <v>44315</v>
      </c>
      <c r="H174" s="19" t="s">
        <v>67</v>
      </c>
      <c r="I174" s="19">
        <v>0</v>
      </c>
      <c r="J174" s="19">
        <v>0</v>
      </c>
      <c r="K174" s="19">
        <v>0</v>
      </c>
      <c r="L174" s="19">
        <v>28</v>
      </c>
      <c r="M174" s="19">
        <v>12</v>
      </c>
      <c r="N174" s="19">
        <v>43</v>
      </c>
      <c r="O174" s="19">
        <v>19</v>
      </c>
      <c r="P174" s="19">
        <v>70</v>
      </c>
      <c r="Q174" s="19">
        <v>54</v>
      </c>
      <c r="R174" s="19">
        <v>87</v>
      </c>
      <c r="S174" s="19">
        <v>82</v>
      </c>
      <c r="T174" s="19">
        <v>118</v>
      </c>
      <c r="U174" s="19">
        <v>110</v>
      </c>
      <c r="V174" s="19">
        <v>120</v>
      </c>
      <c r="W174" s="19">
        <v>114</v>
      </c>
      <c r="X174" s="19">
        <v>105</v>
      </c>
      <c r="Y174" s="19">
        <v>52</v>
      </c>
      <c r="Z174" s="19">
        <v>75</v>
      </c>
      <c r="AA174" s="19">
        <v>15</v>
      </c>
      <c r="AB174" s="19">
        <v>47</v>
      </c>
      <c r="AC174" s="19">
        <v>0</v>
      </c>
      <c r="AD174" s="19">
        <v>17</v>
      </c>
      <c r="AE174" s="48"/>
      <c r="AF174" s="51"/>
      <c r="AG174" s="36"/>
      <c r="AH174" s="37">
        <v>0</v>
      </c>
      <c r="AI174" s="40"/>
      <c r="AJ174" s="41" t="s">
        <v>65</v>
      </c>
    </row>
    <row r="175" spans="1:36" ht="16.2" x14ac:dyDescent="0.25">
      <c r="A175" s="42" t="s">
        <v>59</v>
      </c>
      <c r="B175" s="44" t="s">
        <v>115</v>
      </c>
      <c r="C175" s="42">
        <v>-3</v>
      </c>
      <c r="D175" s="42" t="s">
        <v>84</v>
      </c>
      <c r="E175" s="42" t="s">
        <v>85</v>
      </c>
      <c r="F175" s="42" t="s">
        <v>1128</v>
      </c>
      <c r="G175" s="45">
        <v>44325</v>
      </c>
      <c r="H175" s="17" t="s">
        <v>64</v>
      </c>
      <c r="I175" s="17">
        <v>0</v>
      </c>
      <c r="J175" s="17">
        <v>5</v>
      </c>
      <c r="K175" s="17">
        <v>7</v>
      </c>
      <c r="L175" s="17">
        <v>14</v>
      </c>
      <c r="M175" s="17">
        <v>13</v>
      </c>
      <c r="N175" s="17">
        <v>3</v>
      </c>
      <c r="O175" s="17">
        <v>2</v>
      </c>
      <c r="P175" s="17">
        <v>7</v>
      </c>
      <c r="Q175" s="17">
        <v>17</v>
      </c>
      <c r="R175" s="17">
        <v>77</v>
      </c>
      <c r="S175" s="17">
        <v>92</v>
      </c>
      <c r="T175" s="17">
        <v>105</v>
      </c>
      <c r="U175" s="17">
        <v>126</v>
      </c>
      <c r="V175" s="17">
        <v>137</v>
      </c>
      <c r="W175" s="17">
        <v>145</v>
      </c>
      <c r="X175" s="17">
        <v>155</v>
      </c>
      <c r="Y175" s="17">
        <v>55</v>
      </c>
      <c r="Z175" s="17">
        <v>101</v>
      </c>
      <c r="AA175" s="17">
        <v>6</v>
      </c>
      <c r="AB175" s="17">
        <v>84</v>
      </c>
      <c r="AC175" s="17">
        <v>6</v>
      </c>
      <c r="AD175" s="17">
        <v>3</v>
      </c>
      <c r="AE175" s="46">
        <f t="shared" ref="AE175" si="192">SUM(I175:AD175)</f>
        <v>1160</v>
      </c>
      <c r="AF175" s="49">
        <f t="shared" ref="AF175" si="193">SUM(H176:AD176)</f>
        <v>1160</v>
      </c>
      <c r="AG175" s="34">
        <f t="shared" ref="AG175" si="194">SUM(I177:AD177)</f>
        <v>1160</v>
      </c>
      <c r="AH175" s="37">
        <f t="shared" si="158"/>
        <v>0</v>
      </c>
      <c r="AI175" s="38">
        <v>0.93390000000000006</v>
      </c>
      <c r="AJ175" s="41" t="s">
        <v>65</v>
      </c>
    </row>
    <row r="176" spans="1:36" ht="16.2" x14ac:dyDescent="0.25">
      <c r="A176" s="42" t="s">
        <v>59</v>
      </c>
      <c r="B176" s="44" t="s">
        <v>115</v>
      </c>
      <c r="C176" s="42">
        <v>-3</v>
      </c>
      <c r="D176" s="42" t="s">
        <v>84</v>
      </c>
      <c r="E176" s="42" t="s">
        <v>85</v>
      </c>
      <c r="F176" s="42"/>
      <c r="G176" s="45">
        <v>44325</v>
      </c>
      <c r="H176" s="18" t="s">
        <v>66</v>
      </c>
      <c r="I176" s="18">
        <v>0</v>
      </c>
      <c r="J176" s="18">
        <v>5</v>
      </c>
      <c r="K176" s="18">
        <v>7</v>
      </c>
      <c r="L176" s="18">
        <v>14</v>
      </c>
      <c r="M176" s="18">
        <v>13</v>
      </c>
      <c r="N176" s="18">
        <v>3</v>
      </c>
      <c r="O176" s="18">
        <v>2</v>
      </c>
      <c r="P176" s="18">
        <v>7</v>
      </c>
      <c r="Q176" s="18">
        <v>17</v>
      </c>
      <c r="R176" s="18">
        <v>77</v>
      </c>
      <c r="S176" s="18">
        <v>92</v>
      </c>
      <c r="T176" s="18">
        <v>105</v>
      </c>
      <c r="U176" s="18">
        <v>126</v>
      </c>
      <c r="V176" s="18">
        <v>137</v>
      </c>
      <c r="W176" s="18">
        <v>145</v>
      </c>
      <c r="X176" s="18">
        <v>155</v>
      </c>
      <c r="Y176" s="18">
        <v>55</v>
      </c>
      <c r="Z176" s="18">
        <v>101</v>
      </c>
      <c r="AA176" s="18">
        <v>6</v>
      </c>
      <c r="AB176" s="18">
        <v>84</v>
      </c>
      <c r="AC176" s="18">
        <v>6</v>
      </c>
      <c r="AD176" s="18">
        <v>3</v>
      </c>
      <c r="AE176" s="47"/>
      <c r="AF176" s="50"/>
      <c r="AG176" s="35"/>
      <c r="AH176" s="37">
        <v>0</v>
      </c>
      <c r="AI176" s="39"/>
      <c r="AJ176" s="41" t="s">
        <v>65</v>
      </c>
    </row>
    <row r="177" spans="1:36" ht="16.2" x14ac:dyDescent="0.25">
      <c r="A177" s="42" t="s">
        <v>59</v>
      </c>
      <c r="B177" s="44" t="s">
        <v>115</v>
      </c>
      <c r="C177" s="42">
        <v>-3</v>
      </c>
      <c r="D177" s="42" t="s">
        <v>84</v>
      </c>
      <c r="E177" s="42" t="s">
        <v>85</v>
      </c>
      <c r="F177" s="42"/>
      <c r="G177" s="45">
        <v>44325</v>
      </c>
      <c r="H177" s="19" t="s">
        <v>67</v>
      </c>
      <c r="I177" s="19">
        <v>0</v>
      </c>
      <c r="J177" s="19">
        <v>5</v>
      </c>
      <c r="K177" s="19">
        <v>7</v>
      </c>
      <c r="L177" s="19">
        <v>14</v>
      </c>
      <c r="M177" s="19">
        <v>13</v>
      </c>
      <c r="N177" s="19">
        <v>3</v>
      </c>
      <c r="O177" s="19">
        <v>2</v>
      </c>
      <c r="P177" s="19">
        <v>7</v>
      </c>
      <c r="Q177" s="19">
        <v>17</v>
      </c>
      <c r="R177" s="19">
        <v>77</v>
      </c>
      <c r="S177" s="19">
        <v>92</v>
      </c>
      <c r="T177" s="19">
        <v>105</v>
      </c>
      <c r="U177" s="19">
        <v>126</v>
      </c>
      <c r="V177" s="19">
        <v>137</v>
      </c>
      <c r="W177" s="19">
        <v>145</v>
      </c>
      <c r="X177" s="19">
        <v>155</v>
      </c>
      <c r="Y177" s="19">
        <v>55</v>
      </c>
      <c r="Z177" s="19">
        <v>101</v>
      </c>
      <c r="AA177" s="19">
        <v>6</v>
      </c>
      <c r="AB177" s="19">
        <v>84</v>
      </c>
      <c r="AC177" s="19">
        <v>6</v>
      </c>
      <c r="AD177" s="19">
        <v>3</v>
      </c>
      <c r="AE177" s="48"/>
      <c r="AF177" s="51"/>
      <c r="AG177" s="36"/>
      <c r="AH177" s="37">
        <v>0</v>
      </c>
      <c r="AI177" s="40"/>
      <c r="AJ177" s="41" t="s">
        <v>65</v>
      </c>
    </row>
    <row r="178" spans="1:36" ht="16.2" x14ac:dyDescent="0.25">
      <c r="A178" s="42" t="s">
        <v>59</v>
      </c>
      <c r="B178" s="44" t="s">
        <v>164</v>
      </c>
      <c r="C178" s="42" t="s">
        <v>61</v>
      </c>
      <c r="D178" s="42" t="s">
        <v>111</v>
      </c>
      <c r="E178" s="42" t="s">
        <v>122</v>
      </c>
      <c r="F178" s="42" t="s">
        <v>1128</v>
      </c>
      <c r="G178" s="45">
        <v>44327</v>
      </c>
      <c r="H178" s="17" t="s">
        <v>64</v>
      </c>
      <c r="I178" s="17">
        <v>0</v>
      </c>
      <c r="J178" s="17">
        <v>0</v>
      </c>
      <c r="K178" s="17">
        <v>0</v>
      </c>
      <c r="L178" s="17">
        <v>31</v>
      </c>
      <c r="M178" s="17">
        <v>18</v>
      </c>
      <c r="N178" s="17">
        <v>52</v>
      </c>
      <c r="O178" s="17">
        <v>26</v>
      </c>
      <c r="P178" s="17">
        <v>77</v>
      </c>
      <c r="Q178" s="17">
        <v>60</v>
      </c>
      <c r="R178" s="17">
        <v>85</v>
      </c>
      <c r="S178" s="17">
        <v>78</v>
      </c>
      <c r="T178" s="17">
        <v>101</v>
      </c>
      <c r="U178" s="17">
        <v>98</v>
      </c>
      <c r="V178" s="17">
        <v>102</v>
      </c>
      <c r="W178" s="17">
        <v>98</v>
      </c>
      <c r="X178" s="17">
        <v>89</v>
      </c>
      <c r="Y178" s="17">
        <v>48</v>
      </c>
      <c r="Z178" s="17">
        <v>66</v>
      </c>
      <c r="AA178" s="17">
        <v>0</v>
      </c>
      <c r="AB178" s="17">
        <v>44</v>
      </c>
      <c r="AC178" s="17">
        <v>0</v>
      </c>
      <c r="AD178" s="17">
        <v>18</v>
      </c>
      <c r="AE178" s="46">
        <f t="shared" ref="AE178" si="195">SUM(I178:AD178)</f>
        <v>1091</v>
      </c>
      <c r="AF178" s="49">
        <f t="shared" ref="AF178" si="196">SUM(H179:AD179)</f>
        <v>1091</v>
      </c>
      <c r="AG178" s="34">
        <f t="shared" ref="AG178" si="197">SUM(I180:AD180)</f>
        <v>1091</v>
      </c>
      <c r="AH178" s="37">
        <f t="shared" si="158"/>
        <v>0</v>
      </c>
      <c r="AI178" s="38">
        <v>0.9084000000000001</v>
      </c>
      <c r="AJ178" s="41" t="s">
        <v>65</v>
      </c>
    </row>
    <row r="179" spans="1:36" ht="16.2" x14ac:dyDescent="0.25">
      <c r="A179" s="42" t="s">
        <v>59</v>
      </c>
      <c r="B179" s="44" t="s">
        <v>164</v>
      </c>
      <c r="C179" s="42" t="s">
        <v>61</v>
      </c>
      <c r="D179" s="42" t="s">
        <v>111</v>
      </c>
      <c r="E179" s="42" t="s">
        <v>122</v>
      </c>
      <c r="F179" s="42"/>
      <c r="G179" s="45">
        <v>44327</v>
      </c>
      <c r="H179" s="18" t="s">
        <v>66</v>
      </c>
      <c r="I179" s="18">
        <v>0</v>
      </c>
      <c r="J179" s="18">
        <v>0</v>
      </c>
      <c r="K179" s="18">
        <v>0</v>
      </c>
      <c r="L179" s="18">
        <v>31</v>
      </c>
      <c r="M179" s="18">
        <v>18</v>
      </c>
      <c r="N179" s="18">
        <v>52</v>
      </c>
      <c r="O179" s="18">
        <v>26</v>
      </c>
      <c r="P179" s="18">
        <v>77</v>
      </c>
      <c r="Q179" s="18">
        <v>60</v>
      </c>
      <c r="R179" s="18">
        <v>85</v>
      </c>
      <c r="S179" s="18">
        <v>78</v>
      </c>
      <c r="T179" s="18">
        <v>101</v>
      </c>
      <c r="U179" s="18">
        <v>98</v>
      </c>
      <c r="V179" s="18">
        <v>102</v>
      </c>
      <c r="W179" s="18">
        <v>98</v>
      </c>
      <c r="X179" s="18">
        <v>89</v>
      </c>
      <c r="Y179" s="18">
        <v>48</v>
      </c>
      <c r="Z179" s="18">
        <v>66</v>
      </c>
      <c r="AA179" s="18">
        <v>0</v>
      </c>
      <c r="AB179" s="18">
        <v>44</v>
      </c>
      <c r="AC179" s="18">
        <v>0</v>
      </c>
      <c r="AD179" s="18">
        <v>18</v>
      </c>
      <c r="AE179" s="47"/>
      <c r="AF179" s="50"/>
      <c r="AG179" s="35"/>
      <c r="AH179" s="37">
        <v>0</v>
      </c>
      <c r="AI179" s="39"/>
      <c r="AJ179" s="41" t="s">
        <v>65</v>
      </c>
    </row>
    <row r="180" spans="1:36" ht="16.2" x14ac:dyDescent="0.25">
      <c r="A180" s="42" t="s">
        <v>59</v>
      </c>
      <c r="B180" s="44" t="s">
        <v>164</v>
      </c>
      <c r="C180" s="42" t="s">
        <v>61</v>
      </c>
      <c r="D180" s="42" t="s">
        <v>111</v>
      </c>
      <c r="E180" s="42" t="s">
        <v>122</v>
      </c>
      <c r="F180" s="42"/>
      <c r="G180" s="45">
        <v>44327</v>
      </c>
      <c r="H180" s="19" t="s">
        <v>67</v>
      </c>
      <c r="I180" s="19">
        <v>0</v>
      </c>
      <c r="J180" s="19">
        <v>0</v>
      </c>
      <c r="K180" s="19">
        <v>0</v>
      </c>
      <c r="L180" s="19">
        <v>31</v>
      </c>
      <c r="M180" s="19">
        <v>18</v>
      </c>
      <c r="N180" s="19">
        <v>52</v>
      </c>
      <c r="O180" s="19">
        <v>26</v>
      </c>
      <c r="P180" s="19">
        <v>77</v>
      </c>
      <c r="Q180" s="19">
        <v>60</v>
      </c>
      <c r="R180" s="19">
        <v>85</v>
      </c>
      <c r="S180" s="19">
        <v>78</v>
      </c>
      <c r="T180" s="19">
        <v>101</v>
      </c>
      <c r="U180" s="19">
        <v>98</v>
      </c>
      <c r="V180" s="19">
        <v>102</v>
      </c>
      <c r="W180" s="19">
        <v>98</v>
      </c>
      <c r="X180" s="19">
        <v>89</v>
      </c>
      <c r="Y180" s="19">
        <v>48</v>
      </c>
      <c r="Z180" s="19">
        <v>66</v>
      </c>
      <c r="AA180" s="19">
        <v>0</v>
      </c>
      <c r="AB180" s="19">
        <v>44</v>
      </c>
      <c r="AC180" s="19">
        <v>0</v>
      </c>
      <c r="AD180" s="19">
        <v>18</v>
      </c>
      <c r="AE180" s="48"/>
      <c r="AF180" s="51"/>
      <c r="AG180" s="36"/>
      <c r="AH180" s="37">
        <v>0</v>
      </c>
      <c r="AI180" s="40"/>
      <c r="AJ180" s="41" t="s">
        <v>65</v>
      </c>
    </row>
    <row r="181" spans="1:36" ht="16.2" x14ac:dyDescent="0.25">
      <c r="A181" s="42" t="s">
        <v>59</v>
      </c>
      <c r="B181" s="44" t="s">
        <v>114</v>
      </c>
      <c r="C181" s="42">
        <v>-2</v>
      </c>
      <c r="D181" s="42" t="s">
        <v>84</v>
      </c>
      <c r="E181" s="42" t="s">
        <v>85</v>
      </c>
      <c r="F181" s="42" t="s">
        <v>1128</v>
      </c>
      <c r="G181" s="45">
        <v>44325</v>
      </c>
      <c r="H181" s="17" t="s">
        <v>64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10</v>
      </c>
      <c r="R181" s="17">
        <v>60</v>
      </c>
      <c r="S181" s="17">
        <v>80</v>
      </c>
      <c r="T181" s="17">
        <v>120</v>
      </c>
      <c r="U181" s="17">
        <v>130</v>
      </c>
      <c r="V181" s="17">
        <v>150</v>
      </c>
      <c r="W181" s="17">
        <v>150</v>
      </c>
      <c r="X181" s="17">
        <v>150</v>
      </c>
      <c r="Y181" s="17">
        <v>70</v>
      </c>
      <c r="Z181" s="17">
        <v>100</v>
      </c>
      <c r="AA181" s="17">
        <v>0</v>
      </c>
      <c r="AB181" s="17">
        <v>60</v>
      </c>
      <c r="AC181" s="17">
        <v>0</v>
      </c>
      <c r="AD181" s="17">
        <v>0</v>
      </c>
      <c r="AE181" s="46">
        <f t="shared" ref="AE181" si="198">SUM(I181:AD181)</f>
        <v>1080</v>
      </c>
      <c r="AF181" s="49">
        <f t="shared" ref="AF181" si="199">SUM(H182:AD182)</f>
        <v>1080</v>
      </c>
      <c r="AG181" s="34">
        <f t="shared" ref="AG181" si="200">SUM(I183:AD183)</f>
        <v>1080</v>
      </c>
      <c r="AH181" s="37">
        <f t="shared" si="158"/>
        <v>0</v>
      </c>
      <c r="AI181" s="38">
        <v>0.91100000000000003</v>
      </c>
      <c r="AJ181" s="41" t="s">
        <v>65</v>
      </c>
    </row>
    <row r="182" spans="1:36" ht="16.2" x14ac:dyDescent="0.25">
      <c r="A182" s="42" t="s">
        <v>59</v>
      </c>
      <c r="B182" s="44" t="s">
        <v>114</v>
      </c>
      <c r="C182" s="42">
        <v>-2</v>
      </c>
      <c r="D182" s="42" t="s">
        <v>84</v>
      </c>
      <c r="E182" s="42" t="s">
        <v>85</v>
      </c>
      <c r="F182" s="42"/>
      <c r="G182" s="45">
        <v>44325</v>
      </c>
      <c r="H182" s="18" t="s">
        <v>66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10</v>
      </c>
      <c r="R182" s="18">
        <v>60</v>
      </c>
      <c r="S182" s="18">
        <v>80</v>
      </c>
      <c r="T182" s="18">
        <v>120</v>
      </c>
      <c r="U182" s="18">
        <v>130</v>
      </c>
      <c r="V182" s="18">
        <v>150</v>
      </c>
      <c r="W182" s="18">
        <v>150</v>
      </c>
      <c r="X182" s="18">
        <v>150</v>
      </c>
      <c r="Y182" s="18">
        <v>70</v>
      </c>
      <c r="Z182" s="18">
        <v>100</v>
      </c>
      <c r="AA182" s="18">
        <v>0</v>
      </c>
      <c r="AB182" s="18">
        <v>60</v>
      </c>
      <c r="AC182" s="18">
        <v>0</v>
      </c>
      <c r="AD182" s="18">
        <v>0</v>
      </c>
      <c r="AE182" s="47"/>
      <c r="AF182" s="50"/>
      <c r="AG182" s="35"/>
      <c r="AH182" s="37">
        <v>0</v>
      </c>
      <c r="AI182" s="39"/>
      <c r="AJ182" s="41" t="s">
        <v>65</v>
      </c>
    </row>
    <row r="183" spans="1:36" ht="16.2" x14ac:dyDescent="0.25">
      <c r="A183" s="42" t="s">
        <v>59</v>
      </c>
      <c r="B183" s="44" t="s">
        <v>114</v>
      </c>
      <c r="C183" s="42">
        <v>-2</v>
      </c>
      <c r="D183" s="42" t="s">
        <v>84</v>
      </c>
      <c r="E183" s="42" t="s">
        <v>85</v>
      </c>
      <c r="F183" s="42"/>
      <c r="G183" s="45">
        <v>44325</v>
      </c>
      <c r="H183" s="19" t="s">
        <v>67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10</v>
      </c>
      <c r="R183" s="19">
        <v>60</v>
      </c>
      <c r="S183" s="19">
        <v>80</v>
      </c>
      <c r="T183" s="19">
        <v>120</v>
      </c>
      <c r="U183" s="19">
        <v>130</v>
      </c>
      <c r="V183" s="19">
        <v>150</v>
      </c>
      <c r="W183" s="19">
        <v>150</v>
      </c>
      <c r="X183" s="19">
        <v>150</v>
      </c>
      <c r="Y183" s="19">
        <v>70</v>
      </c>
      <c r="Z183" s="19">
        <v>100</v>
      </c>
      <c r="AA183" s="19">
        <v>0</v>
      </c>
      <c r="AB183" s="19">
        <v>60</v>
      </c>
      <c r="AC183" s="19">
        <v>0</v>
      </c>
      <c r="AD183" s="19">
        <v>0</v>
      </c>
      <c r="AE183" s="48"/>
      <c r="AF183" s="51"/>
      <c r="AG183" s="36"/>
      <c r="AH183" s="37">
        <v>0</v>
      </c>
      <c r="AI183" s="40"/>
      <c r="AJ183" s="41" t="s">
        <v>65</v>
      </c>
    </row>
    <row r="184" spans="1:36" ht="16.2" x14ac:dyDescent="0.25">
      <c r="A184" s="42" t="s">
        <v>59</v>
      </c>
      <c r="B184" s="44" t="s">
        <v>165</v>
      </c>
      <c r="C184" s="42" t="s">
        <v>61</v>
      </c>
      <c r="D184" s="42" t="s">
        <v>84</v>
      </c>
      <c r="E184" s="42" t="s">
        <v>166</v>
      </c>
      <c r="F184" s="42" t="s">
        <v>1128</v>
      </c>
      <c r="G184" s="45">
        <v>44326</v>
      </c>
      <c r="H184" s="17" t="s">
        <v>64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180</v>
      </c>
      <c r="S184" s="17">
        <v>180</v>
      </c>
      <c r="T184" s="17">
        <v>180</v>
      </c>
      <c r="U184" s="17">
        <v>180</v>
      </c>
      <c r="V184" s="17">
        <v>180</v>
      </c>
      <c r="W184" s="17">
        <v>0</v>
      </c>
      <c r="X184" s="17">
        <v>180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46">
        <f t="shared" ref="AE184" si="201">SUM(I184:AD184)</f>
        <v>1080</v>
      </c>
      <c r="AF184" s="49">
        <f t="shared" ref="AF184" si="202">SUM(H185:AD185)</f>
        <v>1080</v>
      </c>
      <c r="AG184" s="34">
        <f t="shared" ref="AG184" si="203">SUM(I186:AD186)</f>
        <v>1080</v>
      </c>
      <c r="AH184" s="37">
        <f t="shared" si="158"/>
        <v>0</v>
      </c>
      <c r="AI184" s="38">
        <v>0.92070000000000007</v>
      </c>
      <c r="AJ184" s="41" t="s">
        <v>65</v>
      </c>
    </row>
    <row r="185" spans="1:36" ht="16.2" x14ac:dyDescent="0.25">
      <c r="A185" s="42" t="s">
        <v>59</v>
      </c>
      <c r="B185" s="44" t="s">
        <v>165</v>
      </c>
      <c r="C185" s="42" t="s">
        <v>61</v>
      </c>
      <c r="D185" s="42" t="s">
        <v>84</v>
      </c>
      <c r="E185" s="42" t="s">
        <v>166</v>
      </c>
      <c r="F185" s="42"/>
      <c r="G185" s="45">
        <v>44326</v>
      </c>
      <c r="H185" s="18" t="s">
        <v>66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180</v>
      </c>
      <c r="S185" s="18">
        <v>180</v>
      </c>
      <c r="T185" s="18">
        <v>180</v>
      </c>
      <c r="U185" s="18">
        <v>180</v>
      </c>
      <c r="V185" s="18">
        <v>180</v>
      </c>
      <c r="W185" s="18">
        <v>0</v>
      </c>
      <c r="X185" s="18">
        <v>180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47"/>
      <c r="AF185" s="50"/>
      <c r="AG185" s="35"/>
      <c r="AH185" s="37">
        <v>0</v>
      </c>
      <c r="AI185" s="39"/>
      <c r="AJ185" s="41" t="s">
        <v>65</v>
      </c>
    </row>
    <row r="186" spans="1:36" ht="16.2" x14ac:dyDescent="0.25">
      <c r="A186" s="42" t="s">
        <v>59</v>
      </c>
      <c r="B186" s="44" t="s">
        <v>165</v>
      </c>
      <c r="C186" s="42" t="s">
        <v>61</v>
      </c>
      <c r="D186" s="42" t="s">
        <v>84</v>
      </c>
      <c r="E186" s="42" t="s">
        <v>166</v>
      </c>
      <c r="F186" s="42"/>
      <c r="G186" s="45">
        <v>44326</v>
      </c>
      <c r="H186" s="19" t="s">
        <v>67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180</v>
      </c>
      <c r="S186" s="19">
        <v>180</v>
      </c>
      <c r="T186" s="19">
        <v>180</v>
      </c>
      <c r="U186" s="19">
        <v>180</v>
      </c>
      <c r="V186" s="19">
        <v>180</v>
      </c>
      <c r="W186" s="19">
        <v>0</v>
      </c>
      <c r="X186" s="19">
        <v>180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48"/>
      <c r="AF186" s="51"/>
      <c r="AG186" s="36"/>
      <c r="AH186" s="37">
        <v>0</v>
      </c>
      <c r="AI186" s="40"/>
      <c r="AJ186" s="41" t="s">
        <v>65</v>
      </c>
    </row>
    <row r="187" spans="1:36" ht="16.2" x14ac:dyDescent="0.25">
      <c r="A187" s="42" t="s">
        <v>59</v>
      </c>
      <c r="B187" s="44" t="s">
        <v>127</v>
      </c>
      <c r="C187" s="42">
        <v>-2</v>
      </c>
      <c r="D187" s="42" t="s">
        <v>84</v>
      </c>
      <c r="E187" s="42" t="s">
        <v>85</v>
      </c>
      <c r="F187" s="42" t="s">
        <v>1128</v>
      </c>
      <c r="G187" s="45">
        <v>44325</v>
      </c>
      <c r="H187" s="17" t="s">
        <v>64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10</v>
      </c>
      <c r="R187" s="17">
        <v>60</v>
      </c>
      <c r="S187" s="17">
        <v>80</v>
      </c>
      <c r="T187" s="17">
        <v>120</v>
      </c>
      <c r="U187" s="17">
        <v>130</v>
      </c>
      <c r="V187" s="17">
        <v>150</v>
      </c>
      <c r="W187" s="17">
        <v>150</v>
      </c>
      <c r="X187" s="17">
        <v>150</v>
      </c>
      <c r="Y187" s="17">
        <v>70</v>
      </c>
      <c r="Z187" s="17">
        <v>100</v>
      </c>
      <c r="AA187" s="17">
        <v>0</v>
      </c>
      <c r="AB187" s="17">
        <v>60</v>
      </c>
      <c r="AC187" s="17">
        <v>0</v>
      </c>
      <c r="AD187" s="17">
        <v>0</v>
      </c>
      <c r="AE187" s="46">
        <f t="shared" ref="AE187" si="204">SUM(I187:AD187)</f>
        <v>1080</v>
      </c>
      <c r="AF187" s="49">
        <f t="shared" ref="AF187" si="205">SUM(H188:AD188)</f>
        <v>1080</v>
      </c>
      <c r="AG187" s="34">
        <f t="shared" ref="AG187" si="206">SUM(I189:AD189)</f>
        <v>1080</v>
      </c>
      <c r="AH187" s="37">
        <f t="shared" si="158"/>
        <v>0</v>
      </c>
      <c r="AI187" s="38">
        <v>0.89929999999999999</v>
      </c>
      <c r="AJ187" s="41" t="s">
        <v>65</v>
      </c>
    </row>
    <row r="188" spans="1:36" ht="16.2" x14ac:dyDescent="0.25">
      <c r="A188" s="42" t="s">
        <v>59</v>
      </c>
      <c r="B188" s="44" t="s">
        <v>127</v>
      </c>
      <c r="C188" s="42">
        <v>-2</v>
      </c>
      <c r="D188" s="42" t="s">
        <v>84</v>
      </c>
      <c r="E188" s="42" t="s">
        <v>85</v>
      </c>
      <c r="F188" s="42"/>
      <c r="G188" s="45">
        <v>44325</v>
      </c>
      <c r="H188" s="18" t="s">
        <v>66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10</v>
      </c>
      <c r="R188" s="18">
        <v>60</v>
      </c>
      <c r="S188" s="18">
        <v>80</v>
      </c>
      <c r="T188" s="18">
        <v>120</v>
      </c>
      <c r="U188" s="18">
        <v>130</v>
      </c>
      <c r="V188" s="18">
        <v>150</v>
      </c>
      <c r="W188" s="18">
        <v>150</v>
      </c>
      <c r="X188" s="18">
        <v>150</v>
      </c>
      <c r="Y188" s="18">
        <v>70</v>
      </c>
      <c r="Z188" s="18">
        <v>100</v>
      </c>
      <c r="AA188" s="18">
        <v>0</v>
      </c>
      <c r="AB188" s="18">
        <v>60</v>
      </c>
      <c r="AC188" s="18">
        <v>0</v>
      </c>
      <c r="AD188" s="18">
        <v>0</v>
      </c>
      <c r="AE188" s="47"/>
      <c r="AF188" s="50"/>
      <c r="AG188" s="35"/>
      <c r="AH188" s="37">
        <v>0</v>
      </c>
      <c r="AI188" s="39"/>
      <c r="AJ188" s="41" t="s">
        <v>65</v>
      </c>
    </row>
    <row r="189" spans="1:36" ht="16.2" x14ac:dyDescent="0.25">
      <c r="A189" s="42" t="s">
        <v>59</v>
      </c>
      <c r="B189" s="44" t="s">
        <v>127</v>
      </c>
      <c r="C189" s="42">
        <v>-2</v>
      </c>
      <c r="D189" s="42" t="s">
        <v>84</v>
      </c>
      <c r="E189" s="42" t="s">
        <v>85</v>
      </c>
      <c r="F189" s="42"/>
      <c r="G189" s="45">
        <v>44325</v>
      </c>
      <c r="H189" s="19" t="s">
        <v>67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10</v>
      </c>
      <c r="R189" s="19">
        <v>60</v>
      </c>
      <c r="S189" s="19">
        <v>80</v>
      </c>
      <c r="T189" s="19">
        <v>120</v>
      </c>
      <c r="U189" s="19">
        <v>130</v>
      </c>
      <c r="V189" s="19">
        <v>150</v>
      </c>
      <c r="W189" s="19">
        <v>150</v>
      </c>
      <c r="X189" s="19">
        <v>150</v>
      </c>
      <c r="Y189" s="19">
        <v>70</v>
      </c>
      <c r="Z189" s="19">
        <v>100</v>
      </c>
      <c r="AA189" s="19">
        <v>0</v>
      </c>
      <c r="AB189" s="19">
        <v>60</v>
      </c>
      <c r="AC189" s="19">
        <v>0</v>
      </c>
      <c r="AD189" s="19">
        <v>0</v>
      </c>
      <c r="AE189" s="48"/>
      <c r="AF189" s="51"/>
      <c r="AG189" s="36"/>
      <c r="AH189" s="37">
        <v>0</v>
      </c>
      <c r="AI189" s="40"/>
      <c r="AJ189" s="41" t="s">
        <v>65</v>
      </c>
    </row>
    <row r="190" spans="1:36" ht="16.2" x14ac:dyDescent="0.25">
      <c r="A190" s="42" t="s">
        <v>59</v>
      </c>
      <c r="B190" s="44" t="s">
        <v>167</v>
      </c>
      <c r="C190" s="42" t="s">
        <v>61</v>
      </c>
      <c r="D190" s="42" t="s">
        <v>139</v>
      </c>
      <c r="E190" s="42" t="s">
        <v>168</v>
      </c>
      <c r="F190" s="42" t="s">
        <v>1128</v>
      </c>
      <c r="G190" s="45">
        <v>44302</v>
      </c>
      <c r="H190" s="17" t="s">
        <v>64</v>
      </c>
      <c r="I190" s="17">
        <v>0</v>
      </c>
      <c r="J190" s="17">
        <v>32</v>
      </c>
      <c r="K190" s="17">
        <v>75</v>
      </c>
      <c r="L190" s="17">
        <v>118</v>
      </c>
      <c r="M190" s="17">
        <v>118</v>
      </c>
      <c r="N190" s="17">
        <v>161</v>
      </c>
      <c r="O190" s="17">
        <v>139</v>
      </c>
      <c r="P190" s="17">
        <v>139</v>
      </c>
      <c r="Q190" s="17">
        <v>107</v>
      </c>
      <c r="R190" s="17">
        <v>97</v>
      </c>
      <c r="S190" s="17">
        <v>21</v>
      </c>
      <c r="T190" s="17">
        <v>43</v>
      </c>
      <c r="U190" s="17">
        <v>11</v>
      </c>
      <c r="V190" s="17">
        <v>11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46">
        <f t="shared" ref="AE190" si="207">SUM(I190:AD190)</f>
        <v>1072</v>
      </c>
      <c r="AF190" s="49">
        <f t="shared" ref="AF190" si="208">SUM(H191:AD191)</f>
        <v>1072</v>
      </c>
      <c r="AG190" s="34">
        <f t="shared" ref="AG190" si="209">SUM(I192:AD192)</f>
        <v>1072</v>
      </c>
      <c r="AH190" s="37">
        <f t="shared" si="158"/>
        <v>0</v>
      </c>
      <c r="AI190" s="38">
        <v>0.93410000000000004</v>
      </c>
      <c r="AJ190" s="41" t="s">
        <v>65</v>
      </c>
    </row>
    <row r="191" spans="1:36" ht="16.2" x14ac:dyDescent="0.25">
      <c r="A191" s="42" t="s">
        <v>59</v>
      </c>
      <c r="B191" s="44" t="s">
        <v>167</v>
      </c>
      <c r="C191" s="42" t="s">
        <v>61</v>
      </c>
      <c r="D191" s="42" t="s">
        <v>139</v>
      </c>
      <c r="E191" s="42" t="s">
        <v>168</v>
      </c>
      <c r="F191" s="42"/>
      <c r="G191" s="45">
        <v>44302</v>
      </c>
      <c r="H191" s="18" t="s">
        <v>66</v>
      </c>
      <c r="I191" s="18">
        <v>0</v>
      </c>
      <c r="J191" s="18">
        <v>32</v>
      </c>
      <c r="K191" s="18">
        <v>75</v>
      </c>
      <c r="L191" s="18">
        <v>118</v>
      </c>
      <c r="M191" s="18">
        <v>118</v>
      </c>
      <c r="N191" s="18">
        <v>161</v>
      </c>
      <c r="O191" s="18">
        <v>139</v>
      </c>
      <c r="P191" s="18">
        <v>139</v>
      </c>
      <c r="Q191" s="18">
        <v>107</v>
      </c>
      <c r="R191" s="18">
        <v>97</v>
      </c>
      <c r="S191" s="18">
        <v>21</v>
      </c>
      <c r="T191" s="18">
        <v>43</v>
      </c>
      <c r="U191" s="18">
        <v>11</v>
      </c>
      <c r="V191" s="18">
        <v>11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47"/>
      <c r="AF191" s="50"/>
      <c r="AG191" s="35"/>
      <c r="AH191" s="37">
        <v>0</v>
      </c>
      <c r="AI191" s="39"/>
      <c r="AJ191" s="41" t="s">
        <v>65</v>
      </c>
    </row>
    <row r="192" spans="1:36" ht="16.2" x14ac:dyDescent="0.25">
      <c r="A192" s="42" t="s">
        <v>59</v>
      </c>
      <c r="B192" s="44" t="s">
        <v>167</v>
      </c>
      <c r="C192" s="42" t="s">
        <v>61</v>
      </c>
      <c r="D192" s="42" t="s">
        <v>139</v>
      </c>
      <c r="E192" s="42" t="s">
        <v>168</v>
      </c>
      <c r="F192" s="42"/>
      <c r="G192" s="45">
        <v>44302</v>
      </c>
      <c r="H192" s="19" t="s">
        <v>67</v>
      </c>
      <c r="I192" s="19">
        <v>0</v>
      </c>
      <c r="J192" s="19">
        <v>32</v>
      </c>
      <c r="K192" s="19">
        <v>75</v>
      </c>
      <c r="L192" s="19">
        <v>118</v>
      </c>
      <c r="M192" s="19">
        <v>118</v>
      </c>
      <c r="N192" s="19">
        <v>161</v>
      </c>
      <c r="O192" s="19">
        <v>139</v>
      </c>
      <c r="P192" s="19">
        <v>139</v>
      </c>
      <c r="Q192" s="19">
        <v>107</v>
      </c>
      <c r="R192" s="19">
        <v>97</v>
      </c>
      <c r="S192" s="19">
        <v>21</v>
      </c>
      <c r="T192" s="19">
        <v>43</v>
      </c>
      <c r="U192" s="19">
        <v>11</v>
      </c>
      <c r="V192" s="19">
        <v>11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48"/>
      <c r="AF192" s="51"/>
      <c r="AG192" s="36"/>
      <c r="AH192" s="37">
        <v>0</v>
      </c>
      <c r="AI192" s="40"/>
      <c r="AJ192" s="41" t="s">
        <v>65</v>
      </c>
    </row>
    <row r="193" spans="1:36" ht="16.2" x14ac:dyDescent="0.25">
      <c r="A193" s="42" t="s">
        <v>59</v>
      </c>
      <c r="B193" s="44" t="s">
        <v>169</v>
      </c>
      <c r="C193" s="42" t="s">
        <v>61</v>
      </c>
      <c r="D193" s="42" t="s">
        <v>98</v>
      </c>
      <c r="E193" s="42" t="s">
        <v>99</v>
      </c>
      <c r="F193" s="42" t="s">
        <v>1128</v>
      </c>
      <c r="G193" s="45">
        <v>44329</v>
      </c>
      <c r="H193" s="17" t="s">
        <v>64</v>
      </c>
      <c r="I193" s="17">
        <v>0</v>
      </c>
      <c r="J193" s="17">
        <v>10</v>
      </c>
      <c r="K193" s="17">
        <v>10</v>
      </c>
      <c r="L193" s="17">
        <v>90</v>
      </c>
      <c r="M193" s="17">
        <v>100</v>
      </c>
      <c r="N193" s="17">
        <v>120</v>
      </c>
      <c r="O193" s="17">
        <v>180</v>
      </c>
      <c r="P193" s="17">
        <v>150</v>
      </c>
      <c r="Q193" s="17">
        <v>170</v>
      </c>
      <c r="R193" s="17">
        <v>130</v>
      </c>
      <c r="S193" s="17">
        <v>40</v>
      </c>
      <c r="T193" s="17">
        <v>40</v>
      </c>
      <c r="U193" s="17">
        <v>10</v>
      </c>
      <c r="V193" s="17">
        <v>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46">
        <f t="shared" ref="AE193" si="210">SUM(I193:AD193)</f>
        <v>1070</v>
      </c>
      <c r="AF193" s="49">
        <f t="shared" ref="AF193" si="211">SUM(H194:AD194)</f>
        <v>1070</v>
      </c>
      <c r="AG193" s="34">
        <f t="shared" ref="AG193" si="212">SUM(I195:AD195)</f>
        <v>1070</v>
      </c>
      <c r="AH193" s="37">
        <f t="shared" si="158"/>
        <v>0</v>
      </c>
      <c r="AI193" s="38">
        <v>0.90650000000000008</v>
      </c>
      <c r="AJ193" s="41" t="s">
        <v>65</v>
      </c>
    </row>
    <row r="194" spans="1:36" ht="16.2" x14ac:dyDescent="0.25">
      <c r="A194" s="42" t="s">
        <v>59</v>
      </c>
      <c r="B194" s="44" t="s">
        <v>169</v>
      </c>
      <c r="C194" s="42" t="s">
        <v>61</v>
      </c>
      <c r="D194" s="42" t="s">
        <v>98</v>
      </c>
      <c r="E194" s="42" t="s">
        <v>99</v>
      </c>
      <c r="F194" s="42"/>
      <c r="G194" s="45">
        <v>44329</v>
      </c>
      <c r="H194" s="18" t="s">
        <v>66</v>
      </c>
      <c r="I194" s="18">
        <v>0</v>
      </c>
      <c r="J194" s="18">
        <v>10</v>
      </c>
      <c r="K194" s="18">
        <v>10</v>
      </c>
      <c r="L194" s="18">
        <v>90</v>
      </c>
      <c r="M194" s="18">
        <v>100</v>
      </c>
      <c r="N194" s="18">
        <v>120</v>
      </c>
      <c r="O194" s="18">
        <v>180</v>
      </c>
      <c r="P194" s="18">
        <v>150</v>
      </c>
      <c r="Q194" s="18">
        <v>170</v>
      </c>
      <c r="R194" s="18">
        <v>130</v>
      </c>
      <c r="S194" s="18">
        <v>40</v>
      </c>
      <c r="T194" s="18">
        <v>40</v>
      </c>
      <c r="U194" s="18">
        <v>10</v>
      </c>
      <c r="V194" s="18">
        <v>20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47"/>
      <c r="AF194" s="50"/>
      <c r="AG194" s="35"/>
      <c r="AH194" s="37">
        <v>0</v>
      </c>
      <c r="AI194" s="39"/>
      <c r="AJ194" s="41" t="s">
        <v>65</v>
      </c>
    </row>
    <row r="195" spans="1:36" ht="16.2" x14ac:dyDescent="0.25">
      <c r="A195" s="42" t="s">
        <v>59</v>
      </c>
      <c r="B195" s="44" t="s">
        <v>169</v>
      </c>
      <c r="C195" s="42" t="s">
        <v>61</v>
      </c>
      <c r="D195" s="42" t="s">
        <v>98</v>
      </c>
      <c r="E195" s="42" t="s">
        <v>99</v>
      </c>
      <c r="F195" s="42"/>
      <c r="G195" s="45">
        <v>44329</v>
      </c>
      <c r="H195" s="19" t="s">
        <v>67</v>
      </c>
      <c r="I195" s="19">
        <v>0</v>
      </c>
      <c r="J195" s="19">
        <v>10</v>
      </c>
      <c r="K195" s="19">
        <v>10</v>
      </c>
      <c r="L195" s="19">
        <v>90</v>
      </c>
      <c r="M195" s="19">
        <v>100</v>
      </c>
      <c r="N195" s="19">
        <v>120</v>
      </c>
      <c r="O195" s="19">
        <v>180</v>
      </c>
      <c r="P195" s="19">
        <v>150</v>
      </c>
      <c r="Q195" s="19">
        <v>170</v>
      </c>
      <c r="R195" s="19">
        <v>130</v>
      </c>
      <c r="S195" s="19">
        <v>40</v>
      </c>
      <c r="T195" s="19">
        <v>40</v>
      </c>
      <c r="U195" s="19">
        <v>10</v>
      </c>
      <c r="V195" s="19">
        <v>20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48"/>
      <c r="AF195" s="51"/>
      <c r="AG195" s="36"/>
      <c r="AH195" s="37">
        <v>0</v>
      </c>
      <c r="AI195" s="40"/>
      <c r="AJ195" s="41" t="s">
        <v>65</v>
      </c>
    </row>
    <row r="196" spans="1:36" ht="16.2" x14ac:dyDescent="0.25">
      <c r="A196" s="42" t="s">
        <v>59</v>
      </c>
      <c r="B196" s="44" t="s">
        <v>171</v>
      </c>
      <c r="C196" s="42" t="s">
        <v>61</v>
      </c>
      <c r="D196" s="42" t="s">
        <v>62</v>
      </c>
      <c r="E196" s="42" t="s">
        <v>101</v>
      </c>
      <c r="F196" s="42" t="s">
        <v>1128</v>
      </c>
      <c r="G196" s="45">
        <v>44324</v>
      </c>
      <c r="H196" s="17" t="s">
        <v>64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72</v>
      </c>
      <c r="Q196" s="17">
        <v>48</v>
      </c>
      <c r="R196" s="17">
        <v>120</v>
      </c>
      <c r="S196" s="17">
        <v>144</v>
      </c>
      <c r="T196" s="17">
        <v>108</v>
      </c>
      <c r="U196" s="17">
        <v>180</v>
      </c>
      <c r="V196" s="17">
        <v>120</v>
      </c>
      <c r="W196" s="17">
        <v>84</v>
      </c>
      <c r="X196" s="17">
        <v>108</v>
      </c>
      <c r="Y196" s="17">
        <v>0</v>
      </c>
      <c r="Z196" s="17">
        <v>60</v>
      </c>
      <c r="AA196" s="17">
        <v>0</v>
      </c>
      <c r="AB196" s="17">
        <v>0</v>
      </c>
      <c r="AC196" s="17">
        <v>0</v>
      </c>
      <c r="AD196" s="17">
        <v>0</v>
      </c>
      <c r="AE196" s="46">
        <f t="shared" ref="AE196" si="213">SUM(I196:AD196)</f>
        <v>1044</v>
      </c>
      <c r="AF196" s="49">
        <f t="shared" ref="AF196" si="214">SUM(H197:AD197)</f>
        <v>1044</v>
      </c>
      <c r="AG196" s="34">
        <f t="shared" ref="AG196" si="215">SUM(I198:AD198)</f>
        <v>1044</v>
      </c>
      <c r="AH196" s="37">
        <f t="shared" si="158"/>
        <v>0</v>
      </c>
      <c r="AI196" s="38">
        <v>0.92949999999999999</v>
      </c>
      <c r="AJ196" s="41" t="s">
        <v>65</v>
      </c>
    </row>
    <row r="197" spans="1:36" ht="16.2" x14ac:dyDescent="0.25">
      <c r="A197" s="42" t="s">
        <v>59</v>
      </c>
      <c r="B197" s="44" t="s">
        <v>171</v>
      </c>
      <c r="C197" s="42" t="s">
        <v>61</v>
      </c>
      <c r="D197" s="42" t="s">
        <v>62</v>
      </c>
      <c r="E197" s="42" t="s">
        <v>101</v>
      </c>
      <c r="F197" s="42"/>
      <c r="G197" s="45">
        <v>44324</v>
      </c>
      <c r="H197" s="18" t="s">
        <v>66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72</v>
      </c>
      <c r="Q197" s="18">
        <v>48</v>
      </c>
      <c r="R197" s="18">
        <v>120</v>
      </c>
      <c r="S197" s="18">
        <v>144</v>
      </c>
      <c r="T197" s="18">
        <v>108</v>
      </c>
      <c r="U197" s="18">
        <v>180</v>
      </c>
      <c r="V197" s="18">
        <v>120</v>
      </c>
      <c r="W197" s="18">
        <v>84</v>
      </c>
      <c r="X197" s="18">
        <v>108</v>
      </c>
      <c r="Y197" s="18">
        <v>0</v>
      </c>
      <c r="Z197" s="18">
        <v>60</v>
      </c>
      <c r="AA197" s="18">
        <v>0</v>
      </c>
      <c r="AB197" s="18">
        <v>0</v>
      </c>
      <c r="AC197" s="18">
        <v>0</v>
      </c>
      <c r="AD197" s="18">
        <v>0</v>
      </c>
      <c r="AE197" s="47"/>
      <c r="AF197" s="50"/>
      <c r="AG197" s="35"/>
      <c r="AH197" s="37">
        <v>0</v>
      </c>
      <c r="AI197" s="39"/>
      <c r="AJ197" s="41" t="s">
        <v>65</v>
      </c>
    </row>
    <row r="198" spans="1:36" ht="16.2" x14ac:dyDescent="0.25">
      <c r="A198" s="42" t="s">
        <v>59</v>
      </c>
      <c r="B198" s="44" t="s">
        <v>171</v>
      </c>
      <c r="C198" s="42" t="s">
        <v>61</v>
      </c>
      <c r="D198" s="42" t="s">
        <v>62</v>
      </c>
      <c r="E198" s="42" t="s">
        <v>101</v>
      </c>
      <c r="F198" s="42"/>
      <c r="G198" s="45">
        <v>44324</v>
      </c>
      <c r="H198" s="19" t="s">
        <v>67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72</v>
      </c>
      <c r="Q198" s="19">
        <v>48</v>
      </c>
      <c r="R198" s="19">
        <v>120</v>
      </c>
      <c r="S198" s="19">
        <v>144</v>
      </c>
      <c r="T198" s="19">
        <v>108</v>
      </c>
      <c r="U198" s="19">
        <v>180</v>
      </c>
      <c r="V198" s="19">
        <v>120</v>
      </c>
      <c r="W198" s="19">
        <v>84</v>
      </c>
      <c r="X198" s="19">
        <v>108</v>
      </c>
      <c r="Y198" s="19">
        <v>0</v>
      </c>
      <c r="Z198" s="19">
        <v>60</v>
      </c>
      <c r="AA198" s="19">
        <v>0</v>
      </c>
      <c r="AB198" s="19">
        <v>0</v>
      </c>
      <c r="AC198" s="19">
        <v>0</v>
      </c>
      <c r="AD198" s="19">
        <v>0</v>
      </c>
      <c r="AE198" s="48"/>
      <c r="AF198" s="51"/>
      <c r="AG198" s="36"/>
      <c r="AH198" s="37">
        <v>0</v>
      </c>
      <c r="AI198" s="40"/>
      <c r="AJ198" s="41" t="s">
        <v>65</v>
      </c>
    </row>
    <row r="199" spans="1:36" ht="16.2" x14ac:dyDescent="0.25">
      <c r="A199" s="42" t="s">
        <v>59</v>
      </c>
      <c r="B199" s="44" t="s">
        <v>172</v>
      </c>
      <c r="C199" s="42" t="s">
        <v>61</v>
      </c>
      <c r="D199" s="42" t="s">
        <v>62</v>
      </c>
      <c r="E199" s="42" t="s">
        <v>101</v>
      </c>
      <c r="F199" s="42" t="s">
        <v>1128</v>
      </c>
      <c r="G199" s="45">
        <v>44329</v>
      </c>
      <c r="H199" s="17" t="s">
        <v>64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72</v>
      </c>
      <c r="Q199" s="17">
        <v>48</v>
      </c>
      <c r="R199" s="17">
        <v>120</v>
      </c>
      <c r="S199" s="17">
        <v>144</v>
      </c>
      <c r="T199" s="17">
        <v>108</v>
      </c>
      <c r="U199" s="17">
        <v>180</v>
      </c>
      <c r="V199" s="17">
        <v>120</v>
      </c>
      <c r="W199" s="17">
        <v>84</v>
      </c>
      <c r="X199" s="17">
        <v>108</v>
      </c>
      <c r="Y199" s="17">
        <v>0</v>
      </c>
      <c r="Z199" s="17">
        <v>60</v>
      </c>
      <c r="AA199" s="17">
        <v>0</v>
      </c>
      <c r="AB199" s="17">
        <v>0</v>
      </c>
      <c r="AC199" s="17">
        <v>0</v>
      </c>
      <c r="AD199" s="17">
        <v>0</v>
      </c>
      <c r="AE199" s="46">
        <f t="shared" ref="AE199" si="216">SUM(I199:AD199)</f>
        <v>1044</v>
      </c>
      <c r="AF199" s="49">
        <f t="shared" ref="AF199" si="217">SUM(H200:AD200)</f>
        <v>1044</v>
      </c>
      <c r="AG199" s="34">
        <f t="shared" ref="AG199" si="218">SUM(I201:AD201)</f>
        <v>1044</v>
      </c>
      <c r="AH199" s="37">
        <f t="shared" si="158"/>
        <v>0</v>
      </c>
      <c r="AI199" s="38">
        <v>0.8901</v>
      </c>
      <c r="AJ199" s="41" t="s">
        <v>65</v>
      </c>
    </row>
    <row r="200" spans="1:36" ht="16.2" x14ac:dyDescent="0.25">
      <c r="A200" s="42" t="s">
        <v>59</v>
      </c>
      <c r="B200" s="44" t="s">
        <v>172</v>
      </c>
      <c r="C200" s="42" t="s">
        <v>61</v>
      </c>
      <c r="D200" s="42" t="s">
        <v>62</v>
      </c>
      <c r="E200" s="42" t="s">
        <v>101</v>
      </c>
      <c r="F200" s="42"/>
      <c r="G200" s="45">
        <v>44329</v>
      </c>
      <c r="H200" s="18" t="s">
        <v>66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72</v>
      </c>
      <c r="Q200" s="18">
        <v>48</v>
      </c>
      <c r="R200" s="18">
        <v>120</v>
      </c>
      <c r="S200" s="18">
        <v>144</v>
      </c>
      <c r="T200" s="18">
        <v>108</v>
      </c>
      <c r="U200" s="18">
        <v>180</v>
      </c>
      <c r="V200" s="18">
        <v>120</v>
      </c>
      <c r="W200" s="18">
        <v>84</v>
      </c>
      <c r="X200" s="18">
        <v>108</v>
      </c>
      <c r="Y200" s="18">
        <v>0</v>
      </c>
      <c r="Z200" s="18">
        <v>60</v>
      </c>
      <c r="AA200" s="18">
        <v>0</v>
      </c>
      <c r="AB200" s="18">
        <v>0</v>
      </c>
      <c r="AC200" s="18">
        <v>0</v>
      </c>
      <c r="AD200" s="18">
        <v>0</v>
      </c>
      <c r="AE200" s="47"/>
      <c r="AF200" s="50"/>
      <c r="AG200" s="35"/>
      <c r="AH200" s="37">
        <v>0</v>
      </c>
      <c r="AI200" s="39"/>
      <c r="AJ200" s="41" t="s">
        <v>65</v>
      </c>
    </row>
    <row r="201" spans="1:36" ht="16.2" x14ac:dyDescent="0.25">
      <c r="A201" s="42" t="s">
        <v>59</v>
      </c>
      <c r="B201" s="44" t="s">
        <v>172</v>
      </c>
      <c r="C201" s="42" t="s">
        <v>61</v>
      </c>
      <c r="D201" s="42" t="s">
        <v>62</v>
      </c>
      <c r="E201" s="42" t="s">
        <v>101</v>
      </c>
      <c r="F201" s="42"/>
      <c r="G201" s="45">
        <v>44329</v>
      </c>
      <c r="H201" s="19" t="s">
        <v>67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72</v>
      </c>
      <c r="Q201" s="19">
        <v>48</v>
      </c>
      <c r="R201" s="19">
        <v>120</v>
      </c>
      <c r="S201" s="19">
        <v>144</v>
      </c>
      <c r="T201" s="19">
        <v>108</v>
      </c>
      <c r="U201" s="19">
        <v>180</v>
      </c>
      <c r="V201" s="19">
        <v>120</v>
      </c>
      <c r="W201" s="19">
        <v>84</v>
      </c>
      <c r="X201" s="19">
        <v>108</v>
      </c>
      <c r="Y201" s="19">
        <v>0</v>
      </c>
      <c r="Z201" s="19">
        <v>60</v>
      </c>
      <c r="AA201" s="19">
        <v>0</v>
      </c>
      <c r="AB201" s="19">
        <v>0</v>
      </c>
      <c r="AC201" s="19">
        <v>0</v>
      </c>
      <c r="AD201" s="19">
        <v>0</v>
      </c>
      <c r="AE201" s="48"/>
      <c r="AF201" s="51"/>
      <c r="AG201" s="36"/>
      <c r="AH201" s="37">
        <v>0</v>
      </c>
      <c r="AI201" s="40"/>
      <c r="AJ201" s="41" t="s">
        <v>65</v>
      </c>
    </row>
    <row r="202" spans="1:36" ht="16.2" x14ac:dyDescent="0.25">
      <c r="A202" s="42" t="s">
        <v>59</v>
      </c>
      <c r="B202" s="44" t="s">
        <v>173</v>
      </c>
      <c r="C202" s="42" t="s">
        <v>61</v>
      </c>
      <c r="D202" s="42" t="s">
        <v>84</v>
      </c>
      <c r="E202" s="42" t="s">
        <v>143</v>
      </c>
      <c r="F202" s="42" t="s">
        <v>1128</v>
      </c>
      <c r="G202" s="45">
        <v>44309</v>
      </c>
      <c r="H202" s="17" t="s">
        <v>64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50</v>
      </c>
      <c r="Q202" s="17">
        <v>50</v>
      </c>
      <c r="R202" s="17">
        <v>90</v>
      </c>
      <c r="S202" s="17">
        <v>90</v>
      </c>
      <c r="T202" s="17">
        <v>140</v>
      </c>
      <c r="U202" s="17">
        <v>140</v>
      </c>
      <c r="V202" s="17">
        <v>140</v>
      </c>
      <c r="W202" s="17">
        <v>100</v>
      </c>
      <c r="X202" s="17">
        <v>90</v>
      </c>
      <c r="Y202" s="17">
        <v>40</v>
      </c>
      <c r="Z202" s="17">
        <v>60</v>
      </c>
      <c r="AA202" s="17">
        <v>0</v>
      </c>
      <c r="AB202" s="17">
        <v>40</v>
      </c>
      <c r="AC202" s="17">
        <v>0</v>
      </c>
      <c r="AD202" s="17">
        <v>10</v>
      </c>
      <c r="AE202" s="46">
        <f t="shared" ref="AE202" si="219">SUM(I202:AD202)</f>
        <v>1040</v>
      </c>
      <c r="AF202" s="49">
        <f t="shared" ref="AF202" si="220">SUM(H203:AD203)</f>
        <v>1040</v>
      </c>
      <c r="AG202" s="34">
        <f t="shared" ref="AG202" si="221">SUM(I204:AD204)</f>
        <v>1040</v>
      </c>
      <c r="AH202" s="37">
        <f t="shared" si="158"/>
        <v>0</v>
      </c>
      <c r="AI202" s="38">
        <v>0.89380000000000004</v>
      </c>
      <c r="AJ202" s="41" t="s">
        <v>65</v>
      </c>
    </row>
    <row r="203" spans="1:36" ht="16.2" x14ac:dyDescent="0.25">
      <c r="A203" s="42" t="s">
        <v>59</v>
      </c>
      <c r="B203" s="44" t="s">
        <v>173</v>
      </c>
      <c r="C203" s="42" t="s">
        <v>61</v>
      </c>
      <c r="D203" s="42" t="s">
        <v>84</v>
      </c>
      <c r="E203" s="42" t="s">
        <v>143</v>
      </c>
      <c r="F203" s="42"/>
      <c r="G203" s="45">
        <v>44309</v>
      </c>
      <c r="H203" s="18" t="s">
        <v>66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50</v>
      </c>
      <c r="Q203" s="18">
        <v>50</v>
      </c>
      <c r="R203" s="18">
        <v>90</v>
      </c>
      <c r="S203" s="18">
        <v>90</v>
      </c>
      <c r="T203" s="18">
        <v>140</v>
      </c>
      <c r="U203" s="18">
        <v>140</v>
      </c>
      <c r="V203" s="18">
        <v>140</v>
      </c>
      <c r="W203" s="18">
        <v>100</v>
      </c>
      <c r="X203" s="18">
        <v>90</v>
      </c>
      <c r="Y203" s="18">
        <v>40</v>
      </c>
      <c r="Z203" s="18">
        <v>60</v>
      </c>
      <c r="AA203" s="18">
        <v>0</v>
      </c>
      <c r="AB203" s="18">
        <v>40</v>
      </c>
      <c r="AC203" s="18">
        <v>0</v>
      </c>
      <c r="AD203" s="18">
        <v>10</v>
      </c>
      <c r="AE203" s="47"/>
      <c r="AF203" s="50"/>
      <c r="AG203" s="35"/>
      <c r="AH203" s="37">
        <v>0</v>
      </c>
      <c r="AI203" s="39"/>
      <c r="AJ203" s="41" t="s">
        <v>65</v>
      </c>
    </row>
    <row r="204" spans="1:36" ht="16.2" x14ac:dyDescent="0.25">
      <c r="A204" s="42" t="s">
        <v>59</v>
      </c>
      <c r="B204" s="44" t="s">
        <v>173</v>
      </c>
      <c r="C204" s="42" t="s">
        <v>61</v>
      </c>
      <c r="D204" s="42" t="s">
        <v>84</v>
      </c>
      <c r="E204" s="42" t="s">
        <v>143</v>
      </c>
      <c r="F204" s="42"/>
      <c r="G204" s="45">
        <v>44309</v>
      </c>
      <c r="H204" s="19" t="s">
        <v>67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50</v>
      </c>
      <c r="Q204" s="19">
        <v>50</v>
      </c>
      <c r="R204" s="19">
        <v>90</v>
      </c>
      <c r="S204" s="19">
        <v>90</v>
      </c>
      <c r="T204" s="19">
        <v>140</v>
      </c>
      <c r="U204" s="19">
        <v>140</v>
      </c>
      <c r="V204" s="19">
        <v>140</v>
      </c>
      <c r="W204" s="19">
        <v>100</v>
      </c>
      <c r="X204" s="19">
        <v>90</v>
      </c>
      <c r="Y204" s="19">
        <v>40</v>
      </c>
      <c r="Z204" s="19">
        <v>60</v>
      </c>
      <c r="AA204" s="19">
        <v>0</v>
      </c>
      <c r="AB204" s="19">
        <v>40</v>
      </c>
      <c r="AC204" s="19">
        <v>0</v>
      </c>
      <c r="AD204" s="19">
        <v>10</v>
      </c>
      <c r="AE204" s="48"/>
      <c r="AF204" s="51"/>
      <c r="AG204" s="36"/>
      <c r="AH204" s="37">
        <v>0</v>
      </c>
      <c r="AI204" s="40"/>
      <c r="AJ204" s="41" t="s">
        <v>65</v>
      </c>
    </row>
    <row r="205" spans="1:36" ht="16.2" x14ac:dyDescent="0.25">
      <c r="A205" s="42" t="s">
        <v>59</v>
      </c>
      <c r="B205" s="44" t="s">
        <v>174</v>
      </c>
      <c r="C205" s="42" t="s">
        <v>61</v>
      </c>
      <c r="D205" s="42" t="s">
        <v>62</v>
      </c>
      <c r="E205" s="42" t="s">
        <v>101</v>
      </c>
      <c r="F205" s="42" t="s">
        <v>1128</v>
      </c>
      <c r="G205" s="45">
        <v>44331</v>
      </c>
      <c r="H205" s="17" t="s">
        <v>64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72</v>
      </c>
      <c r="Q205" s="17">
        <v>36</v>
      </c>
      <c r="R205" s="17">
        <v>120</v>
      </c>
      <c r="S205" s="17">
        <v>144</v>
      </c>
      <c r="T205" s="17">
        <v>108</v>
      </c>
      <c r="U205" s="17">
        <v>168</v>
      </c>
      <c r="V205" s="17">
        <v>120</v>
      </c>
      <c r="W205" s="17">
        <v>84</v>
      </c>
      <c r="X205" s="17">
        <v>108</v>
      </c>
      <c r="Y205" s="17">
        <v>0</v>
      </c>
      <c r="Z205" s="17">
        <v>60</v>
      </c>
      <c r="AA205" s="17">
        <v>0</v>
      </c>
      <c r="AB205" s="17">
        <v>0</v>
      </c>
      <c r="AC205" s="17">
        <v>0</v>
      </c>
      <c r="AD205" s="17">
        <v>0</v>
      </c>
      <c r="AE205" s="46">
        <f t="shared" ref="AE205" si="222">SUM(I205:AD205)</f>
        <v>1020</v>
      </c>
      <c r="AF205" s="49">
        <f t="shared" ref="AF205" si="223">SUM(H206:AD206)</f>
        <v>1020</v>
      </c>
      <c r="AG205" s="34">
        <f t="shared" ref="AG205" si="224">SUM(I207:AD207)</f>
        <v>1020</v>
      </c>
      <c r="AH205" s="37">
        <f t="shared" ref="AH205:AH268" si="225">AG205-AE205</f>
        <v>0</v>
      </c>
      <c r="AI205" s="38">
        <v>0.90200000000000002</v>
      </c>
      <c r="AJ205" s="41" t="s">
        <v>65</v>
      </c>
    </row>
    <row r="206" spans="1:36" ht="16.2" x14ac:dyDescent="0.25">
      <c r="A206" s="42" t="s">
        <v>59</v>
      </c>
      <c r="B206" s="44" t="s">
        <v>174</v>
      </c>
      <c r="C206" s="42" t="s">
        <v>61</v>
      </c>
      <c r="D206" s="42" t="s">
        <v>62</v>
      </c>
      <c r="E206" s="42" t="s">
        <v>101</v>
      </c>
      <c r="F206" s="42"/>
      <c r="G206" s="45">
        <v>44331</v>
      </c>
      <c r="H206" s="18" t="s">
        <v>66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72</v>
      </c>
      <c r="Q206" s="18">
        <v>36</v>
      </c>
      <c r="R206" s="18">
        <v>120</v>
      </c>
      <c r="S206" s="18">
        <v>144</v>
      </c>
      <c r="T206" s="18">
        <v>108</v>
      </c>
      <c r="U206" s="18">
        <v>168</v>
      </c>
      <c r="V206" s="18">
        <v>120</v>
      </c>
      <c r="W206" s="18">
        <v>84</v>
      </c>
      <c r="X206" s="18">
        <v>108</v>
      </c>
      <c r="Y206" s="18">
        <v>0</v>
      </c>
      <c r="Z206" s="18">
        <v>60</v>
      </c>
      <c r="AA206" s="18">
        <v>0</v>
      </c>
      <c r="AB206" s="18">
        <v>0</v>
      </c>
      <c r="AC206" s="18">
        <v>0</v>
      </c>
      <c r="AD206" s="18">
        <v>0</v>
      </c>
      <c r="AE206" s="47"/>
      <c r="AF206" s="50"/>
      <c r="AG206" s="35"/>
      <c r="AH206" s="37">
        <v>0</v>
      </c>
      <c r="AI206" s="39"/>
      <c r="AJ206" s="41" t="s">
        <v>65</v>
      </c>
    </row>
    <row r="207" spans="1:36" ht="16.2" x14ac:dyDescent="0.25">
      <c r="A207" s="42" t="s">
        <v>59</v>
      </c>
      <c r="B207" s="44" t="s">
        <v>174</v>
      </c>
      <c r="C207" s="42" t="s">
        <v>61</v>
      </c>
      <c r="D207" s="42" t="s">
        <v>62</v>
      </c>
      <c r="E207" s="42" t="s">
        <v>101</v>
      </c>
      <c r="F207" s="42"/>
      <c r="G207" s="45">
        <v>44331</v>
      </c>
      <c r="H207" s="19" t="s">
        <v>67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72</v>
      </c>
      <c r="Q207" s="19">
        <v>36</v>
      </c>
      <c r="R207" s="19">
        <v>120</v>
      </c>
      <c r="S207" s="19">
        <v>144</v>
      </c>
      <c r="T207" s="19">
        <v>108</v>
      </c>
      <c r="U207" s="19">
        <v>168</v>
      </c>
      <c r="V207" s="19">
        <v>120</v>
      </c>
      <c r="W207" s="19">
        <v>84</v>
      </c>
      <c r="X207" s="19">
        <v>108</v>
      </c>
      <c r="Y207" s="19">
        <v>0</v>
      </c>
      <c r="Z207" s="19">
        <v>60</v>
      </c>
      <c r="AA207" s="19">
        <v>0</v>
      </c>
      <c r="AB207" s="19">
        <v>0</v>
      </c>
      <c r="AC207" s="19">
        <v>0</v>
      </c>
      <c r="AD207" s="19">
        <v>0</v>
      </c>
      <c r="AE207" s="48"/>
      <c r="AF207" s="51"/>
      <c r="AG207" s="36"/>
      <c r="AH207" s="37">
        <v>0</v>
      </c>
      <c r="AI207" s="40"/>
      <c r="AJ207" s="41" t="s">
        <v>65</v>
      </c>
    </row>
    <row r="208" spans="1:36" ht="16.2" x14ac:dyDescent="0.25">
      <c r="A208" s="42" t="s">
        <v>59</v>
      </c>
      <c r="B208" s="44" t="s">
        <v>175</v>
      </c>
      <c r="C208" s="42" t="s">
        <v>61</v>
      </c>
      <c r="D208" s="42" t="s">
        <v>139</v>
      </c>
      <c r="E208" s="42" t="s">
        <v>176</v>
      </c>
      <c r="F208" s="42" t="s">
        <v>1128</v>
      </c>
      <c r="G208" s="45">
        <v>44322</v>
      </c>
      <c r="H208" s="17" t="s">
        <v>64</v>
      </c>
      <c r="I208" s="17">
        <v>0</v>
      </c>
      <c r="J208" s="17">
        <v>14</v>
      </c>
      <c r="K208" s="17">
        <v>14</v>
      </c>
      <c r="L208" s="17">
        <v>67</v>
      </c>
      <c r="M208" s="17">
        <v>76</v>
      </c>
      <c r="N208" s="17">
        <v>125</v>
      </c>
      <c r="O208" s="17">
        <v>140</v>
      </c>
      <c r="P208" s="17">
        <v>110</v>
      </c>
      <c r="Q208" s="17">
        <v>121</v>
      </c>
      <c r="R208" s="17">
        <v>126</v>
      </c>
      <c r="S208" s="17">
        <v>96</v>
      </c>
      <c r="T208" s="17">
        <v>98</v>
      </c>
      <c r="U208" s="17">
        <v>10</v>
      </c>
      <c r="V208" s="17">
        <v>18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46">
        <f t="shared" ref="AE208" si="226">SUM(I208:AD208)</f>
        <v>1015</v>
      </c>
      <c r="AF208" s="49">
        <f t="shared" ref="AF208" si="227">SUM(H209:AD209)</f>
        <v>1014</v>
      </c>
      <c r="AG208" s="34">
        <f t="shared" ref="AG208" si="228">SUM(I210:AD210)</f>
        <v>997</v>
      </c>
      <c r="AH208" s="37">
        <f t="shared" si="225"/>
        <v>-18</v>
      </c>
      <c r="AI208" s="38">
        <v>0.9042</v>
      </c>
      <c r="AJ208" s="41" t="s">
        <v>65</v>
      </c>
    </row>
    <row r="209" spans="1:36" ht="16.2" x14ac:dyDescent="0.25">
      <c r="A209" s="42" t="s">
        <v>59</v>
      </c>
      <c r="B209" s="44" t="s">
        <v>175</v>
      </c>
      <c r="C209" s="42" t="s">
        <v>61</v>
      </c>
      <c r="D209" s="42" t="s">
        <v>139</v>
      </c>
      <c r="E209" s="42" t="s">
        <v>176</v>
      </c>
      <c r="F209" s="42"/>
      <c r="G209" s="45">
        <v>44322</v>
      </c>
      <c r="H209" s="18" t="s">
        <v>66</v>
      </c>
      <c r="I209" s="18">
        <v>0</v>
      </c>
      <c r="J209" s="18">
        <v>14</v>
      </c>
      <c r="K209" s="18">
        <v>14</v>
      </c>
      <c r="L209" s="18">
        <v>67</v>
      </c>
      <c r="M209" s="18">
        <v>76</v>
      </c>
      <c r="N209" s="18">
        <v>125</v>
      </c>
      <c r="O209" s="18">
        <v>140</v>
      </c>
      <c r="P209" s="18">
        <v>110</v>
      </c>
      <c r="Q209" s="18">
        <v>121</v>
      </c>
      <c r="R209" s="18">
        <v>126</v>
      </c>
      <c r="S209" s="18">
        <v>96</v>
      </c>
      <c r="T209" s="18">
        <v>98</v>
      </c>
      <c r="U209" s="18">
        <v>10</v>
      </c>
      <c r="V209" s="18">
        <v>17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7"/>
      <c r="AF209" s="50"/>
      <c r="AG209" s="35"/>
      <c r="AH209" s="37">
        <v>0</v>
      </c>
      <c r="AI209" s="39"/>
      <c r="AJ209" s="41" t="s">
        <v>65</v>
      </c>
    </row>
    <row r="210" spans="1:36" ht="16.2" x14ac:dyDescent="0.25">
      <c r="A210" s="42" t="s">
        <v>59</v>
      </c>
      <c r="B210" s="44" t="s">
        <v>175</v>
      </c>
      <c r="C210" s="42" t="s">
        <v>61</v>
      </c>
      <c r="D210" s="42" t="s">
        <v>139</v>
      </c>
      <c r="E210" s="42" t="s">
        <v>176</v>
      </c>
      <c r="F210" s="42"/>
      <c r="G210" s="45">
        <v>44322</v>
      </c>
      <c r="H210" s="19" t="s">
        <v>67</v>
      </c>
      <c r="I210" s="19">
        <v>0</v>
      </c>
      <c r="J210" s="19">
        <v>14</v>
      </c>
      <c r="K210" s="19">
        <v>14</v>
      </c>
      <c r="L210" s="19">
        <v>67</v>
      </c>
      <c r="M210" s="19">
        <v>76</v>
      </c>
      <c r="N210" s="19">
        <v>125</v>
      </c>
      <c r="O210" s="19">
        <v>140</v>
      </c>
      <c r="P210" s="19">
        <v>110</v>
      </c>
      <c r="Q210" s="19">
        <v>121</v>
      </c>
      <c r="R210" s="19">
        <v>126</v>
      </c>
      <c r="S210" s="19">
        <v>96</v>
      </c>
      <c r="T210" s="19">
        <v>98</v>
      </c>
      <c r="U210" s="19">
        <v>10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8"/>
      <c r="AF210" s="51"/>
      <c r="AG210" s="36"/>
      <c r="AH210" s="37">
        <v>0</v>
      </c>
      <c r="AI210" s="40"/>
      <c r="AJ210" s="41" t="s">
        <v>65</v>
      </c>
    </row>
    <row r="211" spans="1:36" ht="16.2" x14ac:dyDescent="0.25">
      <c r="A211" s="42" t="s">
        <v>59</v>
      </c>
      <c r="B211" s="44" t="s">
        <v>177</v>
      </c>
      <c r="C211" s="42" t="s">
        <v>61</v>
      </c>
      <c r="D211" s="42" t="s">
        <v>84</v>
      </c>
      <c r="E211" s="42" t="s">
        <v>85</v>
      </c>
      <c r="F211" s="42" t="s">
        <v>1128</v>
      </c>
      <c r="G211" s="45">
        <v>44304</v>
      </c>
      <c r="H211" s="17" t="s">
        <v>64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60</v>
      </c>
      <c r="Q211" s="17">
        <v>48</v>
      </c>
      <c r="R211" s="17">
        <v>108</v>
      </c>
      <c r="S211" s="17">
        <v>144</v>
      </c>
      <c r="T211" s="17">
        <v>108</v>
      </c>
      <c r="U211" s="17">
        <v>168</v>
      </c>
      <c r="V211" s="17">
        <v>120</v>
      </c>
      <c r="W211" s="17">
        <v>72</v>
      </c>
      <c r="X211" s="17">
        <v>108</v>
      </c>
      <c r="Y211" s="17">
        <v>0</v>
      </c>
      <c r="Z211" s="17">
        <v>72</v>
      </c>
      <c r="AA211" s="17">
        <v>0</v>
      </c>
      <c r="AB211" s="17">
        <v>0</v>
      </c>
      <c r="AC211" s="17">
        <v>0</v>
      </c>
      <c r="AD211" s="17">
        <v>0</v>
      </c>
      <c r="AE211" s="46">
        <f t="shared" ref="AE211" si="229">SUM(I211:AD211)</f>
        <v>1008</v>
      </c>
      <c r="AF211" s="49">
        <f t="shared" ref="AF211" si="230">SUM(H212:AD212)</f>
        <v>1008</v>
      </c>
      <c r="AG211" s="34">
        <f t="shared" ref="AG211" si="231">SUM(I213:AD213)</f>
        <v>1008</v>
      </c>
      <c r="AH211" s="37">
        <f t="shared" si="225"/>
        <v>0</v>
      </c>
      <c r="AI211" s="38">
        <v>0.92530000000000001</v>
      </c>
      <c r="AJ211" s="41" t="s">
        <v>65</v>
      </c>
    </row>
    <row r="212" spans="1:36" ht="16.2" x14ac:dyDescent="0.25">
      <c r="A212" s="42" t="s">
        <v>59</v>
      </c>
      <c r="B212" s="44" t="s">
        <v>177</v>
      </c>
      <c r="C212" s="42" t="s">
        <v>61</v>
      </c>
      <c r="D212" s="42" t="s">
        <v>84</v>
      </c>
      <c r="E212" s="42" t="s">
        <v>85</v>
      </c>
      <c r="F212" s="42"/>
      <c r="G212" s="45">
        <v>44304</v>
      </c>
      <c r="H212" s="18" t="s">
        <v>66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60</v>
      </c>
      <c r="Q212" s="18">
        <v>48</v>
      </c>
      <c r="R212" s="18">
        <v>108</v>
      </c>
      <c r="S212" s="18">
        <v>144</v>
      </c>
      <c r="T212" s="18">
        <v>108</v>
      </c>
      <c r="U212" s="18">
        <v>168</v>
      </c>
      <c r="V212" s="18">
        <v>120</v>
      </c>
      <c r="W212" s="18">
        <v>72</v>
      </c>
      <c r="X212" s="18">
        <v>108</v>
      </c>
      <c r="Y212" s="18">
        <v>0</v>
      </c>
      <c r="Z212" s="18">
        <v>72</v>
      </c>
      <c r="AA212" s="18">
        <v>0</v>
      </c>
      <c r="AB212" s="18">
        <v>0</v>
      </c>
      <c r="AC212" s="18">
        <v>0</v>
      </c>
      <c r="AD212" s="18">
        <v>0</v>
      </c>
      <c r="AE212" s="47"/>
      <c r="AF212" s="50"/>
      <c r="AG212" s="35"/>
      <c r="AH212" s="37">
        <v>0</v>
      </c>
      <c r="AI212" s="39"/>
      <c r="AJ212" s="41" t="s">
        <v>65</v>
      </c>
    </row>
    <row r="213" spans="1:36" ht="16.2" x14ac:dyDescent="0.25">
      <c r="A213" s="42" t="s">
        <v>59</v>
      </c>
      <c r="B213" s="44" t="s">
        <v>177</v>
      </c>
      <c r="C213" s="42" t="s">
        <v>61</v>
      </c>
      <c r="D213" s="42" t="s">
        <v>84</v>
      </c>
      <c r="E213" s="42" t="s">
        <v>85</v>
      </c>
      <c r="F213" s="42"/>
      <c r="G213" s="45">
        <v>44304</v>
      </c>
      <c r="H213" s="19" t="s">
        <v>67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60</v>
      </c>
      <c r="Q213" s="19">
        <v>48</v>
      </c>
      <c r="R213" s="19">
        <v>108</v>
      </c>
      <c r="S213" s="19">
        <v>144</v>
      </c>
      <c r="T213" s="19">
        <v>108</v>
      </c>
      <c r="U213" s="19">
        <v>168</v>
      </c>
      <c r="V213" s="19">
        <v>120</v>
      </c>
      <c r="W213" s="19">
        <v>72</v>
      </c>
      <c r="X213" s="19">
        <v>108</v>
      </c>
      <c r="Y213" s="19">
        <v>0</v>
      </c>
      <c r="Z213" s="19">
        <v>72</v>
      </c>
      <c r="AA213" s="19">
        <v>0</v>
      </c>
      <c r="AB213" s="19">
        <v>0</v>
      </c>
      <c r="AC213" s="19">
        <v>0</v>
      </c>
      <c r="AD213" s="19">
        <v>0</v>
      </c>
      <c r="AE213" s="48"/>
      <c r="AF213" s="51"/>
      <c r="AG213" s="36"/>
      <c r="AH213" s="37">
        <v>0</v>
      </c>
      <c r="AI213" s="40"/>
      <c r="AJ213" s="41" t="s">
        <v>65</v>
      </c>
    </row>
    <row r="214" spans="1:36" ht="16.2" x14ac:dyDescent="0.25">
      <c r="A214" s="42" t="s">
        <v>59</v>
      </c>
      <c r="B214" s="44" t="s">
        <v>178</v>
      </c>
      <c r="C214" s="42" t="s">
        <v>61</v>
      </c>
      <c r="D214" s="42" t="s">
        <v>75</v>
      </c>
      <c r="E214" s="42" t="s">
        <v>179</v>
      </c>
      <c r="F214" s="42" t="s">
        <v>1128</v>
      </c>
      <c r="G214" s="45">
        <v>44328</v>
      </c>
      <c r="H214" s="17" t="s">
        <v>64</v>
      </c>
      <c r="I214" s="17">
        <v>0</v>
      </c>
      <c r="J214" s="17">
        <v>40</v>
      </c>
      <c r="K214" s="17">
        <v>90</v>
      </c>
      <c r="L214" s="17">
        <v>180</v>
      </c>
      <c r="M214" s="17">
        <v>180</v>
      </c>
      <c r="N214" s="17">
        <v>200</v>
      </c>
      <c r="O214" s="17">
        <v>170</v>
      </c>
      <c r="P214" s="17">
        <v>140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46">
        <f t="shared" ref="AE214" si="232">SUM(I214:AD214)</f>
        <v>1000</v>
      </c>
      <c r="AF214" s="49">
        <f t="shared" ref="AF214" si="233">SUM(H215:AD215)</f>
        <v>1000</v>
      </c>
      <c r="AG214" s="34">
        <f t="shared" ref="AG214" si="234">SUM(I216:AD216)</f>
        <v>1000</v>
      </c>
      <c r="AH214" s="37">
        <f t="shared" si="225"/>
        <v>0</v>
      </c>
      <c r="AI214" s="38">
        <v>0.90040000000000009</v>
      </c>
      <c r="AJ214" s="41" t="s">
        <v>65</v>
      </c>
    </row>
    <row r="215" spans="1:36" ht="16.2" x14ac:dyDescent="0.25">
      <c r="A215" s="42" t="s">
        <v>59</v>
      </c>
      <c r="B215" s="44" t="s">
        <v>178</v>
      </c>
      <c r="C215" s="42" t="s">
        <v>61</v>
      </c>
      <c r="D215" s="42" t="s">
        <v>75</v>
      </c>
      <c r="E215" s="42" t="s">
        <v>179</v>
      </c>
      <c r="F215" s="42"/>
      <c r="G215" s="45">
        <v>44328</v>
      </c>
      <c r="H215" s="18" t="s">
        <v>66</v>
      </c>
      <c r="I215" s="18">
        <v>0</v>
      </c>
      <c r="J215" s="18">
        <v>40</v>
      </c>
      <c r="K215" s="18">
        <v>90</v>
      </c>
      <c r="L215" s="18">
        <v>180</v>
      </c>
      <c r="M215" s="18">
        <v>180</v>
      </c>
      <c r="N215" s="18">
        <v>200</v>
      </c>
      <c r="O215" s="18">
        <v>170</v>
      </c>
      <c r="P215" s="18">
        <v>140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47"/>
      <c r="AF215" s="50"/>
      <c r="AG215" s="35"/>
      <c r="AH215" s="37">
        <v>0</v>
      </c>
      <c r="AI215" s="39"/>
      <c r="AJ215" s="41" t="s">
        <v>65</v>
      </c>
    </row>
    <row r="216" spans="1:36" ht="16.2" x14ac:dyDescent="0.25">
      <c r="A216" s="42" t="s">
        <v>59</v>
      </c>
      <c r="B216" s="44" t="s">
        <v>178</v>
      </c>
      <c r="C216" s="42" t="s">
        <v>61</v>
      </c>
      <c r="D216" s="42" t="s">
        <v>75</v>
      </c>
      <c r="E216" s="42" t="s">
        <v>179</v>
      </c>
      <c r="F216" s="42"/>
      <c r="G216" s="45">
        <v>44328</v>
      </c>
      <c r="H216" s="19" t="s">
        <v>67</v>
      </c>
      <c r="I216" s="19">
        <v>0</v>
      </c>
      <c r="J216" s="19">
        <v>40</v>
      </c>
      <c r="K216" s="19">
        <v>90</v>
      </c>
      <c r="L216" s="19">
        <v>180</v>
      </c>
      <c r="M216" s="19">
        <v>180</v>
      </c>
      <c r="N216" s="19">
        <v>200</v>
      </c>
      <c r="O216" s="19">
        <v>170</v>
      </c>
      <c r="P216" s="19">
        <v>140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48"/>
      <c r="AF216" s="51"/>
      <c r="AG216" s="36"/>
      <c r="AH216" s="37">
        <v>0</v>
      </c>
      <c r="AI216" s="40"/>
      <c r="AJ216" s="41" t="s">
        <v>65</v>
      </c>
    </row>
    <row r="217" spans="1:36" ht="16.2" x14ac:dyDescent="0.25">
      <c r="A217" s="42" t="s">
        <v>59</v>
      </c>
      <c r="B217" s="44" t="s">
        <v>180</v>
      </c>
      <c r="C217" s="42" t="s">
        <v>61</v>
      </c>
      <c r="D217" s="42" t="s">
        <v>98</v>
      </c>
      <c r="E217" s="42" t="s">
        <v>181</v>
      </c>
      <c r="F217" s="42" t="s">
        <v>1128</v>
      </c>
      <c r="G217" s="45">
        <v>44328</v>
      </c>
      <c r="H217" s="17" t="s">
        <v>64</v>
      </c>
      <c r="I217" s="17">
        <v>0</v>
      </c>
      <c r="J217" s="17">
        <v>3</v>
      </c>
      <c r="K217" s="17">
        <v>4</v>
      </c>
      <c r="L217" s="17">
        <v>80</v>
      </c>
      <c r="M217" s="17">
        <v>77</v>
      </c>
      <c r="N217" s="17">
        <v>215</v>
      </c>
      <c r="O217" s="17">
        <v>144</v>
      </c>
      <c r="P217" s="17">
        <v>185</v>
      </c>
      <c r="Q217" s="17">
        <v>151</v>
      </c>
      <c r="R217" s="17">
        <v>108</v>
      </c>
      <c r="S217" s="17">
        <v>3</v>
      </c>
      <c r="T217" s="17">
        <v>0</v>
      </c>
      <c r="U217" s="17">
        <v>1</v>
      </c>
      <c r="V217" s="17">
        <v>1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6">
        <f t="shared" ref="AE217" si="235">SUM(I217:AD217)</f>
        <v>972</v>
      </c>
      <c r="AF217" s="49">
        <f t="shared" ref="AF217" si="236">SUM(H218:AD218)</f>
        <v>972</v>
      </c>
      <c r="AG217" s="34">
        <f t="shared" ref="AG217" si="237">SUM(I219:AD219)</f>
        <v>972</v>
      </c>
      <c r="AH217" s="37">
        <f t="shared" si="225"/>
        <v>0</v>
      </c>
      <c r="AI217" s="38">
        <v>0.89910000000000001</v>
      </c>
      <c r="AJ217" s="41" t="s">
        <v>65</v>
      </c>
    </row>
    <row r="218" spans="1:36" ht="16.2" x14ac:dyDescent="0.25">
      <c r="A218" s="42" t="s">
        <v>59</v>
      </c>
      <c r="B218" s="44" t="s">
        <v>180</v>
      </c>
      <c r="C218" s="42" t="s">
        <v>61</v>
      </c>
      <c r="D218" s="42" t="s">
        <v>98</v>
      </c>
      <c r="E218" s="42" t="s">
        <v>181</v>
      </c>
      <c r="F218" s="42"/>
      <c r="G218" s="45">
        <v>44328</v>
      </c>
      <c r="H218" s="18" t="s">
        <v>66</v>
      </c>
      <c r="I218" s="18">
        <v>0</v>
      </c>
      <c r="J218" s="18">
        <v>3</v>
      </c>
      <c r="K218" s="18">
        <v>4</v>
      </c>
      <c r="L218" s="18">
        <v>80</v>
      </c>
      <c r="M218" s="18">
        <v>77</v>
      </c>
      <c r="N218" s="18">
        <v>215</v>
      </c>
      <c r="O218" s="18">
        <v>144</v>
      </c>
      <c r="P218" s="18">
        <v>185</v>
      </c>
      <c r="Q218" s="18">
        <v>151</v>
      </c>
      <c r="R218" s="18">
        <v>108</v>
      </c>
      <c r="S218" s="18">
        <v>3</v>
      </c>
      <c r="T218" s="18">
        <v>0</v>
      </c>
      <c r="U218" s="18">
        <v>1</v>
      </c>
      <c r="V218" s="18">
        <v>1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7"/>
      <c r="AF218" s="50"/>
      <c r="AG218" s="35"/>
      <c r="AH218" s="37">
        <v>0</v>
      </c>
      <c r="AI218" s="39"/>
      <c r="AJ218" s="41" t="s">
        <v>65</v>
      </c>
    </row>
    <row r="219" spans="1:36" ht="16.2" x14ac:dyDescent="0.25">
      <c r="A219" s="42" t="s">
        <v>59</v>
      </c>
      <c r="B219" s="44" t="s">
        <v>180</v>
      </c>
      <c r="C219" s="42" t="s">
        <v>61</v>
      </c>
      <c r="D219" s="42" t="s">
        <v>98</v>
      </c>
      <c r="E219" s="42" t="s">
        <v>181</v>
      </c>
      <c r="F219" s="42"/>
      <c r="G219" s="45">
        <v>44328</v>
      </c>
      <c r="H219" s="19" t="s">
        <v>67</v>
      </c>
      <c r="I219" s="19">
        <v>0</v>
      </c>
      <c r="J219" s="19">
        <v>3</v>
      </c>
      <c r="K219" s="19">
        <v>4</v>
      </c>
      <c r="L219" s="19">
        <v>80</v>
      </c>
      <c r="M219" s="19">
        <v>77</v>
      </c>
      <c r="N219" s="19">
        <v>215</v>
      </c>
      <c r="O219" s="19">
        <v>144</v>
      </c>
      <c r="P219" s="19">
        <v>185</v>
      </c>
      <c r="Q219" s="19">
        <v>151</v>
      </c>
      <c r="R219" s="19">
        <v>108</v>
      </c>
      <c r="S219" s="19">
        <v>3</v>
      </c>
      <c r="T219" s="19">
        <v>0</v>
      </c>
      <c r="U219" s="19">
        <v>1</v>
      </c>
      <c r="V219" s="19">
        <v>1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8"/>
      <c r="AF219" s="51"/>
      <c r="AG219" s="36"/>
      <c r="AH219" s="37">
        <v>0</v>
      </c>
      <c r="AI219" s="40"/>
      <c r="AJ219" s="41" t="s">
        <v>65</v>
      </c>
    </row>
    <row r="220" spans="1:36" ht="16.2" x14ac:dyDescent="0.25">
      <c r="A220" s="42" t="s">
        <v>59</v>
      </c>
      <c r="B220" s="44" t="s">
        <v>182</v>
      </c>
      <c r="C220" s="42" t="s">
        <v>61</v>
      </c>
      <c r="D220" s="42" t="s">
        <v>139</v>
      </c>
      <c r="E220" s="42" t="s">
        <v>183</v>
      </c>
      <c r="F220" s="42" t="s">
        <v>1128</v>
      </c>
      <c r="G220" s="45">
        <v>44324</v>
      </c>
      <c r="H220" s="17" t="s">
        <v>64</v>
      </c>
      <c r="I220" s="17">
        <v>0</v>
      </c>
      <c r="J220" s="17">
        <v>0</v>
      </c>
      <c r="K220" s="17">
        <v>0</v>
      </c>
      <c r="L220" s="17">
        <v>97</v>
      </c>
      <c r="M220" s="17">
        <v>110</v>
      </c>
      <c r="N220" s="17">
        <v>144</v>
      </c>
      <c r="O220" s="17">
        <v>143</v>
      </c>
      <c r="P220" s="17">
        <v>147</v>
      </c>
      <c r="Q220" s="17">
        <v>114</v>
      </c>
      <c r="R220" s="17">
        <v>99</v>
      </c>
      <c r="S220" s="17">
        <v>55</v>
      </c>
      <c r="T220" s="17">
        <v>53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46">
        <f t="shared" ref="AE220" si="238">SUM(I220:AD220)</f>
        <v>962</v>
      </c>
      <c r="AF220" s="49">
        <f t="shared" ref="AF220" si="239">SUM(H221:AD221)</f>
        <v>885</v>
      </c>
      <c r="AG220" s="34">
        <f t="shared" ref="AG220" si="240">SUM(I222:AD222)</f>
        <v>720</v>
      </c>
      <c r="AH220" s="37">
        <f t="shared" si="225"/>
        <v>-242</v>
      </c>
      <c r="AI220" s="38">
        <v>0.93920000000000003</v>
      </c>
      <c r="AJ220" s="41" t="s">
        <v>65</v>
      </c>
    </row>
    <row r="221" spans="1:36" ht="16.2" x14ac:dyDescent="0.25">
      <c r="A221" s="42" t="s">
        <v>59</v>
      </c>
      <c r="B221" s="44" t="s">
        <v>182</v>
      </c>
      <c r="C221" s="42" t="s">
        <v>61</v>
      </c>
      <c r="D221" s="42" t="s">
        <v>139</v>
      </c>
      <c r="E221" s="42" t="s">
        <v>183</v>
      </c>
      <c r="F221" s="42"/>
      <c r="G221" s="45">
        <v>44324</v>
      </c>
      <c r="H221" s="18" t="s">
        <v>66</v>
      </c>
      <c r="I221" s="18">
        <v>0</v>
      </c>
      <c r="J221" s="18">
        <v>0</v>
      </c>
      <c r="K221" s="18">
        <v>0</v>
      </c>
      <c r="L221" s="18">
        <v>97</v>
      </c>
      <c r="M221" s="18">
        <v>110</v>
      </c>
      <c r="N221" s="18">
        <v>144</v>
      </c>
      <c r="O221" s="18">
        <v>96</v>
      </c>
      <c r="P221" s="18">
        <v>147</v>
      </c>
      <c r="Q221" s="18">
        <v>114</v>
      </c>
      <c r="R221" s="18">
        <v>69</v>
      </c>
      <c r="S221" s="18">
        <v>55</v>
      </c>
      <c r="T221" s="18">
        <v>53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7"/>
      <c r="AF221" s="50"/>
      <c r="AG221" s="35"/>
      <c r="AH221" s="37">
        <v>0</v>
      </c>
      <c r="AI221" s="39"/>
      <c r="AJ221" s="41" t="s">
        <v>65</v>
      </c>
    </row>
    <row r="222" spans="1:36" ht="16.2" x14ac:dyDescent="0.25">
      <c r="A222" s="42" t="s">
        <v>59</v>
      </c>
      <c r="B222" s="44" t="s">
        <v>182</v>
      </c>
      <c r="C222" s="42" t="s">
        <v>61</v>
      </c>
      <c r="D222" s="42" t="s">
        <v>139</v>
      </c>
      <c r="E222" s="42" t="s">
        <v>183</v>
      </c>
      <c r="F222" s="42"/>
      <c r="G222" s="45">
        <v>44324</v>
      </c>
      <c r="H222" s="19" t="s">
        <v>67</v>
      </c>
      <c r="I222" s="19">
        <v>0</v>
      </c>
      <c r="J222" s="19">
        <v>0</v>
      </c>
      <c r="K222" s="19">
        <v>0</v>
      </c>
      <c r="L222" s="19">
        <v>97</v>
      </c>
      <c r="M222" s="19">
        <v>110</v>
      </c>
      <c r="N222" s="19">
        <v>144</v>
      </c>
      <c r="O222" s="19">
        <v>0</v>
      </c>
      <c r="P222" s="19">
        <v>147</v>
      </c>
      <c r="Q222" s="19">
        <v>114</v>
      </c>
      <c r="R222" s="19">
        <v>0</v>
      </c>
      <c r="S222" s="19">
        <v>55</v>
      </c>
      <c r="T222" s="19">
        <v>53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8"/>
      <c r="AF222" s="51"/>
      <c r="AG222" s="36"/>
      <c r="AH222" s="37">
        <v>0</v>
      </c>
      <c r="AI222" s="40"/>
      <c r="AJ222" s="41" t="s">
        <v>65</v>
      </c>
    </row>
    <row r="223" spans="1:36" ht="16.2" x14ac:dyDescent="0.25">
      <c r="A223" s="42" t="s">
        <v>59</v>
      </c>
      <c r="B223" s="44" t="s">
        <v>184</v>
      </c>
      <c r="C223" s="42" t="s">
        <v>61</v>
      </c>
      <c r="D223" s="42" t="s">
        <v>62</v>
      </c>
      <c r="E223" s="42" t="s">
        <v>101</v>
      </c>
      <c r="F223" s="42" t="s">
        <v>1128</v>
      </c>
      <c r="G223" s="45">
        <v>44310</v>
      </c>
      <c r="H223" s="17" t="s">
        <v>64</v>
      </c>
      <c r="I223" s="17">
        <v>0</v>
      </c>
      <c r="J223" s="17">
        <v>0</v>
      </c>
      <c r="K223" s="17">
        <v>0</v>
      </c>
      <c r="L223" s="17">
        <v>22</v>
      </c>
      <c r="M223" s="17">
        <v>10</v>
      </c>
      <c r="N223" s="17">
        <v>36</v>
      </c>
      <c r="O223" s="17">
        <v>17</v>
      </c>
      <c r="P223" s="17">
        <v>56</v>
      </c>
      <c r="Q223" s="17">
        <v>45</v>
      </c>
      <c r="R223" s="17">
        <v>68</v>
      </c>
      <c r="S223" s="17">
        <v>65</v>
      </c>
      <c r="T223" s="17">
        <v>89</v>
      </c>
      <c r="U223" s="17">
        <v>85</v>
      </c>
      <c r="V223" s="17">
        <v>92</v>
      </c>
      <c r="W223" s="17">
        <v>92</v>
      </c>
      <c r="X223" s="17">
        <v>82</v>
      </c>
      <c r="Y223" s="17">
        <v>45</v>
      </c>
      <c r="Z223" s="17">
        <v>61</v>
      </c>
      <c r="AA223" s="17">
        <v>14</v>
      </c>
      <c r="AB223" s="17">
        <v>41</v>
      </c>
      <c r="AC223" s="17">
        <v>0</v>
      </c>
      <c r="AD223" s="17">
        <v>16</v>
      </c>
      <c r="AE223" s="46">
        <f t="shared" ref="AE223" si="241">SUM(I223:AD223)</f>
        <v>936</v>
      </c>
      <c r="AF223" s="49">
        <f t="shared" ref="AF223" si="242">SUM(H224:AD224)</f>
        <v>936</v>
      </c>
      <c r="AG223" s="34">
        <f t="shared" ref="AG223" si="243">SUM(I225:AD225)</f>
        <v>936</v>
      </c>
      <c r="AH223" s="37">
        <f t="shared" si="225"/>
        <v>0</v>
      </c>
      <c r="AI223" s="38">
        <v>0.89050000000000007</v>
      </c>
      <c r="AJ223" s="41" t="s">
        <v>65</v>
      </c>
    </row>
    <row r="224" spans="1:36" ht="16.2" x14ac:dyDescent="0.25">
      <c r="A224" s="42" t="s">
        <v>59</v>
      </c>
      <c r="B224" s="44" t="s">
        <v>184</v>
      </c>
      <c r="C224" s="42" t="s">
        <v>61</v>
      </c>
      <c r="D224" s="42" t="s">
        <v>62</v>
      </c>
      <c r="E224" s="42" t="s">
        <v>101</v>
      </c>
      <c r="F224" s="42"/>
      <c r="G224" s="45">
        <v>44310</v>
      </c>
      <c r="H224" s="18" t="s">
        <v>66</v>
      </c>
      <c r="I224" s="18">
        <v>0</v>
      </c>
      <c r="J224" s="18">
        <v>0</v>
      </c>
      <c r="K224" s="18">
        <v>0</v>
      </c>
      <c r="L224" s="18">
        <v>22</v>
      </c>
      <c r="M224" s="18">
        <v>10</v>
      </c>
      <c r="N224" s="18">
        <v>36</v>
      </c>
      <c r="O224" s="18">
        <v>17</v>
      </c>
      <c r="P224" s="18">
        <v>56</v>
      </c>
      <c r="Q224" s="18">
        <v>45</v>
      </c>
      <c r="R224" s="18">
        <v>68</v>
      </c>
      <c r="S224" s="18">
        <v>65</v>
      </c>
      <c r="T224" s="18">
        <v>89</v>
      </c>
      <c r="U224" s="18">
        <v>85</v>
      </c>
      <c r="V224" s="18">
        <v>92</v>
      </c>
      <c r="W224" s="18">
        <v>92</v>
      </c>
      <c r="X224" s="18">
        <v>82</v>
      </c>
      <c r="Y224" s="18">
        <v>45</v>
      </c>
      <c r="Z224" s="18">
        <v>61</v>
      </c>
      <c r="AA224" s="18">
        <v>14</v>
      </c>
      <c r="AB224" s="18">
        <v>41</v>
      </c>
      <c r="AC224" s="18">
        <v>0</v>
      </c>
      <c r="AD224" s="18">
        <v>16</v>
      </c>
      <c r="AE224" s="47"/>
      <c r="AF224" s="50"/>
      <c r="AG224" s="35"/>
      <c r="AH224" s="37">
        <v>0</v>
      </c>
      <c r="AI224" s="39"/>
      <c r="AJ224" s="41" t="s">
        <v>65</v>
      </c>
    </row>
    <row r="225" spans="1:36" ht="16.2" x14ac:dyDescent="0.25">
      <c r="A225" s="42" t="s">
        <v>59</v>
      </c>
      <c r="B225" s="44" t="s">
        <v>184</v>
      </c>
      <c r="C225" s="42" t="s">
        <v>61</v>
      </c>
      <c r="D225" s="42" t="s">
        <v>62</v>
      </c>
      <c r="E225" s="42" t="s">
        <v>101</v>
      </c>
      <c r="F225" s="42"/>
      <c r="G225" s="45">
        <v>44310</v>
      </c>
      <c r="H225" s="19" t="s">
        <v>67</v>
      </c>
      <c r="I225" s="19">
        <v>0</v>
      </c>
      <c r="J225" s="19">
        <v>0</v>
      </c>
      <c r="K225" s="19">
        <v>0</v>
      </c>
      <c r="L225" s="19">
        <v>22</v>
      </c>
      <c r="M225" s="19">
        <v>10</v>
      </c>
      <c r="N225" s="19">
        <v>36</v>
      </c>
      <c r="O225" s="19">
        <v>17</v>
      </c>
      <c r="P225" s="19">
        <v>56</v>
      </c>
      <c r="Q225" s="19">
        <v>45</v>
      </c>
      <c r="R225" s="19">
        <v>68</v>
      </c>
      <c r="S225" s="19">
        <v>65</v>
      </c>
      <c r="T225" s="19">
        <v>89</v>
      </c>
      <c r="U225" s="19">
        <v>85</v>
      </c>
      <c r="V225" s="19">
        <v>92</v>
      </c>
      <c r="W225" s="19">
        <v>92</v>
      </c>
      <c r="X225" s="19">
        <v>82</v>
      </c>
      <c r="Y225" s="19">
        <v>45</v>
      </c>
      <c r="Z225" s="19">
        <v>61</v>
      </c>
      <c r="AA225" s="19">
        <v>14</v>
      </c>
      <c r="AB225" s="19">
        <v>41</v>
      </c>
      <c r="AC225" s="19">
        <v>0</v>
      </c>
      <c r="AD225" s="19">
        <v>16</v>
      </c>
      <c r="AE225" s="48"/>
      <c r="AF225" s="51"/>
      <c r="AG225" s="36"/>
      <c r="AH225" s="37">
        <v>0</v>
      </c>
      <c r="AI225" s="40"/>
      <c r="AJ225" s="41" t="s">
        <v>65</v>
      </c>
    </row>
    <row r="226" spans="1:36" ht="16.2" x14ac:dyDescent="0.25">
      <c r="A226" s="42" t="s">
        <v>59</v>
      </c>
      <c r="B226" s="44" t="s">
        <v>186</v>
      </c>
      <c r="C226" s="42" t="s">
        <v>61</v>
      </c>
      <c r="D226" s="42" t="s">
        <v>84</v>
      </c>
      <c r="E226" s="42" t="s">
        <v>85</v>
      </c>
      <c r="F226" s="42" t="s">
        <v>1128</v>
      </c>
      <c r="G226" s="45">
        <v>44320</v>
      </c>
      <c r="H226" s="17" t="s">
        <v>64</v>
      </c>
      <c r="I226" s="17">
        <v>0</v>
      </c>
      <c r="J226" s="17">
        <v>18</v>
      </c>
      <c r="K226" s="17">
        <v>1</v>
      </c>
      <c r="L226" s="17">
        <v>51</v>
      </c>
      <c r="M226" s="17">
        <v>1</v>
      </c>
      <c r="N226" s="17">
        <v>67</v>
      </c>
      <c r="O226" s="17">
        <v>1</v>
      </c>
      <c r="P226" s="17">
        <v>91</v>
      </c>
      <c r="Q226" s="17">
        <v>3</v>
      </c>
      <c r="R226" s="17">
        <v>106</v>
      </c>
      <c r="S226" s="17">
        <v>10</v>
      </c>
      <c r="T226" s="17">
        <v>157</v>
      </c>
      <c r="U226" s="17">
        <v>12</v>
      </c>
      <c r="V226" s="17">
        <v>179</v>
      </c>
      <c r="W226" s="17">
        <v>12</v>
      </c>
      <c r="X226" s="17">
        <v>126</v>
      </c>
      <c r="Y226" s="17">
        <v>2</v>
      </c>
      <c r="Z226" s="17">
        <v>62</v>
      </c>
      <c r="AA226" s="17">
        <v>0</v>
      </c>
      <c r="AB226" s="17">
        <v>24</v>
      </c>
      <c r="AC226" s="17">
        <v>0</v>
      </c>
      <c r="AD226" s="17">
        <v>1</v>
      </c>
      <c r="AE226" s="46">
        <f t="shared" ref="AE226" si="244">SUM(I226:AD226)</f>
        <v>924</v>
      </c>
      <c r="AF226" s="49">
        <f t="shared" ref="AF226" si="245">SUM(H227:AD227)</f>
        <v>924</v>
      </c>
      <c r="AG226" s="34">
        <f t="shared" ref="AG226" si="246">SUM(I228:AD228)</f>
        <v>924</v>
      </c>
      <c r="AH226" s="37">
        <f t="shared" si="225"/>
        <v>0</v>
      </c>
      <c r="AI226" s="38">
        <v>0.91550000000000009</v>
      </c>
      <c r="AJ226" s="41" t="s">
        <v>65</v>
      </c>
    </row>
    <row r="227" spans="1:36" ht="16.2" x14ac:dyDescent="0.25">
      <c r="A227" s="42" t="s">
        <v>59</v>
      </c>
      <c r="B227" s="44" t="s">
        <v>186</v>
      </c>
      <c r="C227" s="42" t="s">
        <v>61</v>
      </c>
      <c r="D227" s="42" t="s">
        <v>84</v>
      </c>
      <c r="E227" s="42" t="s">
        <v>85</v>
      </c>
      <c r="F227" s="42"/>
      <c r="G227" s="45">
        <v>44320</v>
      </c>
      <c r="H227" s="18" t="s">
        <v>66</v>
      </c>
      <c r="I227" s="18">
        <v>0</v>
      </c>
      <c r="J227" s="18">
        <v>18</v>
      </c>
      <c r="K227" s="18">
        <v>1</v>
      </c>
      <c r="L227" s="18">
        <v>51</v>
      </c>
      <c r="M227" s="18">
        <v>1</v>
      </c>
      <c r="N227" s="18">
        <v>67</v>
      </c>
      <c r="O227" s="18">
        <v>1</v>
      </c>
      <c r="P227" s="18">
        <v>91</v>
      </c>
      <c r="Q227" s="18">
        <v>3</v>
      </c>
      <c r="R227" s="18">
        <v>106</v>
      </c>
      <c r="S227" s="18">
        <v>10</v>
      </c>
      <c r="T227" s="18">
        <v>157</v>
      </c>
      <c r="U227" s="18">
        <v>12</v>
      </c>
      <c r="V227" s="18">
        <v>179</v>
      </c>
      <c r="W227" s="18">
        <v>12</v>
      </c>
      <c r="X227" s="18">
        <v>126</v>
      </c>
      <c r="Y227" s="18">
        <v>2</v>
      </c>
      <c r="Z227" s="18">
        <v>62</v>
      </c>
      <c r="AA227" s="18">
        <v>0</v>
      </c>
      <c r="AB227" s="18">
        <v>24</v>
      </c>
      <c r="AC227" s="18">
        <v>0</v>
      </c>
      <c r="AD227" s="18">
        <v>1</v>
      </c>
      <c r="AE227" s="47"/>
      <c r="AF227" s="50"/>
      <c r="AG227" s="35"/>
      <c r="AH227" s="37">
        <v>0</v>
      </c>
      <c r="AI227" s="39"/>
      <c r="AJ227" s="41" t="s">
        <v>65</v>
      </c>
    </row>
    <row r="228" spans="1:36" ht="16.2" x14ac:dyDescent="0.25">
      <c r="A228" s="42" t="s">
        <v>59</v>
      </c>
      <c r="B228" s="44" t="s">
        <v>186</v>
      </c>
      <c r="C228" s="42" t="s">
        <v>61</v>
      </c>
      <c r="D228" s="42" t="s">
        <v>84</v>
      </c>
      <c r="E228" s="42" t="s">
        <v>85</v>
      </c>
      <c r="F228" s="42"/>
      <c r="G228" s="45">
        <v>44320</v>
      </c>
      <c r="H228" s="19" t="s">
        <v>67</v>
      </c>
      <c r="I228" s="19">
        <v>0</v>
      </c>
      <c r="J228" s="19">
        <v>18</v>
      </c>
      <c r="K228" s="19">
        <v>1</v>
      </c>
      <c r="L228" s="19">
        <v>51</v>
      </c>
      <c r="M228" s="19">
        <v>1</v>
      </c>
      <c r="N228" s="19">
        <v>67</v>
      </c>
      <c r="O228" s="19">
        <v>1</v>
      </c>
      <c r="P228" s="19">
        <v>91</v>
      </c>
      <c r="Q228" s="19">
        <v>3</v>
      </c>
      <c r="R228" s="19">
        <v>106</v>
      </c>
      <c r="S228" s="19">
        <v>10</v>
      </c>
      <c r="T228" s="19">
        <v>157</v>
      </c>
      <c r="U228" s="19">
        <v>12</v>
      </c>
      <c r="V228" s="19">
        <v>179</v>
      </c>
      <c r="W228" s="19">
        <v>12</v>
      </c>
      <c r="X228" s="19">
        <v>126</v>
      </c>
      <c r="Y228" s="19">
        <v>2</v>
      </c>
      <c r="Z228" s="19">
        <v>62</v>
      </c>
      <c r="AA228" s="19">
        <v>0</v>
      </c>
      <c r="AB228" s="19">
        <v>24</v>
      </c>
      <c r="AC228" s="19">
        <v>0</v>
      </c>
      <c r="AD228" s="19">
        <v>1</v>
      </c>
      <c r="AE228" s="48"/>
      <c r="AF228" s="51"/>
      <c r="AG228" s="36"/>
      <c r="AH228" s="37">
        <v>0</v>
      </c>
      <c r="AI228" s="40"/>
      <c r="AJ228" s="41" t="s">
        <v>65</v>
      </c>
    </row>
    <row r="229" spans="1:36" ht="16.2" x14ac:dyDescent="0.25">
      <c r="A229" s="42" t="s">
        <v>59</v>
      </c>
      <c r="B229" s="44" t="s">
        <v>187</v>
      </c>
      <c r="C229" s="42" t="s">
        <v>61</v>
      </c>
      <c r="D229" s="42" t="s">
        <v>188</v>
      </c>
      <c r="E229" s="42" t="s">
        <v>189</v>
      </c>
      <c r="F229" s="42" t="s">
        <v>1128</v>
      </c>
      <c r="G229" s="45">
        <v>44322</v>
      </c>
      <c r="H229" s="17" t="s">
        <v>64</v>
      </c>
      <c r="I229" s="17">
        <v>0</v>
      </c>
      <c r="J229" s="17">
        <v>0</v>
      </c>
      <c r="K229" s="17">
        <v>5</v>
      </c>
      <c r="L229" s="17">
        <v>8</v>
      </c>
      <c r="M229" s="17">
        <v>32</v>
      </c>
      <c r="N229" s="17">
        <v>44</v>
      </c>
      <c r="O229" s="17">
        <v>50</v>
      </c>
      <c r="P229" s="17">
        <v>48</v>
      </c>
      <c r="Q229" s="17">
        <v>51</v>
      </c>
      <c r="R229" s="17">
        <v>71</v>
      </c>
      <c r="S229" s="17">
        <v>100</v>
      </c>
      <c r="T229" s="17">
        <v>91</v>
      </c>
      <c r="U229" s="17">
        <v>118</v>
      </c>
      <c r="V229" s="17">
        <v>81</v>
      </c>
      <c r="W229" s="17">
        <v>70</v>
      </c>
      <c r="X229" s="17">
        <v>58</v>
      </c>
      <c r="Y229" s="17">
        <v>47</v>
      </c>
      <c r="Z229" s="17">
        <v>16</v>
      </c>
      <c r="AA229" s="17">
        <v>15</v>
      </c>
      <c r="AB229" s="17">
        <v>5</v>
      </c>
      <c r="AC229" s="17">
        <v>4</v>
      </c>
      <c r="AD229" s="17">
        <v>3</v>
      </c>
      <c r="AE229" s="46">
        <f t="shared" ref="AE229" si="247">SUM(I229:AD229)</f>
        <v>917</v>
      </c>
      <c r="AF229" s="49">
        <f t="shared" ref="AF229" si="248">SUM(H230:AD230)</f>
        <v>917</v>
      </c>
      <c r="AG229" s="34">
        <f t="shared" ref="AG229" si="249">SUM(I231:AD231)</f>
        <v>917</v>
      </c>
      <c r="AH229" s="37">
        <f t="shared" si="225"/>
        <v>0</v>
      </c>
      <c r="AI229" s="38">
        <v>0.89060000000000006</v>
      </c>
      <c r="AJ229" s="41" t="s">
        <v>65</v>
      </c>
    </row>
    <row r="230" spans="1:36" ht="16.2" x14ac:dyDescent="0.25">
      <c r="A230" s="42" t="s">
        <v>59</v>
      </c>
      <c r="B230" s="44" t="s">
        <v>187</v>
      </c>
      <c r="C230" s="42" t="s">
        <v>61</v>
      </c>
      <c r="D230" s="42" t="s">
        <v>188</v>
      </c>
      <c r="E230" s="42" t="s">
        <v>189</v>
      </c>
      <c r="F230" s="42"/>
      <c r="G230" s="45">
        <v>44322</v>
      </c>
      <c r="H230" s="18" t="s">
        <v>66</v>
      </c>
      <c r="I230" s="18">
        <v>0</v>
      </c>
      <c r="J230" s="18">
        <v>0</v>
      </c>
      <c r="K230" s="18">
        <v>5</v>
      </c>
      <c r="L230" s="18">
        <v>8</v>
      </c>
      <c r="M230" s="18">
        <v>32</v>
      </c>
      <c r="N230" s="18">
        <v>44</v>
      </c>
      <c r="O230" s="18">
        <v>50</v>
      </c>
      <c r="P230" s="18">
        <v>48</v>
      </c>
      <c r="Q230" s="18">
        <v>51</v>
      </c>
      <c r="R230" s="18">
        <v>71</v>
      </c>
      <c r="S230" s="18">
        <v>100</v>
      </c>
      <c r="T230" s="18">
        <v>91</v>
      </c>
      <c r="U230" s="18">
        <v>118</v>
      </c>
      <c r="V230" s="18">
        <v>81</v>
      </c>
      <c r="W230" s="18">
        <v>70</v>
      </c>
      <c r="X230" s="18">
        <v>58</v>
      </c>
      <c r="Y230" s="18">
        <v>47</v>
      </c>
      <c r="Z230" s="18">
        <v>16</v>
      </c>
      <c r="AA230" s="18">
        <v>15</v>
      </c>
      <c r="AB230" s="18">
        <v>5</v>
      </c>
      <c r="AC230" s="18">
        <v>4</v>
      </c>
      <c r="AD230" s="18">
        <v>3</v>
      </c>
      <c r="AE230" s="47"/>
      <c r="AF230" s="50"/>
      <c r="AG230" s="35"/>
      <c r="AH230" s="37">
        <v>0</v>
      </c>
      <c r="AI230" s="39"/>
      <c r="AJ230" s="41" t="s">
        <v>65</v>
      </c>
    </row>
    <row r="231" spans="1:36" ht="16.2" x14ac:dyDescent="0.25">
      <c r="A231" s="42" t="s">
        <v>59</v>
      </c>
      <c r="B231" s="44" t="s">
        <v>187</v>
      </c>
      <c r="C231" s="42" t="s">
        <v>61</v>
      </c>
      <c r="D231" s="42" t="s">
        <v>188</v>
      </c>
      <c r="E231" s="42" t="s">
        <v>189</v>
      </c>
      <c r="F231" s="42"/>
      <c r="G231" s="45">
        <v>44322</v>
      </c>
      <c r="H231" s="19" t="s">
        <v>67</v>
      </c>
      <c r="I231" s="19">
        <v>0</v>
      </c>
      <c r="J231" s="19">
        <v>0</v>
      </c>
      <c r="K231" s="19">
        <v>5</v>
      </c>
      <c r="L231" s="19">
        <v>8</v>
      </c>
      <c r="M231" s="19">
        <v>32</v>
      </c>
      <c r="N231" s="19">
        <v>44</v>
      </c>
      <c r="O231" s="19">
        <v>50</v>
      </c>
      <c r="P231" s="19">
        <v>48</v>
      </c>
      <c r="Q231" s="19">
        <v>51</v>
      </c>
      <c r="R231" s="19">
        <v>71</v>
      </c>
      <c r="S231" s="19">
        <v>100</v>
      </c>
      <c r="T231" s="19">
        <v>91</v>
      </c>
      <c r="U231" s="19">
        <v>118</v>
      </c>
      <c r="V231" s="19">
        <v>81</v>
      </c>
      <c r="W231" s="19">
        <v>70</v>
      </c>
      <c r="X231" s="19">
        <v>58</v>
      </c>
      <c r="Y231" s="19">
        <v>47</v>
      </c>
      <c r="Z231" s="19">
        <v>16</v>
      </c>
      <c r="AA231" s="19">
        <v>15</v>
      </c>
      <c r="AB231" s="19">
        <v>5</v>
      </c>
      <c r="AC231" s="19">
        <v>4</v>
      </c>
      <c r="AD231" s="19">
        <v>3</v>
      </c>
      <c r="AE231" s="48"/>
      <c r="AF231" s="51"/>
      <c r="AG231" s="36"/>
      <c r="AH231" s="37">
        <v>0</v>
      </c>
      <c r="AI231" s="40"/>
      <c r="AJ231" s="41" t="s">
        <v>65</v>
      </c>
    </row>
    <row r="232" spans="1:36" ht="16.2" x14ac:dyDescent="0.25">
      <c r="A232" s="42" t="s">
        <v>59</v>
      </c>
      <c r="B232" s="44" t="s">
        <v>190</v>
      </c>
      <c r="C232" s="42" t="s">
        <v>61</v>
      </c>
      <c r="D232" s="42" t="s">
        <v>111</v>
      </c>
      <c r="E232" s="42" t="s">
        <v>132</v>
      </c>
      <c r="F232" s="42" t="s">
        <v>1128</v>
      </c>
      <c r="G232" s="45">
        <v>44303</v>
      </c>
      <c r="H232" s="17" t="s">
        <v>64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40</v>
      </c>
      <c r="P232" s="17">
        <v>22</v>
      </c>
      <c r="Q232" s="17">
        <v>80</v>
      </c>
      <c r="R232" s="17">
        <v>27</v>
      </c>
      <c r="S232" s="17">
        <v>133</v>
      </c>
      <c r="T232" s="17">
        <v>36</v>
      </c>
      <c r="U232" s="17">
        <v>169</v>
      </c>
      <c r="V232" s="17">
        <v>44</v>
      </c>
      <c r="W232" s="17">
        <v>133</v>
      </c>
      <c r="X232" s="17">
        <v>40</v>
      </c>
      <c r="Y232" s="17">
        <v>89</v>
      </c>
      <c r="Z232" s="17">
        <v>18</v>
      </c>
      <c r="AA232" s="17">
        <v>62</v>
      </c>
      <c r="AB232" s="17">
        <v>0</v>
      </c>
      <c r="AC232" s="17">
        <v>7</v>
      </c>
      <c r="AD232" s="17">
        <v>0</v>
      </c>
      <c r="AE232" s="46">
        <f t="shared" ref="AE232" si="250">SUM(I232:AD232)</f>
        <v>900</v>
      </c>
      <c r="AF232" s="49">
        <f t="shared" ref="AF232" si="251">SUM(H233:AD233)</f>
        <v>900</v>
      </c>
      <c r="AG232" s="34">
        <f t="shared" ref="AG232" si="252">SUM(I234:AD234)</f>
        <v>900</v>
      </c>
      <c r="AH232" s="37">
        <f t="shared" si="225"/>
        <v>0</v>
      </c>
      <c r="AI232" s="38">
        <v>0.89850000000000008</v>
      </c>
      <c r="AJ232" s="41" t="s">
        <v>65</v>
      </c>
    </row>
    <row r="233" spans="1:36" ht="16.2" x14ac:dyDescent="0.25">
      <c r="A233" s="42" t="s">
        <v>59</v>
      </c>
      <c r="B233" s="44" t="s">
        <v>190</v>
      </c>
      <c r="C233" s="42" t="s">
        <v>61</v>
      </c>
      <c r="D233" s="42" t="s">
        <v>111</v>
      </c>
      <c r="E233" s="42" t="s">
        <v>132</v>
      </c>
      <c r="F233" s="42"/>
      <c r="G233" s="45">
        <v>44303</v>
      </c>
      <c r="H233" s="18" t="s">
        <v>66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40</v>
      </c>
      <c r="P233" s="18">
        <v>22</v>
      </c>
      <c r="Q233" s="18">
        <v>80</v>
      </c>
      <c r="R233" s="18">
        <v>27</v>
      </c>
      <c r="S233" s="18">
        <v>133</v>
      </c>
      <c r="T233" s="18">
        <v>36</v>
      </c>
      <c r="U233" s="18">
        <v>169</v>
      </c>
      <c r="V233" s="18">
        <v>44</v>
      </c>
      <c r="W233" s="18">
        <v>133</v>
      </c>
      <c r="X233" s="18">
        <v>40</v>
      </c>
      <c r="Y233" s="18">
        <v>89</v>
      </c>
      <c r="Z233" s="18">
        <v>18</v>
      </c>
      <c r="AA233" s="18">
        <v>62</v>
      </c>
      <c r="AB233" s="18">
        <v>0</v>
      </c>
      <c r="AC233" s="18">
        <v>7</v>
      </c>
      <c r="AD233" s="18">
        <v>0</v>
      </c>
      <c r="AE233" s="47"/>
      <c r="AF233" s="50"/>
      <c r="AG233" s="35"/>
      <c r="AH233" s="37">
        <v>0</v>
      </c>
      <c r="AI233" s="39"/>
      <c r="AJ233" s="41" t="s">
        <v>65</v>
      </c>
    </row>
    <row r="234" spans="1:36" ht="16.2" x14ac:dyDescent="0.25">
      <c r="A234" s="42" t="s">
        <v>59</v>
      </c>
      <c r="B234" s="44" t="s">
        <v>190</v>
      </c>
      <c r="C234" s="42" t="s">
        <v>61</v>
      </c>
      <c r="D234" s="42" t="s">
        <v>111</v>
      </c>
      <c r="E234" s="42" t="s">
        <v>132</v>
      </c>
      <c r="F234" s="42"/>
      <c r="G234" s="45">
        <v>44303</v>
      </c>
      <c r="H234" s="19" t="s">
        <v>67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40</v>
      </c>
      <c r="P234" s="19">
        <v>22</v>
      </c>
      <c r="Q234" s="19">
        <v>80</v>
      </c>
      <c r="R234" s="19">
        <v>27</v>
      </c>
      <c r="S234" s="19">
        <v>133</v>
      </c>
      <c r="T234" s="19">
        <v>36</v>
      </c>
      <c r="U234" s="19">
        <v>169</v>
      </c>
      <c r="V234" s="19">
        <v>44</v>
      </c>
      <c r="W234" s="19">
        <v>133</v>
      </c>
      <c r="X234" s="19">
        <v>40</v>
      </c>
      <c r="Y234" s="19">
        <v>89</v>
      </c>
      <c r="Z234" s="19">
        <v>18</v>
      </c>
      <c r="AA234" s="19">
        <v>62</v>
      </c>
      <c r="AB234" s="19">
        <v>0</v>
      </c>
      <c r="AC234" s="19">
        <v>7</v>
      </c>
      <c r="AD234" s="19">
        <v>0</v>
      </c>
      <c r="AE234" s="48"/>
      <c r="AF234" s="51"/>
      <c r="AG234" s="36"/>
      <c r="AH234" s="37">
        <v>0</v>
      </c>
      <c r="AI234" s="40"/>
      <c r="AJ234" s="41" t="s">
        <v>65</v>
      </c>
    </row>
    <row r="235" spans="1:36" ht="16.2" x14ac:dyDescent="0.25">
      <c r="A235" s="42" t="s">
        <v>59</v>
      </c>
      <c r="B235" s="44" t="s">
        <v>191</v>
      </c>
      <c r="C235" s="42" t="s">
        <v>61</v>
      </c>
      <c r="D235" s="42" t="s">
        <v>84</v>
      </c>
      <c r="E235" s="42" t="s">
        <v>166</v>
      </c>
      <c r="F235" s="42" t="s">
        <v>1128</v>
      </c>
      <c r="G235" s="45">
        <v>44319</v>
      </c>
      <c r="H235" s="17" t="s">
        <v>64</v>
      </c>
      <c r="I235" s="17">
        <v>0</v>
      </c>
      <c r="J235" s="17">
        <v>21</v>
      </c>
      <c r="K235" s="17">
        <v>1</v>
      </c>
      <c r="L235" s="17">
        <v>63</v>
      </c>
      <c r="M235" s="17">
        <v>1</v>
      </c>
      <c r="N235" s="17">
        <v>88</v>
      </c>
      <c r="O235" s="17">
        <v>1</v>
      </c>
      <c r="P235" s="17">
        <v>98</v>
      </c>
      <c r="Q235" s="17">
        <v>1</v>
      </c>
      <c r="R235" s="17">
        <v>109</v>
      </c>
      <c r="S235" s="17">
        <v>2</v>
      </c>
      <c r="T235" s="17">
        <v>146</v>
      </c>
      <c r="U235" s="17">
        <v>2</v>
      </c>
      <c r="V235" s="17">
        <v>160</v>
      </c>
      <c r="W235" s="17">
        <v>2</v>
      </c>
      <c r="X235" s="17">
        <v>114</v>
      </c>
      <c r="Y235" s="17">
        <v>2</v>
      </c>
      <c r="Z235" s="17">
        <v>61</v>
      </c>
      <c r="AA235" s="17">
        <v>0</v>
      </c>
      <c r="AB235" s="17">
        <v>23</v>
      </c>
      <c r="AC235" s="17">
        <v>0</v>
      </c>
      <c r="AD235" s="17">
        <v>1</v>
      </c>
      <c r="AE235" s="46">
        <f t="shared" ref="AE235" si="253">SUM(I235:AD235)</f>
        <v>896</v>
      </c>
      <c r="AF235" s="49">
        <f t="shared" ref="AF235" si="254">SUM(H236:AD236)</f>
        <v>896</v>
      </c>
      <c r="AG235" s="34">
        <f t="shared" ref="AG235" si="255">SUM(I237:AD237)</f>
        <v>896</v>
      </c>
      <c r="AH235" s="37">
        <f t="shared" si="225"/>
        <v>0</v>
      </c>
      <c r="AI235" s="38">
        <v>0.91350000000000009</v>
      </c>
      <c r="AJ235" s="41" t="s">
        <v>65</v>
      </c>
    </row>
    <row r="236" spans="1:36" ht="16.2" x14ac:dyDescent="0.25">
      <c r="A236" s="42" t="s">
        <v>59</v>
      </c>
      <c r="B236" s="44" t="s">
        <v>191</v>
      </c>
      <c r="C236" s="42" t="s">
        <v>61</v>
      </c>
      <c r="D236" s="42" t="s">
        <v>84</v>
      </c>
      <c r="E236" s="42" t="s">
        <v>166</v>
      </c>
      <c r="F236" s="42"/>
      <c r="G236" s="45">
        <v>44319</v>
      </c>
      <c r="H236" s="18" t="s">
        <v>66</v>
      </c>
      <c r="I236" s="18">
        <v>0</v>
      </c>
      <c r="J236" s="18">
        <v>21</v>
      </c>
      <c r="K236" s="18">
        <v>1</v>
      </c>
      <c r="L236" s="18">
        <v>63</v>
      </c>
      <c r="M236" s="18">
        <v>1</v>
      </c>
      <c r="N236" s="18">
        <v>88</v>
      </c>
      <c r="O236" s="18">
        <v>1</v>
      </c>
      <c r="P236" s="18">
        <v>98</v>
      </c>
      <c r="Q236" s="18">
        <v>1</v>
      </c>
      <c r="R236" s="18">
        <v>109</v>
      </c>
      <c r="S236" s="18">
        <v>2</v>
      </c>
      <c r="T236" s="18">
        <v>146</v>
      </c>
      <c r="U236" s="18">
        <v>2</v>
      </c>
      <c r="V236" s="18">
        <v>160</v>
      </c>
      <c r="W236" s="18">
        <v>2</v>
      </c>
      <c r="X236" s="18">
        <v>114</v>
      </c>
      <c r="Y236" s="18">
        <v>2</v>
      </c>
      <c r="Z236" s="18">
        <v>61</v>
      </c>
      <c r="AA236" s="18">
        <v>0</v>
      </c>
      <c r="AB236" s="18">
        <v>23</v>
      </c>
      <c r="AC236" s="18">
        <v>0</v>
      </c>
      <c r="AD236" s="18">
        <v>1</v>
      </c>
      <c r="AE236" s="47"/>
      <c r="AF236" s="50"/>
      <c r="AG236" s="35"/>
      <c r="AH236" s="37">
        <v>0</v>
      </c>
      <c r="AI236" s="39"/>
      <c r="AJ236" s="41" t="s">
        <v>65</v>
      </c>
    </row>
    <row r="237" spans="1:36" ht="16.2" x14ac:dyDescent="0.25">
      <c r="A237" s="42" t="s">
        <v>59</v>
      </c>
      <c r="B237" s="44" t="s">
        <v>191</v>
      </c>
      <c r="C237" s="42" t="s">
        <v>61</v>
      </c>
      <c r="D237" s="42" t="s">
        <v>84</v>
      </c>
      <c r="E237" s="42" t="s">
        <v>166</v>
      </c>
      <c r="F237" s="42"/>
      <c r="G237" s="45">
        <v>44319</v>
      </c>
      <c r="H237" s="19" t="s">
        <v>67</v>
      </c>
      <c r="I237" s="19">
        <v>0</v>
      </c>
      <c r="J237" s="19">
        <v>21</v>
      </c>
      <c r="K237" s="19">
        <v>1</v>
      </c>
      <c r="L237" s="19">
        <v>63</v>
      </c>
      <c r="M237" s="19">
        <v>1</v>
      </c>
      <c r="N237" s="19">
        <v>88</v>
      </c>
      <c r="O237" s="19">
        <v>1</v>
      </c>
      <c r="P237" s="19">
        <v>98</v>
      </c>
      <c r="Q237" s="19">
        <v>1</v>
      </c>
      <c r="R237" s="19">
        <v>109</v>
      </c>
      <c r="S237" s="19">
        <v>2</v>
      </c>
      <c r="T237" s="19">
        <v>146</v>
      </c>
      <c r="U237" s="19">
        <v>2</v>
      </c>
      <c r="V237" s="19">
        <v>160</v>
      </c>
      <c r="W237" s="19">
        <v>2</v>
      </c>
      <c r="X237" s="19">
        <v>114</v>
      </c>
      <c r="Y237" s="19">
        <v>2</v>
      </c>
      <c r="Z237" s="19">
        <v>61</v>
      </c>
      <c r="AA237" s="19">
        <v>0</v>
      </c>
      <c r="AB237" s="19">
        <v>23</v>
      </c>
      <c r="AC237" s="19">
        <v>0</v>
      </c>
      <c r="AD237" s="19">
        <v>1</v>
      </c>
      <c r="AE237" s="48"/>
      <c r="AF237" s="51"/>
      <c r="AG237" s="36"/>
      <c r="AH237" s="37">
        <v>0</v>
      </c>
      <c r="AI237" s="40"/>
      <c r="AJ237" s="41" t="s">
        <v>65</v>
      </c>
    </row>
    <row r="238" spans="1:36" ht="16.2" x14ac:dyDescent="0.25">
      <c r="A238" s="42" t="s">
        <v>59</v>
      </c>
      <c r="B238" s="44" t="s">
        <v>193</v>
      </c>
      <c r="C238" s="42" t="s">
        <v>61</v>
      </c>
      <c r="D238" s="42" t="s">
        <v>84</v>
      </c>
      <c r="E238" s="42" t="s">
        <v>107</v>
      </c>
      <c r="F238" s="42" t="s">
        <v>1128</v>
      </c>
      <c r="G238" s="45">
        <v>44323</v>
      </c>
      <c r="H238" s="17" t="s">
        <v>64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3</v>
      </c>
      <c r="Q238" s="17">
        <v>40</v>
      </c>
      <c r="R238" s="17">
        <v>54</v>
      </c>
      <c r="S238" s="17">
        <v>62</v>
      </c>
      <c r="T238" s="17">
        <v>88</v>
      </c>
      <c r="U238" s="17">
        <v>88</v>
      </c>
      <c r="V238" s="17">
        <v>108</v>
      </c>
      <c r="W238" s="17">
        <v>96</v>
      </c>
      <c r="X238" s="17">
        <v>90</v>
      </c>
      <c r="Y238" s="17">
        <v>52</v>
      </c>
      <c r="Z238" s="17">
        <v>79</v>
      </c>
      <c r="AA238" s="17">
        <v>0</v>
      </c>
      <c r="AB238" s="17">
        <v>92</v>
      </c>
      <c r="AC238" s="17">
        <v>0</v>
      </c>
      <c r="AD238" s="17">
        <v>10</v>
      </c>
      <c r="AE238" s="46">
        <f t="shared" ref="AE238" si="256">SUM(I238:AD238)</f>
        <v>862</v>
      </c>
      <c r="AF238" s="49">
        <f t="shared" ref="AF238" si="257">SUM(H239:AD239)</f>
        <v>862</v>
      </c>
      <c r="AG238" s="34">
        <f t="shared" ref="AG238" si="258">SUM(I240:AD240)</f>
        <v>862</v>
      </c>
      <c r="AH238" s="37">
        <f t="shared" si="225"/>
        <v>0</v>
      </c>
      <c r="AI238" s="38">
        <v>0.92600000000000005</v>
      </c>
      <c r="AJ238" s="41" t="s">
        <v>65</v>
      </c>
    </row>
    <row r="239" spans="1:36" ht="16.2" x14ac:dyDescent="0.25">
      <c r="A239" s="42" t="s">
        <v>59</v>
      </c>
      <c r="B239" s="44" t="s">
        <v>193</v>
      </c>
      <c r="C239" s="42" t="s">
        <v>61</v>
      </c>
      <c r="D239" s="42" t="s">
        <v>84</v>
      </c>
      <c r="E239" s="42" t="s">
        <v>107</v>
      </c>
      <c r="F239" s="42"/>
      <c r="G239" s="45">
        <v>44323</v>
      </c>
      <c r="H239" s="18" t="s">
        <v>66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3</v>
      </c>
      <c r="Q239" s="18">
        <v>40</v>
      </c>
      <c r="R239" s="18">
        <v>54</v>
      </c>
      <c r="S239" s="18">
        <v>62</v>
      </c>
      <c r="T239" s="18">
        <v>88</v>
      </c>
      <c r="U239" s="18">
        <v>88</v>
      </c>
      <c r="V239" s="18">
        <v>108</v>
      </c>
      <c r="W239" s="18">
        <v>96</v>
      </c>
      <c r="X239" s="18">
        <v>90</v>
      </c>
      <c r="Y239" s="18">
        <v>52</v>
      </c>
      <c r="Z239" s="18">
        <v>79</v>
      </c>
      <c r="AA239" s="18">
        <v>0</v>
      </c>
      <c r="AB239" s="18">
        <v>92</v>
      </c>
      <c r="AC239" s="18">
        <v>0</v>
      </c>
      <c r="AD239" s="18">
        <v>10</v>
      </c>
      <c r="AE239" s="47"/>
      <c r="AF239" s="50"/>
      <c r="AG239" s="35"/>
      <c r="AH239" s="37">
        <v>0</v>
      </c>
      <c r="AI239" s="39"/>
      <c r="AJ239" s="41" t="s">
        <v>65</v>
      </c>
    </row>
    <row r="240" spans="1:36" ht="16.2" x14ac:dyDescent="0.25">
      <c r="A240" s="42" t="s">
        <v>59</v>
      </c>
      <c r="B240" s="44" t="s">
        <v>193</v>
      </c>
      <c r="C240" s="42" t="s">
        <v>61</v>
      </c>
      <c r="D240" s="42" t="s">
        <v>84</v>
      </c>
      <c r="E240" s="42" t="s">
        <v>107</v>
      </c>
      <c r="F240" s="42"/>
      <c r="G240" s="45">
        <v>44323</v>
      </c>
      <c r="H240" s="19" t="s">
        <v>67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3</v>
      </c>
      <c r="Q240" s="19">
        <v>40</v>
      </c>
      <c r="R240" s="19">
        <v>54</v>
      </c>
      <c r="S240" s="19">
        <v>62</v>
      </c>
      <c r="T240" s="19">
        <v>88</v>
      </c>
      <c r="U240" s="19">
        <v>88</v>
      </c>
      <c r="V240" s="19">
        <v>108</v>
      </c>
      <c r="W240" s="19">
        <v>96</v>
      </c>
      <c r="X240" s="19">
        <v>90</v>
      </c>
      <c r="Y240" s="19">
        <v>52</v>
      </c>
      <c r="Z240" s="19">
        <v>79</v>
      </c>
      <c r="AA240" s="19">
        <v>0</v>
      </c>
      <c r="AB240" s="19">
        <v>92</v>
      </c>
      <c r="AC240" s="19">
        <v>0</v>
      </c>
      <c r="AD240" s="19">
        <v>10</v>
      </c>
      <c r="AE240" s="48"/>
      <c r="AF240" s="51"/>
      <c r="AG240" s="36"/>
      <c r="AH240" s="37">
        <v>0</v>
      </c>
      <c r="AI240" s="40"/>
      <c r="AJ240" s="41" t="s">
        <v>65</v>
      </c>
    </row>
    <row r="241" spans="1:36" ht="16.2" x14ac:dyDescent="0.25">
      <c r="A241" s="42" t="s">
        <v>59</v>
      </c>
      <c r="B241" s="44" t="s">
        <v>193</v>
      </c>
      <c r="C241" s="42" t="s">
        <v>61</v>
      </c>
      <c r="D241" s="42" t="s">
        <v>84</v>
      </c>
      <c r="E241" s="42" t="s">
        <v>107</v>
      </c>
      <c r="F241" s="42" t="s">
        <v>1128</v>
      </c>
      <c r="G241" s="45">
        <v>44323</v>
      </c>
      <c r="H241" s="17" t="s">
        <v>64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3</v>
      </c>
      <c r="Q241" s="17">
        <v>40</v>
      </c>
      <c r="R241" s="17">
        <v>54</v>
      </c>
      <c r="S241" s="17">
        <v>62</v>
      </c>
      <c r="T241" s="17">
        <v>88</v>
      </c>
      <c r="U241" s="17">
        <v>88</v>
      </c>
      <c r="V241" s="17">
        <v>108</v>
      </c>
      <c r="W241" s="17">
        <v>96</v>
      </c>
      <c r="X241" s="17">
        <v>90</v>
      </c>
      <c r="Y241" s="17">
        <v>52</v>
      </c>
      <c r="Z241" s="17">
        <v>79</v>
      </c>
      <c r="AA241" s="17">
        <v>0</v>
      </c>
      <c r="AB241" s="17">
        <v>92</v>
      </c>
      <c r="AC241" s="17">
        <v>0</v>
      </c>
      <c r="AD241" s="17">
        <v>10</v>
      </c>
      <c r="AE241" s="46">
        <f t="shared" ref="AE241" si="259">SUM(I241:AD241)</f>
        <v>862</v>
      </c>
      <c r="AF241" s="49">
        <f t="shared" ref="AF241" si="260">SUM(H242:AD242)</f>
        <v>862</v>
      </c>
      <c r="AG241" s="34">
        <f t="shared" ref="AG241" si="261">SUM(I243:AD243)</f>
        <v>862</v>
      </c>
      <c r="AH241" s="37">
        <f t="shared" si="225"/>
        <v>0</v>
      </c>
      <c r="AI241" s="38">
        <v>0.90160000000000007</v>
      </c>
      <c r="AJ241" s="41" t="s">
        <v>65</v>
      </c>
    </row>
    <row r="242" spans="1:36" ht="16.2" x14ac:dyDescent="0.25">
      <c r="A242" s="42" t="s">
        <v>59</v>
      </c>
      <c r="B242" s="44" t="s">
        <v>193</v>
      </c>
      <c r="C242" s="42" t="s">
        <v>61</v>
      </c>
      <c r="D242" s="42" t="s">
        <v>84</v>
      </c>
      <c r="E242" s="42" t="s">
        <v>107</v>
      </c>
      <c r="F242" s="42"/>
      <c r="G242" s="45">
        <v>44323</v>
      </c>
      <c r="H242" s="18" t="s">
        <v>66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3</v>
      </c>
      <c r="Q242" s="18">
        <v>40</v>
      </c>
      <c r="R242" s="18">
        <v>54</v>
      </c>
      <c r="S242" s="18">
        <v>62</v>
      </c>
      <c r="T242" s="18">
        <v>88</v>
      </c>
      <c r="U242" s="18">
        <v>88</v>
      </c>
      <c r="V242" s="18">
        <v>108</v>
      </c>
      <c r="W242" s="18">
        <v>96</v>
      </c>
      <c r="X242" s="18">
        <v>90</v>
      </c>
      <c r="Y242" s="18">
        <v>52</v>
      </c>
      <c r="Z242" s="18">
        <v>79</v>
      </c>
      <c r="AA242" s="18">
        <v>0</v>
      </c>
      <c r="AB242" s="18">
        <v>92</v>
      </c>
      <c r="AC242" s="18">
        <v>0</v>
      </c>
      <c r="AD242" s="18">
        <v>10</v>
      </c>
      <c r="AE242" s="47"/>
      <c r="AF242" s="50"/>
      <c r="AG242" s="35"/>
      <c r="AH242" s="37">
        <v>0</v>
      </c>
      <c r="AI242" s="39"/>
      <c r="AJ242" s="41" t="s">
        <v>65</v>
      </c>
    </row>
    <row r="243" spans="1:36" ht="16.2" x14ac:dyDescent="0.25">
      <c r="A243" s="42" t="s">
        <v>59</v>
      </c>
      <c r="B243" s="44" t="s">
        <v>193</v>
      </c>
      <c r="C243" s="42" t="s">
        <v>61</v>
      </c>
      <c r="D243" s="42" t="s">
        <v>84</v>
      </c>
      <c r="E243" s="42" t="s">
        <v>107</v>
      </c>
      <c r="F243" s="42"/>
      <c r="G243" s="45">
        <v>44323</v>
      </c>
      <c r="H243" s="19" t="s">
        <v>67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3</v>
      </c>
      <c r="Q243" s="19">
        <v>40</v>
      </c>
      <c r="R243" s="19">
        <v>54</v>
      </c>
      <c r="S243" s="19">
        <v>62</v>
      </c>
      <c r="T243" s="19">
        <v>88</v>
      </c>
      <c r="U243" s="19">
        <v>88</v>
      </c>
      <c r="V243" s="19">
        <v>108</v>
      </c>
      <c r="W243" s="19">
        <v>96</v>
      </c>
      <c r="X243" s="19">
        <v>90</v>
      </c>
      <c r="Y243" s="19">
        <v>52</v>
      </c>
      <c r="Z243" s="19">
        <v>79</v>
      </c>
      <c r="AA243" s="19">
        <v>0</v>
      </c>
      <c r="AB243" s="19">
        <v>92</v>
      </c>
      <c r="AC243" s="19">
        <v>0</v>
      </c>
      <c r="AD243" s="19">
        <v>10</v>
      </c>
      <c r="AE243" s="48"/>
      <c r="AF243" s="51"/>
      <c r="AG243" s="36"/>
      <c r="AH243" s="37">
        <v>0</v>
      </c>
      <c r="AI243" s="40"/>
      <c r="AJ243" s="41" t="s">
        <v>65</v>
      </c>
    </row>
    <row r="244" spans="1:36" ht="16.2" x14ac:dyDescent="0.25">
      <c r="A244" s="42" t="s">
        <v>59</v>
      </c>
      <c r="B244" s="44" t="s">
        <v>196</v>
      </c>
      <c r="C244" s="42" t="s">
        <v>61</v>
      </c>
      <c r="D244" s="42" t="s">
        <v>84</v>
      </c>
      <c r="E244" s="42" t="s">
        <v>85</v>
      </c>
      <c r="F244" s="42" t="s">
        <v>1128</v>
      </c>
      <c r="G244" s="45">
        <v>44304</v>
      </c>
      <c r="H244" s="17" t="s">
        <v>64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48</v>
      </c>
      <c r="Q244" s="17">
        <v>36</v>
      </c>
      <c r="R244" s="17">
        <v>96</v>
      </c>
      <c r="S244" s="17">
        <v>120</v>
      </c>
      <c r="T244" s="17">
        <v>96</v>
      </c>
      <c r="U244" s="17">
        <v>144</v>
      </c>
      <c r="V244" s="17">
        <v>96</v>
      </c>
      <c r="W244" s="17">
        <v>72</v>
      </c>
      <c r="X244" s="17">
        <v>84</v>
      </c>
      <c r="Y244" s="17">
        <v>0</v>
      </c>
      <c r="Z244" s="17">
        <v>60</v>
      </c>
      <c r="AA244" s="17">
        <v>0</v>
      </c>
      <c r="AB244" s="17">
        <v>0</v>
      </c>
      <c r="AC244" s="17">
        <v>0</v>
      </c>
      <c r="AD244" s="17">
        <v>0</v>
      </c>
      <c r="AE244" s="46">
        <f t="shared" ref="AE244" si="262">SUM(I244:AD244)</f>
        <v>852</v>
      </c>
      <c r="AF244" s="49">
        <f t="shared" ref="AF244" si="263">SUM(H245:AD245)</f>
        <v>852</v>
      </c>
      <c r="AG244" s="34">
        <f t="shared" ref="AG244" si="264">SUM(I246:AD246)</f>
        <v>852</v>
      </c>
      <c r="AH244" s="37">
        <f t="shared" si="225"/>
        <v>0</v>
      </c>
      <c r="AI244" s="38">
        <v>0.92649999999999999</v>
      </c>
      <c r="AJ244" s="41" t="s">
        <v>65</v>
      </c>
    </row>
    <row r="245" spans="1:36" ht="16.2" x14ac:dyDescent="0.25">
      <c r="A245" s="42" t="s">
        <v>59</v>
      </c>
      <c r="B245" s="44" t="s">
        <v>196</v>
      </c>
      <c r="C245" s="42" t="s">
        <v>61</v>
      </c>
      <c r="D245" s="42" t="s">
        <v>84</v>
      </c>
      <c r="E245" s="42" t="s">
        <v>85</v>
      </c>
      <c r="F245" s="42"/>
      <c r="G245" s="45">
        <v>44304</v>
      </c>
      <c r="H245" s="18" t="s">
        <v>66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48</v>
      </c>
      <c r="Q245" s="18">
        <v>36</v>
      </c>
      <c r="R245" s="18">
        <v>96</v>
      </c>
      <c r="S245" s="18">
        <v>120</v>
      </c>
      <c r="T245" s="18">
        <v>96</v>
      </c>
      <c r="U245" s="18">
        <v>144</v>
      </c>
      <c r="V245" s="18">
        <v>96</v>
      </c>
      <c r="W245" s="18">
        <v>72</v>
      </c>
      <c r="X245" s="18">
        <v>84</v>
      </c>
      <c r="Y245" s="18">
        <v>0</v>
      </c>
      <c r="Z245" s="18">
        <v>60</v>
      </c>
      <c r="AA245" s="18">
        <v>0</v>
      </c>
      <c r="AB245" s="18">
        <v>0</v>
      </c>
      <c r="AC245" s="18">
        <v>0</v>
      </c>
      <c r="AD245" s="18">
        <v>0</v>
      </c>
      <c r="AE245" s="47"/>
      <c r="AF245" s="50"/>
      <c r="AG245" s="35"/>
      <c r="AH245" s="37">
        <v>0</v>
      </c>
      <c r="AI245" s="39"/>
      <c r="AJ245" s="41" t="s">
        <v>65</v>
      </c>
    </row>
    <row r="246" spans="1:36" ht="16.2" x14ac:dyDescent="0.25">
      <c r="A246" s="42" t="s">
        <v>59</v>
      </c>
      <c r="B246" s="44" t="s">
        <v>196</v>
      </c>
      <c r="C246" s="42" t="s">
        <v>61</v>
      </c>
      <c r="D246" s="42" t="s">
        <v>84</v>
      </c>
      <c r="E246" s="42" t="s">
        <v>85</v>
      </c>
      <c r="F246" s="42"/>
      <c r="G246" s="45">
        <v>44304</v>
      </c>
      <c r="H246" s="19" t="s">
        <v>67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48</v>
      </c>
      <c r="Q246" s="19">
        <v>36</v>
      </c>
      <c r="R246" s="19">
        <v>96</v>
      </c>
      <c r="S246" s="19">
        <v>120</v>
      </c>
      <c r="T246" s="19">
        <v>96</v>
      </c>
      <c r="U246" s="19">
        <v>144</v>
      </c>
      <c r="V246" s="19">
        <v>96</v>
      </c>
      <c r="W246" s="19">
        <v>72</v>
      </c>
      <c r="X246" s="19">
        <v>84</v>
      </c>
      <c r="Y246" s="19">
        <v>0</v>
      </c>
      <c r="Z246" s="19">
        <v>60</v>
      </c>
      <c r="AA246" s="19">
        <v>0</v>
      </c>
      <c r="AB246" s="19">
        <v>0</v>
      </c>
      <c r="AC246" s="19">
        <v>0</v>
      </c>
      <c r="AD246" s="19">
        <v>0</v>
      </c>
      <c r="AE246" s="48"/>
      <c r="AF246" s="51"/>
      <c r="AG246" s="36"/>
      <c r="AH246" s="37">
        <v>0</v>
      </c>
      <c r="AI246" s="40"/>
      <c r="AJ246" s="41" t="s">
        <v>65</v>
      </c>
    </row>
    <row r="247" spans="1:36" ht="16.2" x14ac:dyDescent="0.25">
      <c r="A247" s="42" t="s">
        <v>59</v>
      </c>
      <c r="B247" s="44" t="s">
        <v>198</v>
      </c>
      <c r="C247" s="42" t="s">
        <v>61</v>
      </c>
      <c r="D247" s="42" t="s">
        <v>188</v>
      </c>
      <c r="E247" s="42" t="s">
        <v>189</v>
      </c>
      <c r="F247" s="42" t="s">
        <v>1128</v>
      </c>
      <c r="G247" s="45">
        <v>44324</v>
      </c>
      <c r="H247" s="17" t="s">
        <v>64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90</v>
      </c>
      <c r="S247" s="17">
        <v>96</v>
      </c>
      <c r="T247" s="17">
        <v>132</v>
      </c>
      <c r="U247" s="17">
        <v>126</v>
      </c>
      <c r="V247" s="17">
        <v>180</v>
      </c>
      <c r="W247" s="17">
        <v>0</v>
      </c>
      <c r="X247" s="17">
        <v>96</v>
      </c>
      <c r="Y247" s="17">
        <v>0</v>
      </c>
      <c r="Z247" s="17">
        <v>84</v>
      </c>
      <c r="AA247" s="17">
        <v>0</v>
      </c>
      <c r="AB247" s="17">
        <v>0</v>
      </c>
      <c r="AC247" s="17">
        <v>0</v>
      </c>
      <c r="AD247" s="17">
        <v>0</v>
      </c>
      <c r="AE247" s="46">
        <f t="shared" ref="AE247" si="265">SUM(I247:AD247)</f>
        <v>804</v>
      </c>
      <c r="AF247" s="49">
        <f t="shared" ref="AF247" si="266">SUM(H248:AD248)</f>
        <v>804</v>
      </c>
      <c r="AG247" s="34">
        <f t="shared" ref="AG247" si="267">SUM(I249:AD249)</f>
        <v>804</v>
      </c>
      <c r="AH247" s="37">
        <f t="shared" si="225"/>
        <v>0</v>
      </c>
      <c r="AI247" s="38">
        <v>0.91150000000000009</v>
      </c>
      <c r="AJ247" s="41" t="s">
        <v>65</v>
      </c>
    </row>
    <row r="248" spans="1:36" ht="16.2" x14ac:dyDescent="0.25">
      <c r="A248" s="42" t="s">
        <v>59</v>
      </c>
      <c r="B248" s="44" t="s">
        <v>198</v>
      </c>
      <c r="C248" s="42" t="s">
        <v>61</v>
      </c>
      <c r="D248" s="42" t="s">
        <v>188</v>
      </c>
      <c r="E248" s="42" t="s">
        <v>189</v>
      </c>
      <c r="F248" s="42"/>
      <c r="G248" s="45">
        <v>44324</v>
      </c>
      <c r="H248" s="18" t="s">
        <v>66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90</v>
      </c>
      <c r="S248" s="18">
        <v>96</v>
      </c>
      <c r="T248" s="18">
        <v>132</v>
      </c>
      <c r="U248" s="18">
        <v>126</v>
      </c>
      <c r="V248" s="18">
        <v>180</v>
      </c>
      <c r="W248" s="18">
        <v>0</v>
      </c>
      <c r="X248" s="18">
        <v>96</v>
      </c>
      <c r="Y248" s="18">
        <v>0</v>
      </c>
      <c r="Z248" s="18">
        <v>84</v>
      </c>
      <c r="AA248" s="18">
        <v>0</v>
      </c>
      <c r="AB248" s="18">
        <v>0</v>
      </c>
      <c r="AC248" s="18">
        <v>0</v>
      </c>
      <c r="AD248" s="18">
        <v>0</v>
      </c>
      <c r="AE248" s="47"/>
      <c r="AF248" s="50"/>
      <c r="AG248" s="35"/>
      <c r="AH248" s="37">
        <v>0</v>
      </c>
      <c r="AI248" s="39"/>
      <c r="AJ248" s="41" t="s">
        <v>65</v>
      </c>
    </row>
    <row r="249" spans="1:36" ht="16.2" x14ac:dyDescent="0.25">
      <c r="A249" s="42" t="s">
        <v>59</v>
      </c>
      <c r="B249" s="44" t="s">
        <v>198</v>
      </c>
      <c r="C249" s="42" t="s">
        <v>61</v>
      </c>
      <c r="D249" s="42" t="s">
        <v>188</v>
      </c>
      <c r="E249" s="42" t="s">
        <v>189</v>
      </c>
      <c r="F249" s="42"/>
      <c r="G249" s="45">
        <v>44324</v>
      </c>
      <c r="H249" s="19" t="s">
        <v>67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90</v>
      </c>
      <c r="S249" s="19">
        <v>96</v>
      </c>
      <c r="T249" s="19">
        <v>132</v>
      </c>
      <c r="U249" s="19">
        <v>126</v>
      </c>
      <c r="V249" s="19">
        <v>180</v>
      </c>
      <c r="W249" s="19">
        <v>0</v>
      </c>
      <c r="X249" s="19">
        <v>96</v>
      </c>
      <c r="Y249" s="19">
        <v>0</v>
      </c>
      <c r="Z249" s="19">
        <v>84</v>
      </c>
      <c r="AA249" s="19">
        <v>0</v>
      </c>
      <c r="AB249" s="19">
        <v>0</v>
      </c>
      <c r="AC249" s="19">
        <v>0</v>
      </c>
      <c r="AD249" s="19">
        <v>0</v>
      </c>
      <c r="AE249" s="48"/>
      <c r="AF249" s="51"/>
      <c r="AG249" s="36"/>
      <c r="AH249" s="37">
        <v>0</v>
      </c>
      <c r="AI249" s="40"/>
      <c r="AJ249" s="41" t="s">
        <v>65</v>
      </c>
    </row>
    <row r="250" spans="1:36" ht="16.2" x14ac:dyDescent="0.25">
      <c r="A250" s="42" t="s">
        <v>59</v>
      </c>
      <c r="B250" s="44" t="s">
        <v>199</v>
      </c>
      <c r="C250" s="42" t="s">
        <v>61</v>
      </c>
      <c r="D250" s="42" t="s">
        <v>188</v>
      </c>
      <c r="E250" s="42" t="s">
        <v>200</v>
      </c>
      <c r="F250" s="42" t="s">
        <v>1128</v>
      </c>
      <c r="G250" s="45">
        <v>44323</v>
      </c>
      <c r="H250" s="17" t="s">
        <v>64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90</v>
      </c>
      <c r="S250" s="17">
        <v>96</v>
      </c>
      <c r="T250" s="17">
        <v>132</v>
      </c>
      <c r="U250" s="17">
        <v>126</v>
      </c>
      <c r="V250" s="17">
        <v>180</v>
      </c>
      <c r="W250" s="17">
        <v>0</v>
      </c>
      <c r="X250" s="17">
        <v>96</v>
      </c>
      <c r="Y250" s="17">
        <v>0</v>
      </c>
      <c r="Z250" s="17">
        <v>84</v>
      </c>
      <c r="AA250" s="17">
        <v>0</v>
      </c>
      <c r="AB250" s="17">
        <v>0</v>
      </c>
      <c r="AC250" s="17">
        <v>0</v>
      </c>
      <c r="AD250" s="17">
        <v>0</v>
      </c>
      <c r="AE250" s="46">
        <f t="shared" ref="AE250" si="268">SUM(I250:AD250)</f>
        <v>804</v>
      </c>
      <c r="AF250" s="49">
        <f t="shared" ref="AF250" si="269">SUM(H251:AD251)</f>
        <v>804</v>
      </c>
      <c r="AG250" s="34">
        <f t="shared" ref="AG250" si="270">SUM(I252:AD252)</f>
        <v>804</v>
      </c>
      <c r="AH250" s="37">
        <f t="shared" si="225"/>
        <v>0</v>
      </c>
      <c r="AI250" s="38">
        <v>0.91510000000000002</v>
      </c>
      <c r="AJ250" s="41" t="s">
        <v>65</v>
      </c>
    </row>
    <row r="251" spans="1:36" ht="16.2" x14ac:dyDescent="0.25">
      <c r="A251" s="42" t="s">
        <v>59</v>
      </c>
      <c r="B251" s="44" t="s">
        <v>199</v>
      </c>
      <c r="C251" s="42" t="s">
        <v>61</v>
      </c>
      <c r="D251" s="42" t="s">
        <v>188</v>
      </c>
      <c r="E251" s="42" t="s">
        <v>200</v>
      </c>
      <c r="F251" s="42"/>
      <c r="G251" s="45">
        <v>44323</v>
      </c>
      <c r="H251" s="18" t="s">
        <v>66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90</v>
      </c>
      <c r="S251" s="18">
        <v>96</v>
      </c>
      <c r="T251" s="18">
        <v>132</v>
      </c>
      <c r="U251" s="18">
        <v>126</v>
      </c>
      <c r="V251" s="18">
        <v>180</v>
      </c>
      <c r="W251" s="18">
        <v>0</v>
      </c>
      <c r="X251" s="18">
        <v>96</v>
      </c>
      <c r="Y251" s="18">
        <v>0</v>
      </c>
      <c r="Z251" s="18">
        <v>84</v>
      </c>
      <c r="AA251" s="18">
        <v>0</v>
      </c>
      <c r="AB251" s="18">
        <v>0</v>
      </c>
      <c r="AC251" s="18">
        <v>0</v>
      </c>
      <c r="AD251" s="18">
        <v>0</v>
      </c>
      <c r="AE251" s="47"/>
      <c r="AF251" s="50"/>
      <c r="AG251" s="35"/>
      <c r="AH251" s="37">
        <v>0</v>
      </c>
      <c r="AI251" s="39"/>
      <c r="AJ251" s="41" t="s">
        <v>65</v>
      </c>
    </row>
    <row r="252" spans="1:36" ht="16.2" x14ac:dyDescent="0.25">
      <c r="A252" s="42" t="s">
        <v>59</v>
      </c>
      <c r="B252" s="44" t="s">
        <v>199</v>
      </c>
      <c r="C252" s="42" t="s">
        <v>61</v>
      </c>
      <c r="D252" s="42" t="s">
        <v>188</v>
      </c>
      <c r="E252" s="42" t="s">
        <v>200</v>
      </c>
      <c r="F252" s="42"/>
      <c r="G252" s="45">
        <v>44323</v>
      </c>
      <c r="H252" s="19" t="s">
        <v>67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90</v>
      </c>
      <c r="S252" s="19">
        <v>96</v>
      </c>
      <c r="T252" s="19">
        <v>132</v>
      </c>
      <c r="U252" s="19">
        <v>126</v>
      </c>
      <c r="V252" s="19">
        <v>180</v>
      </c>
      <c r="W252" s="19">
        <v>0</v>
      </c>
      <c r="X252" s="19">
        <v>96</v>
      </c>
      <c r="Y252" s="19">
        <v>0</v>
      </c>
      <c r="Z252" s="19">
        <v>84</v>
      </c>
      <c r="AA252" s="19">
        <v>0</v>
      </c>
      <c r="AB252" s="19">
        <v>0</v>
      </c>
      <c r="AC252" s="19">
        <v>0</v>
      </c>
      <c r="AD252" s="19">
        <v>0</v>
      </c>
      <c r="AE252" s="48"/>
      <c r="AF252" s="51"/>
      <c r="AG252" s="36"/>
      <c r="AH252" s="37">
        <v>0</v>
      </c>
      <c r="AI252" s="40"/>
      <c r="AJ252" s="41" t="s">
        <v>65</v>
      </c>
    </row>
    <row r="253" spans="1:36" ht="16.2" x14ac:dyDescent="0.25">
      <c r="A253" s="42" t="s">
        <v>59</v>
      </c>
      <c r="B253" s="44" t="s">
        <v>201</v>
      </c>
      <c r="C253" s="42" t="s">
        <v>61</v>
      </c>
      <c r="D253" s="42" t="s">
        <v>98</v>
      </c>
      <c r="E253" s="42" t="s">
        <v>181</v>
      </c>
      <c r="F253" s="42" t="s">
        <v>1128</v>
      </c>
      <c r="G253" s="45">
        <v>44310</v>
      </c>
      <c r="H253" s="17" t="s">
        <v>64</v>
      </c>
      <c r="I253" s="17">
        <v>0</v>
      </c>
      <c r="J253" s="17">
        <v>0</v>
      </c>
      <c r="K253" s="17">
        <v>0</v>
      </c>
      <c r="L253" s="17">
        <v>100</v>
      </c>
      <c r="M253" s="17">
        <v>100</v>
      </c>
      <c r="N253" s="17">
        <v>130</v>
      </c>
      <c r="O253" s="17">
        <v>140</v>
      </c>
      <c r="P253" s="17">
        <v>130</v>
      </c>
      <c r="Q253" s="17">
        <v>90</v>
      </c>
      <c r="R253" s="17">
        <v>50</v>
      </c>
      <c r="S253" s="17">
        <v>20</v>
      </c>
      <c r="T253" s="17">
        <v>30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46">
        <f t="shared" ref="AE253" si="271">SUM(I253:AD253)</f>
        <v>790</v>
      </c>
      <c r="AF253" s="49">
        <f t="shared" ref="AF253" si="272">SUM(H254:AD254)</f>
        <v>790</v>
      </c>
      <c r="AG253" s="34">
        <f t="shared" ref="AG253" si="273">SUM(I255:AD255)</f>
        <v>790</v>
      </c>
      <c r="AH253" s="37">
        <f t="shared" si="225"/>
        <v>0</v>
      </c>
      <c r="AI253" s="38">
        <v>0.91639999999999999</v>
      </c>
      <c r="AJ253" s="41" t="s">
        <v>65</v>
      </c>
    </row>
    <row r="254" spans="1:36" ht="16.2" x14ac:dyDescent="0.25">
      <c r="A254" s="42" t="s">
        <v>59</v>
      </c>
      <c r="B254" s="44" t="s">
        <v>201</v>
      </c>
      <c r="C254" s="42" t="s">
        <v>61</v>
      </c>
      <c r="D254" s="42" t="s">
        <v>98</v>
      </c>
      <c r="E254" s="42" t="s">
        <v>181</v>
      </c>
      <c r="F254" s="42"/>
      <c r="G254" s="45">
        <v>44310</v>
      </c>
      <c r="H254" s="18" t="s">
        <v>66</v>
      </c>
      <c r="I254" s="18">
        <v>0</v>
      </c>
      <c r="J254" s="18">
        <v>0</v>
      </c>
      <c r="K254" s="18">
        <v>0</v>
      </c>
      <c r="L254" s="18">
        <v>100</v>
      </c>
      <c r="M254" s="18">
        <v>100</v>
      </c>
      <c r="N254" s="18">
        <v>130</v>
      </c>
      <c r="O254" s="18">
        <v>140</v>
      </c>
      <c r="P254" s="18">
        <v>130</v>
      </c>
      <c r="Q254" s="18">
        <v>90</v>
      </c>
      <c r="R254" s="18">
        <v>50</v>
      </c>
      <c r="S254" s="18">
        <v>20</v>
      </c>
      <c r="T254" s="18">
        <v>30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7"/>
      <c r="AF254" s="50"/>
      <c r="AG254" s="35"/>
      <c r="AH254" s="37">
        <v>0</v>
      </c>
      <c r="AI254" s="39"/>
      <c r="AJ254" s="41" t="s">
        <v>65</v>
      </c>
    </row>
    <row r="255" spans="1:36" ht="16.2" x14ac:dyDescent="0.25">
      <c r="A255" s="42" t="s">
        <v>59</v>
      </c>
      <c r="B255" s="44" t="s">
        <v>201</v>
      </c>
      <c r="C255" s="42" t="s">
        <v>61</v>
      </c>
      <c r="D255" s="42" t="s">
        <v>98</v>
      </c>
      <c r="E255" s="42" t="s">
        <v>181</v>
      </c>
      <c r="F255" s="42"/>
      <c r="G255" s="45">
        <v>44310</v>
      </c>
      <c r="H255" s="19" t="s">
        <v>67</v>
      </c>
      <c r="I255" s="19">
        <v>0</v>
      </c>
      <c r="J255" s="19">
        <v>0</v>
      </c>
      <c r="K255" s="19">
        <v>0</v>
      </c>
      <c r="L255" s="19">
        <v>100</v>
      </c>
      <c r="M255" s="19">
        <v>100</v>
      </c>
      <c r="N255" s="19">
        <v>130</v>
      </c>
      <c r="O255" s="19">
        <v>140</v>
      </c>
      <c r="P255" s="19">
        <v>130</v>
      </c>
      <c r="Q255" s="19">
        <v>90</v>
      </c>
      <c r="R255" s="19">
        <v>50</v>
      </c>
      <c r="S255" s="19">
        <v>20</v>
      </c>
      <c r="T255" s="19">
        <v>30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8"/>
      <c r="AF255" s="51"/>
      <c r="AG255" s="36"/>
      <c r="AH255" s="37">
        <v>0</v>
      </c>
      <c r="AI255" s="40"/>
      <c r="AJ255" s="41" t="s">
        <v>65</v>
      </c>
    </row>
    <row r="256" spans="1:36" ht="16.2" x14ac:dyDescent="0.25">
      <c r="A256" s="42" t="s">
        <v>59</v>
      </c>
      <c r="B256" s="44" t="s">
        <v>202</v>
      </c>
      <c r="C256" s="42" t="s">
        <v>61</v>
      </c>
      <c r="D256" s="42" t="s">
        <v>98</v>
      </c>
      <c r="E256" s="42" t="s">
        <v>181</v>
      </c>
      <c r="F256" s="42" t="s">
        <v>1128</v>
      </c>
      <c r="G256" s="45">
        <v>44310</v>
      </c>
      <c r="H256" s="17" t="s">
        <v>64</v>
      </c>
      <c r="I256" s="17">
        <v>0</v>
      </c>
      <c r="J256" s="17">
        <v>0</v>
      </c>
      <c r="K256" s="17">
        <v>28</v>
      </c>
      <c r="L256" s="17">
        <v>54</v>
      </c>
      <c r="M256" s="17">
        <v>65</v>
      </c>
      <c r="N256" s="17">
        <v>175</v>
      </c>
      <c r="O256" s="17">
        <v>159</v>
      </c>
      <c r="P256" s="17">
        <v>158</v>
      </c>
      <c r="Q256" s="17">
        <v>112</v>
      </c>
      <c r="R256" s="17">
        <v>31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6">
        <f t="shared" ref="AE256" si="274">SUM(I256:AD256)</f>
        <v>782</v>
      </c>
      <c r="AF256" s="49">
        <f t="shared" ref="AF256" si="275">SUM(H257:AD257)</f>
        <v>782</v>
      </c>
      <c r="AG256" s="34">
        <f t="shared" ref="AG256" si="276">SUM(I258:AD258)</f>
        <v>782</v>
      </c>
      <c r="AH256" s="37">
        <f t="shared" si="225"/>
        <v>0</v>
      </c>
      <c r="AI256" s="38">
        <v>0.90660000000000007</v>
      </c>
      <c r="AJ256" s="41" t="s">
        <v>65</v>
      </c>
    </row>
    <row r="257" spans="1:36" ht="16.2" x14ac:dyDescent="0.25">
      <c r="A257" s="42" t="s">
        <v>59</v>
      </c>
      <c r="B257" s="44" t="s">
        <v>202</v>
      </c>
      <c r="C257" s="42" t="s">
        <v>61</v>
      </c>
      <c r="D257" s="42" t="s">
        <v>98</v>
      </c>
      <c r="E257" s="42" t="s">
        <v>181</v>
      </c>
      <c r="F257" s="42"/>
      <c r="G257" s="45">
        <v>44310</v>
      </c>
      <c r="H257" s="18" t="s">
        <v>66</v>
      </c>
      <c r="I257" s="18">
        <v>0</v>
      </c>
      <c r="J257" s="18">
        <v>0</v>
      </c>
      <c r="K257" s="18">
        <v>28</v>
      </c>
      <c r="L257" s="18">
        <v>54</v>
      </c>
      <c r="M257" s="18">
        <v>65</v>
      </c>
      <c r="N257" s="18">
        <v>175</v>
      </c>
      <c r="O257" s="18">
        <v>159</v>
      </c>
      <c r="P257" s="18">
        <v>158</v>
      </c>
      <c r="Q257" s="18">
        <v>112</v>
      </c>
      <c r="R257" s="18">
        <v>31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7"/>
      <c r="AF257" s="50"/>
      <c r="AG257" s="35"/>
      <c r="AH257" s="37">
        <v>0</v>
      </c>
      <c r="AI257" s="39"/>
      <c r="AJ257" s="41" t="s">
        <v>65</v>
      </c>
    </row>
    <row r="258" spans="1:36" ht="16.2" x14ac:dyDescent="0.25">
      <c r="A258" s="42" t="s">
        <v>59</v>
      </c>
      <c r="B258" s="44" t="s">
        <v>202</v>
      </c>
      <c r="C258" s="42" t="s">
        <v>61</v>
      </c>
      <c r="D258" s="42" t="s">
        <v>98</v>
      </c>
      <c r="E258" s="42" t="s">
        <v>181</v>
      </c>
      <c r="F258" s="42"/>
      <c r="G258" s="45">
        <v>44310</v>
      </c>
      <c r="H258" s="19" t="s">
        <v>67</v>
      </c>
      <c r="I258" s="19">
        <v>0</v>
      </c>
      <c r="J258" s="19">
        <v>0</v>
      </c>
      <c r="K258" s="19">
        <v>28</v>
      </c>
      <c r="L258" s="19">
        <v>54</v>
      </c>
      <c r="M258" s="19">
        <v>65</v>
      </c>
      <c r="N258" s="19">
        <v>175</v>
      </c>
      <c r="O258" s="19">
        <v>159</v>
      </c>
      <c r="P258" s="19">
        <v>158</v>
      </c>
      <c r="Q258" s="19">
        <v>112</v>
      </c>
      <c r="R258" s="19">
        <v>31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8"/>
      <c r="AF258" s="51"/>
      <c r="AG258" s="36"/>
      <c r="AH258" s="37">
        <v>0</v>
      </c>
      <c r="AI258" s="40"/>
      <c r="AJ258" s="41" t="s">
        <v>65</v>
      </c>
    </row>
    <row r="259" spans="1:36" ht="16.2" x14ac:dyDescent="0.25">
      <c r="A259" s="42" t="s">
        <v>59</v>
      </c>
      <c r="B259" s="44" t="s">
        <v>203</v>
      </c>
      <c r="C259" s="42" t="s">
        <v>61</v>
      </c>
      <c r="D259" s="42" t="s">
        <v>147</v>
      </c>
      <c r="E259" s="42" t="s">
        <v>148</v>
      </c>
      <c r="F259" s="42" t="s">
        <v>1128</v>
      </c>
      <c r="G259" s="45">
        <v>44326</v>
      </c>
      <c r="H259" s="17" t="s">
        <v>64</v>
      </c>
      <c r="I259" s="17">
        <v>0</v>
      </c>
      <c r="J259" s="17">
        <v>135</v>
      </c>
      <c r="K259" s="17">
        <v>0</v>
      </c>
      <c r="L259" s="17">
        <v>180</v>
      </c>
      <c r="M259" s="17">
        <v>0</v>
      </c>
      <c r="N259" s="17">
        <v>220</v>
      </c>
      <c r="O259" s="17">
        <v>0</v>
      </c>
      <c r="P259" s="17">
        <v>215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46">
        <f t="shared" ref="AE259" si="277">SUM(I259:AD259)</f>
        <v>750</v>
      </c>
      <c r="AF259" s="49">
        <f t="shared" ref="AF259" si="278">SUM(H260:AD260)</f>
        <v>750</v>
      </c>
      <c r="AG259" s="34">
        <f t="shared" ref="AG259" si="279">SUM(I261:AD261)</f>
        <v>750</v>
      </c>
      <c r="AH259" s="37">
        <f t="shared" si="225"/>
        <v>0</v>
      </c>
      <c r="AI259" s="38">
        <v>0.91570000000000007</v>
      </c>
      <c r="AJ259" s="41" t="s">
        <v>65</v>
      </c>
    </row>
    <row r="260" spans="1:36" ht="16.2" x14ac:dyDescent="0.25">
      <c r="A260" s="42" t="s">
        <v>59</v>
      </c>
      <c r="B260" s="44" t="s">
        <v>203</v>
      </c>
      <c r="C260" s="42" t="s">
        <v>61</v>
      </c>
      <c r="D260" s="42" t="s">
        <v>147</v>
      </c>
      <c r="E260" s="42" t="s">
        <v>148</v>
      </c>
      <c r="F260" s="42"/>
      <c r="G260" s="45">
        <v>44326</v>
      </c>
      <c r="H260" s="18" t="s">
        <v>66</v>
      </c>
      <c r="I260" s="18">
        <v>0</v>
      </c>
      <c r="J260" s="18">
        <v>135</v>
      </c>
      <c r="K260" s="18">
        <v>0</v>
      </c>
      <c r="L260" s="18">
        <v>180</v>
      </c>
      <c r="M260" s="18">
        <v>0</v>
      </c>
      <c r="N260" s="18">
        <v>220</v>
      </c>
      <c r="O260" s="18">
        <v>0</v>
      </c>
      <c r="P260" s="18">
        <v>215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47"/>
      <c r="AF260" s="50"/>
      <c r="AG260" s="35"/>
      <c r="AH260" s="37">
        <v>0</v>
      </c>
      <c r="AI260" s="39"/>
      <c r="AJ260" s="41" t="s">
        <v>65</v>
      </c>
    </row>
    <row r="261" spans="1:36" ht="16.2" x14ac:dyDescent="0.25">
      <c r="A261" s="42" t="s">
        <v>59</v>
      </c>
      <c r="B261" s="44" t="s">
        <v>203</v>
      </c>
      <c r="C261" s="42" t="s">
        <v>61</v>
      </c>
      <c r="D261" s="42" t="s">
        <v>147</v>
      </c>
      <c r="E261" s="42" t="s">
        <v>148</v>
      </c>
      <c r="F261" s="42"/>
      <c r="G261" s="45">
        <v>44326</v>
      </c>
      <c r="H261" s="19" t="s">
        <v>67</v>
      </c>
      <c r="I261" s="19">
        <v>0</v>
      </c>
      <c r="J261" s="19">
        <v>135</v>
      </c>
      <c r="K261" s="19">
        <v>0</v>
      </c>
      <c r="L261" s="19">
        <v>180</v>
      </c>
      <c r="M261" s="19">
        <v>0</v>
      </c>
      <c r="N261" s="19">
        <v>220</v>
      </c>
      <c r="O261" s="19">
        <v>0</v>
      </c>
      <c r="P261" s="19">
        <v>215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48"/>
      <c r="AF261" s="51"/>
      <c r="AG261" s="36"/>
      <c r="AH261" s="37">
        <v>0</v>
      </c>
      <c r="AI261" s="40"/>
      <c r="AJ261" s="41" t="s">
        <v>65</v>
      </c>
    </row>
    <row r="262" spans="1:36" ht="16.2" x14ac:dyDescent="0.25">
      <c r="A262" s="42" t="s">
        <v>59</v>
      </c>
      <c r="B262" s="44" t="s">
        <v>204</v>
      </c>
      <c r="C262" s="42" t="s">
        <v>61</v>
      </c>
      <c r="D262" s="42" t="s">
        <v>205</v>
      </c>
      <c r="E262" s="42" t="s">
        <v>206</v>
      </c>
      <c r="F262" s="42" t="s">
        <v>1128</v>
      </c>
      <c r="G262" s="45">
        <v>44329</v>
      </c>
      <c r="H262" s="17" t="s">
        <v>64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54</v>
      </c>
      <c r="Q262" s="17">
        <v>44</v>
      </c>
      <c r="R262" s="17">
        <v>67</v>
      </c>
      <c r="S262" s="17">
        <v>63</v>
      </c>
      <c r="T262" s="17">
        <v>85</v>
      </c>
      <c r="U262" s="17">
        <v>82</v>
      </c>
      <c r="V262" s="17">
        <v>87</v>
      </c>
      <c r="W262" s="17">
        <v>87</v>
      </c>
      <c r="X262" s="17">
        <v>78</v>
      </c>
      <c r="Y262" s="17">
        <v>43</v>
      </c>
      <c r="Z262" s="17">
        <v>59</v>
      </c>
      <c r="AA262" s="17">
        <v>0</v>
      </c>
      <c r="AB262" s="17">
        <v>0</v>
      </c>
      <c r="AC262" s="17">
        <v>0</v>
      </c>
      <c r="AD262" s="17">
        <v>0</v>
      </c>
      <c r="AE262" s="46">
        <f t="shared" ref="AE262" si="280">SUM(I262:AD262)</f>
        <v>749</v>
      </c>
      <c r="AF262" s="49">
        <f t="shared" ref="AF262" si="281">SUM(H263:AD263)</f>
        <v>749</v>
      </c>
      <c r="AG262" s="34">
        <f t="shared" ref="AG262" si="282">SUM(I264:AD264)</f>
        <v>749</v>
      </c>
      <c r="AH262" s="37">
        <f t="shared" si="225"/>
        <v>0</v>
      </c>
      <c r="AI262" s="38">
        <v>0.91820000000000002</v>
      </c>
      <c r="AJ262" s="41" t="s">
        <v>65</v>
      </c>
    </row>
    <row r="263" spans="1:36" ht="16.2" x14ac:dyDescent="0.25">
      <c r="A263" s="42" t="s">
        <v>59</v>
      </c>
      <c r="B263" s="44" t="s">
        <v>204</v>
      </c>
      <c r="C263" s="42" t="s">
        <v>61</v>
      </c>
      <c r="D263" s="42" t="s">
        <v>205</v>
      </c>
      <c r="E263" s="42" t="s">
        <v>206</v>
      </c>
      <c r="F263" s="42"/>
      <c r="G263" s="45">
        <v>44329</v>
      </c>
      <c r="H263" s="18" t="s">
        <v>66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54</v>
      </c>
      <c r="Q263" s="18">
        <v>44</v>
      </c>
      <c r="R263" s="18">
        <v>67</v>
      </c>
      <c r="S263" s="18">
        <v>63</v>
      </c>
      <c r="T263" s="18">
        <v>85</v>
      </c>
      <c r="U263" s="18">
        <v>82</v>
      </c>
      <c r="V263" s="18">
        <v>87</v>
      </c>
      <c r="W263" s="18">
        <v>87</v>
      </c>
      <c r="X263" s="18">
        <v>78</v>
      </c>
      <c r="Y263" s="18">
        <v>43</v>
      </c>
      <c r="Z263" s="18">
        <v>59</v>
      </c>
      <c r="AA263" s="18">
        <v>0</v>
      </c>
      <c r="AB263" s="18">
        <v>0</v>
      </c>
      <c r="AC263" s="18">
        <v>0</v>
      </c>
      <c r="AD263" s="18">
        <v>0</v>
      </c>
      <c r="AE263" s="47"/>
      <c r="AF263" s="50"/>
      <c r="AG263" s="35"/>
      <c r="AH263" s="37">
        <v>0</v>
      </c>
      <c r="AI263" s="39"/>
      <c r="AJ263" s="41" t="s">
        <v>65</v>
      </c>
    </row>
    <row r="264" spans="1:36" ht="16.2" x14ac:dyDescent="0.25">
      <c r="A264" s="42" t="s">
        <v>59</v>
      </c>
      <c r="B264" s="44" t="s">
        <v>204</v>
      </c>
      <c r="C264" s="42" t="s">
        <v>61</v>
      </c>
      <c r="D264" s="42" t="s">
        <v>205</v>
      </c>
      <c r="E264" s="42" t="s">
        <v>206</v>
      </c>
      <c r="F264" s="42"/>
      <c r="G264" s="45">
        <v>44329</v>
      </c>
      <c r="H264" s="19" t="s">
        <v>67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54</v>
      </c>
      <c r="Q264" s="19">
        <v>44</v>
      </c>
      <c r="R264" s="19">
        <v>67</v>
      </c>
      <c r="S264" s="19">
        <v>63</v>
      </c>
      <c r="T264" s="19">
        <v>85</v>
      </c>
      <c r="U264" s="19">
        <v>82</v>
      </c>
      <c r="V264" s="19">
        <v>87</v>
      </c>
      <c r="W264" s="19">
        <v>87</v>
      </c>
      <c r="X264" s="19">
        <v>78</v>
      </c>
      <c r="Y264" s="19">
        <v>43</v>
      </c>
      <c r="Z264" s="19">
        <v>59</v>
      </c>
      <c r="AA264" s="19">
        <v>0</v>
      </c>
      <c r="AB264" s="19">
        <v>0</v>
      </c>
      <c r="AC264" s="19">
        <v>0</v>
      </c>
      <c r="AD264" s="19">
        <v>0</v>
      </c>
      <c r="AE264" s="48"/>
      <c r="AF264" s="51"/>
      <c r="AG264" s="36"/>
      <c r="AH264" s="37">
        <v>0</v>
      </c>
      <c r="AI264" s="40"/>
      <c r="AJ264" s="41" t="s">
        <v>65</v>
      </c>
    </row>
    <row r="265" spans="1:36" ht="16.2" x14ac:dyDescent="0.25">
      <c r="A265" s="42" t="s">
        <v>59</v>
      </c>
      <c r="B265" s="44" t="s">
        <v>207</v>
      </c>
      <c r="C265" s="42" t="s">
        <v>61</v>
      </c>
      <c r="D265" s="42" t="s">
        <v>62</v>
      </c>
      <c r="E265" s="42" t="s">
        <v>130</v>
      </c>
      <c r="F265" s="42" t="s">
        <v>1128</v>
      </c>
      <c r="G265" s="45">
        <v>44327</v>
      </c>
      <c r="H265" s="17" t="s">
        <v>64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48</v>
      </c>
      <c r="Q265" s="17">
        <v>24</v>
      </c>
      <c r="R265" s="17">
        <v>84</v>
      </c>
      <c r="S265" s="17">
        <v>108</v>
      </c>
      <c r="T265" s="17">
        <v>84</v>
      </c>
      <c r="U265" s="17">
        <v>120</v>
      </c>
      <c r="V265" s="17">
        <v>84</v>
      </c>
      <c r="W265" s="17">
        <v>60</v>
      </c>
      <c r="X265" s="17">
        <v>72</v>
      </c>
      <c r="Y265" s="17">
        <v>0</v>
      </c>
      <c r="Z265" s="17">
        <v>48</v>
      </c>
      <c r="AA265" s="17">
        <v>0</v>
      </c>
      <c r="AB265" s="17">
        <v>0</v>
      </c>
      <c r="AC265" s="17">
        <v>0</v>
      </c>
      <c r="AD265" s="17">
        <v>0</v>
      </c>
      <c r="AE265" s="46">
        <f t="shared" ref="AE265" si="283">SUM(I265:AD265)</f>
        <v>732</v>
      </c>
      <c r="AF265" s="49">
        <f t="shared" ref="AF265" si="284">SUM(H266:AD266)</f>
        <v>732</v>
      </c>
      <c r="AG265" s="34">
        <f t="shared" ref="AG265" si="285">SUM(I267:AD267)</f>
        <v>732</v>
      </c>
      <c r="AH265" s="37">
        <f t="shared" si="225"/>
        <v>0</v>
      </c>
      <c r="AI265" s="38">
        <v>0.93670000000000009</v>
      </c>
      <c r="AJ265" s="41" t="s">
        <v>65</v>
      </c>
    </row>
    <row r="266" spans="1:36" ht="16.2" x14ac:dyDescent="0.25">
      <c r="A266" s="42" t="s">
        <v>59</v>
      </c>
      <c r="B266" s="44" t="s">
        <v>207</v>
      </c>
      <c r="C266" s="42" t="s">
        <v>61</v>
      </c>
      <c r="D266" s="42" t="s">
        <v>62</v>
      </c>
      <c r="E266" s="42" t="s">
        <v>130</v>
      </c>
      <c r="F266" s="42"/>
      <c r="G266" s="45">
        <v>44327</v>
      </c>
      <c r="H266" s="18" t="s">
        <v>66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48</v>
      </c>
      <c r="Q266" s="18">
        <v>24</v>
      </c>
      <c r="R266" s="18">
        <v>84</v>
      </c>
      <c r="S266" s="18">
        <v>108</v>
      </c>
      <c r="T266" s="18">
        <v>84</v>
      </c>
      <c r="U266" s="18">
        <v>120</v>
      </c>
      <c r="V266" s="18">
        <v>84</v>
      </c>
      <c r="W266" s="18">
        <v>60</v>
      </c>
      <c r="X266" s="18">
        <v>72</v>
      </c>
      <c r="Y266" s="18">
        <v>0</v>
      </c>
      <c r="Z266" s="18">
        <v>48</v>
      </c>
      <c r="AA266" s="18">
        <v>0</v>
      </c>
      <c r="AB266" s="18">
        <v>0</v>
      </c>
      <c r="AC266" s="18">
        <v>0</v>
      </c>
      <c r="AD266" s="18">
        <v>0</v>
      </c>
      <c r="AE266" s="47"/>
      <c r="AF266" s="50"/>
      <c r="AG266" s="35"/>
      <c r="AH266" s="37">
        <v>0</v>
      </c>
      <c r="AI266" s="39"/>
      <c r="AJ266" s="41" t="s">
        <v>65</v>
      </c>
    </row>
    <row r="267" spans="1:36" ht="16.2" x14ac:dyDescent="0.25">
      <c r="A267" s="42" t="s">
        <v>59</v>
      </c>
      <c r="B267" s="44" t="s">
        <v>207</v>
      </c>
      <c r="C267" s="42" t="s">
        <v>61</v>
      </c>
      <c r="D267" s="42" t="s">
        <v>62</v>
      </c>
      <c r="E267" s="42" t="s">
        <v>130</v>
      </c>
      <c r="F267" s="42"/>
      <c r="G267" s="45">
        <v>44327</v>
      </c>
      <c r="H267" s="19" t="s">
        <v>67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48</v>
      </c>
      <c r="Q267" s="19">
        <v>24</v>
      </c>
      <c r="R267" s="19">
        <v>84</v>
      </c>
      <c r="S267" s="19">
        <v>108</v>
      </c>
      <c r="T267" s="19">
        <v>84</v>
      </c>
      <c r="U267" s="19">
        <v>120</v>
      </c>
      <c r="V267" s="19">
        <v>84</v>
      </c>
      <c r="W267" s="19">
        <v>60</v>
      </c>
      <c r="X267" s="19">
        <v>72</v>
      </c>
      <c r="Y267" s="19">
        <v>0</v>
      </c>
      <c r="Z267" s="19">
        <v>48</v>
      </c>
      <c r="AA267" s="19">
        <v>0</v>
      </c>
      <c r="AB267" s="19">
        <v>0</v>
      </c>
      <c r="AC267" s="19">
        <v>0</v>
      </c>
      <c r="AD267" s="19">
        <v>0</v>
      </c>
      <c r="AE267" s="48"/>
      <c r="AF267" s="51"/>
      <c r="AG267" s="36"/>
      <c r="AH267" s="37">
        <v>0</v>
      </c>
      <c r="AI267" s="40"/>
      <c r="AJ267" s="41" t="s">
        <v>65</v>
      </c>
    </row>
    <row r="268" spans="1:36" ht="16.2" x14ac:dyDescent="0.25">
      <c r="A268" s="42" t="s">
        <v>59</v>
      </c>
      <c r="B268" s="44" t="s">
        <v>209</v>
      </c>
      <c r="C268" s="42" t="s">
        <v>61</v>
      </c>
      <c r="D268" s="42" t="s">
        <v>62</v>
      </c>
      <c r="E268" s="42" t="s">
        <v>130</v>
      </c>
      <c r="F268" s="42" t="s">
        <v>1128</v>
      </c>
      <c r="G268" s="45">
        <v>44322</v>
      </c>
      <c r="H268" s="17" t="s">
        <v>64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132</v>
      </c>
      <c r="Q268" s="17">
        <v>108</v>
      </c>
      <c r="R268" s="17">
        <v>12</v>
      </c>
      <c r="S268" s="17">
        <v>12</v>
      </c>
      <c r="T268" s="17">
        <v>12</v>
      </c>
      <c r="U268" s="17">
        <v>96</v>
      </c>
      <c r="V268" s="17">
        <v>12</v>
      </c>
      <c r="W268" s="17">
        <v>192</v>
      </c>
      <c r="X268" s="17">
        <v>12</v>
      </c>
      <c r="Y268" s="17">
        <v>0</v>
      </c>
      <c r="Z268" s="17">
        <v>132</v>
      </c>
      <c r="AA268" s="17">
        <v>0</v>
      </c>
      <c r="AB268" s="17">
        <v>0</v>
      </c>
      <c r="AC268" s="17">
        <v>0</v>
      </c>
      <c r="AD268" s="17">
        <v>0</v>
      </c>
      <c r="AE268" s="46">
        <f t="shared" ref="AE268" si="286">SUM(I268:AD268)</f>
        <v>720</v>
      </c>
      <c r="AF268" s="49">
        <f t="shared" ref="AF268" si="287">SUM(H269:AD269)</f>
        <v>720</v>
      </c>
      <c r="AG268" s="34">
        <f t="shared" ref="AG268" si="288">SUM(I270:AD270)</f>
        <v>720</v>
      </c>
      <c r="AH268" s="37">
        <f t="shared" si="225"/>
        <v>0</v>
      </c>
      <c r="AI268" s="38">
        <v>0.91710000000000003</v>
      </c>
      <c r="AJ268" s="41" t="s">
        <v>65</v>
      </c>
    </row>
    <row r="269" spans="1:36" ht="16.2" x14ac:dyDescent="0.25">
      <c r="A269" s="42" t="s">
        <v>59</v>
      </c>
      <c r="B269" s="44" t="s">
        <v>209</v>
      </c>
      <c r="C269" s="42" t="s">
        <v>61</v>
      </c>
      <c r="D269" s="42" t="s">
        <v>62</v>
      </c>
      <c r="E269" s="42" t="s">
        <v>130</v>
      </c>
      <c r="F269" s="42"/>
      <c r="G269" s="45">
        <v>44322</v>
      </c>
      <c r="H269" s="18" t="s">
        <v>66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132</v>
      </c>
      <c r="Q269" s="18">
        <v>108</v>
      </c>
      <c r="R269" s="18">
        <v>12</v>
      </c>
      <c r="S269" s="18">
        <v>12</v>
      </c>
      <c r="T269" s="18">
        <v>12</v>
      </c>
      <c r="U269" s="18">
        <v>96</v>
      </c>
      <c r="V269" s="18">
        <v>12</v>
      </c>
      <c r="W269" s="18">
        <v>192</v>
      </c>
      <c r="X269" s="18">
        <v>12</v>
      </c>
      <c r="Y269" s="18">
        <v>0</v>
      </c>
      <c r="Z269" s="18">
        <v>132</v>
      </c>
      <c r="AA269" s="18">
        <v>0</v>
      </c>
      <c r="AB269" s="18">
        <v>0</v>
      </c>
      <c r="AC269" s="18">
        <v>0</v>
      </c>
      <c r="AD269" s="18">
        <v>0</v>
      </c>
      <c r="AE269" s="47"/>
      <c r="AF269" s="50"/>
      <c r="AG269" s="35"/>
      <c r="AH269" s="37">
        <v>0</v>
      </c>
      <c r="AI269" s="39"/>
      <c r="AJ269" s="41" t="s">
        <v>65</v>
      </c>
    </row>
    <row r="270" spans="1:36" ht="16.2" x14ac:dyDescent="0.25">
      <c r="A270" s="42" t="s">
        <v>59</v>
      </c>
      <c r="B270" s="44" t="s">
        <v>209</v>
      </c>
      <c r="C270" s="42" t="s">
        <v>61</v>
      </c>
      <c r="D270" s="42" t="s">
        <v>62</v>
      </c>
      <c r="E270" s="42" t="s">
        <v>130</v>
      </c>
      <c r="F270" s="42"/>
      <c r="G270" s="45">
        <v>44322</v>
      </c>
      <c r="H270" s="19" t="s">
        <v>67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132</v>
      </c>
      <c r="Q270" s="19">
        <v>108</v>
      </c>
      <c r="R270" s="19">
        <v>12</v>
      </c>
      <c r="S270" s="19">
        <v>12</v>
      </c>
      <c r="T270" s="19">
        <v>12</v>
      </c>
      <c r="U270" s="19">
        <v>96</v>
      </c>
      <c r="V270" s="19">
        <v>12</v>
      </c>
      <c r="W270" s="19">
        <v>192</v>
      </c>
      <c r="X270" s="19">
        <v>12</v>
      </c>
      <c r="Y270" s="19">
        <v>0</v>
      </c>
      <c r="Z270" s="19">
        <v>132</v>
      </c>
      <c r="AA270" s="19">
        <v>0</v>
      </c>
      <c r="AB270" s="19">
        <v>0</v>
      </c>
      <c r="AC270" s="19">
        <v>0</v>
      </c>
      <c r="AD270" s="19">
        <v>0</v>
      </c>
      <c r="AE270" s="48"/>
      <c r="AF270" s="51"/>
      <c r="AG270" s="36"/>
      <c r="AH270" s="37">
        <v>0</v>
      </c>
      <c r="AI270" s="40"/>
      <c r="AJ270" s="41" t="s">
        <v>65</v>
      </c>
    </row>
    <row r="271" spans="1:36" ht="16.2" x14ac:dyDescent="0.25">
      <c r="A271" s="42" t="s">
        <v>59</v>
      </c>
      <c r="B271" s="44" t="s">
        <v>214</v>
      </c>
      <c r="C271" s="42" t="s">
        <v>61</v>
      </c>
      <c r="D271" s="42" t="s">
        <v>139</v>
      </c>
      <c r="E271" s="42" t="s">
        <v>150</v>
      </c>
      <c r="F271" s="42" t="s">
        <v>1128</v>
      </c>
      <c r="G271" s="45">
        <v>44329</v>
      </c>
      <c r="H271" s="17" t="s">
        <v>64</v>
      </c>
      <c r="I271" s="17">
        <v>0</v>
      </c>
      <c r="J271" s="17">
        <v>0</v>
      </c>
      <c r="K271" s="17">
        <v>0</v>
      </c>
      <c r="L271" s="17">
        <v>82</v>
      </c>
      <c r="M271" s="17">
        <v>94</v>
      </c>
      <c r="N271" s="17">
        <v>121</v>
      </c>
      <c r="O271" s="17">
        <v>119</v>
      </c>
      <c r="P271" s="17">
        <v>121</v>
      </c>
      <c r="Q271" s="17">
        <v>92</v>
      </c>
      <c r="R271" s="17">
        <v>79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46">
        <f t="shared" ref="AE271" si="289">SUM(I271:AD271)</f>
        <v>708</v>
      </c>
      <c r="AF271" s="49">
        <f t="shared" ref="AF271" si="290">SUM(H272:AD272)</f>
        <v>708</v>
      </c>
      <c r="AG271" s="34">
        <f t="shared" ref="AG271" si="291">SUM(I273:AD273)</f>
        <v>708</v>
      </c>
      <c r="AH271" s="37">
        <f t="shared" ref="AH271:AH334" si="292">AG271-AE271</f>
        <v>0</v>
      </c>
      <c r="AI271" s="38">
        <v>0.93420000000000003</v>
      </c>
      <c r="AJ271" s="41" t="s">
        <v>65</v>
      </c>
    </row>
    <row r="272" spans="1:36" ht="16.2" x14ac:dyDescent="0.25">
      <c r="A272" s="42" t="s">
        <v>59</v>
      </c>
      <c r="B272" s="44" t="s">
        <v>214</v>
      </c>
      <c r="C272" s="42" t="s">
        <v>61</v>
      </c>
      <c r="D272" s="42" t="s">
        <v>139</v>
      </c>
      <c r="E272" s="42" t="s">
        <v>150</v>
      </c>
      <c r="F272" s="42"/>
      <c r="G272" s="45">
        <v>44329</v>
      </c>
      <c r="H272" s="18" t="s">
        <v>66</v>
      </c>
      <c r="I272" s="18">
        <v>0</v>
      </c>
      <c r="J272" s="18">
        <v>0</v>
      </c>
      <c r="K272" s="18">
        <v>0</v>
      </c>
      <c r="L272" s="18">
        <v>82</v>
      </c>
      <c r="M272" s="18">
        <v>94</v>
      </c>
      <c r="N272" s="18">
        <v>121</v>
      </c>
      <c r="O272" s="18">
        <v>119</v>
      </c>
      <c r="P272" s="18">
        <v>121</v>
      </c>
      <c r="Q272" s="18">
        <v>92</v>
      </c>
      <c r="R272" s="18">
        <v>79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47"/>
      <c r="AF272" s="50"/>
      <c r="AG272" s="35"/>
      <c r="AH272" s="37">
        <v>0</v>
      </c>
      <c r="AI272" s="39"/>
      <c r="AJ272" s="41" t="s">
        <v>65</v>
      </c>
    </row>
    <row r="273" spans="1:36" ht="16.2" x14ac:dyDescent="0.25">
      <c r="A273" s="42" t="s">
        <v>59</v>
      </c>
      <c r="B273" s="44" t="s">
        <v>214</v>
      </c>
      <c r="C273" s="42" t="s">
        <v>61</v>
      </c>
      <c r="D273" s="42" t="s">
        <v>139</v>
      </c>
      <c r="E273" s="42" t="s">
        <v>150</v>
      </c>
      <c r="F273" s="42"/>
      <c r="G273" s="45">
        <v>44329</v>
      </c>
      <c r="H273" s="19" t="s">
        <v>67</v>
      </c>
      <c r="I273" s="19">
        <v>0</v>
      </c>
      <c r="J273" s="19">
        <v>0</v>
      </c>
      <c r="K273" s="19">
        <v>0</v>
      </c>
      <c r="L273" s="19">
        <v>82</v>
      </c>
      <c r="M273" s="19">
        <v>94</v>
      </c>
      <c r="N273" s="19">
        <v>121</v>
      </c>
      <c r="O273" s="19">
        <v>119</v>
      </c>
      <c r="P273" s="19">
        <v>121</v>
      </c>
      <c r="Q273" s="19">
        <v>92</v>
      </c>
      <c r="R273" s="19">
        <v>79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48"/>
      <c r="AF273" s="51"/>
      <c r="AG273" s="36"/>
      <c r="AH273" s="37">
        <v>0</v>
      </c>
      <c r="AI273" s="40"/>
      <c r="AJ273" s="41" t="s">
        <v>65</v>
      </c>
    </row>
    <row r="274" spans="1:36" ht="16.2" x14ac:dyDescent="0.25">
      <c r="A274" s="42" t="s">
        <v>59</v>
      </c>
      <c r="B274" s="44" t="s">
        <v>215</v>
      </c>
      <c r="C274" s="42" t="s">
        <v>61</v>
      </c>
      <c r="D274" s="42" t="s">
        <v>62</v>
      </c>
      <c r="E274" s="42" t="s">
        <v>130</v>
      </c>
      <c r="F274" s="42" t="s">
        <v>1128</v>
      </c>
      <c r="G274" s="45">
        <v>44324</v>
      </c>
      <c r="H274" s="17" t="s">
        <v>64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48</v>
      </c>
      <c r="Q274" s="17">
        <v>24</v>
      </c>
      <c r="R274" s="17">
        <v>84</v>
      </c>
      <c r="S274" s="17">
        <v>96</v>
      </c>
      <c r="T274" s="17">
        <v>72</v>
      </c>
      <c r="U274" s="17">
        <v>120</v>
      </c>
      <c r="V274" s="17">
        <v>84</v>
      </c>
      <c r="W274" s="17">
        <v>60</v>
      </c>
      <c r="X274" s="17">
        <v>72</v>
      </c>
      <c r="Y274" s="17">
        <v>0</v>
      </c>
      <c r="Z274" s="17">
        <v>48</v>
      </c>
      <c r="AA274" s="17">
        <v>0</v>
      </c>
      <c r="AB274" s="17">
        <v>0</v>
      </c>
      <c r="AC274" s="17">
        <v>0</v>
      </c>
      <c r="AD274" s="17">
        <v>0</v>
      </c>
      <c r="AE274" s="46">
        <f t="shared" ref="AE274" si="293">SUM(I274:AD274)</f>
        <v>708</v>
      </c>
      <c r="AF274" s="49">
        <f t="shared" ref="AF274" si="294">SUM(H275:AD275)</f>
        <v>708</v>
      </c>
      <c r="AG274" s="34">
        <f t="shared" ref="AG274" si="295">SUM(I276:AD276)</f>
        <v>708</v>
      </c>
      <c r="AH274" s="37">
        <f t="shared" si="292"/>
        <v>0</v>
      </c>
      <c r="AI274" s="38">
        <v>0.90429999999999999</v>
      </c>
      <c r="AJ274" s="41" t="s">
        <v>65</v>
      </c>
    </row>
    <row r="275" spans="1:36" ht="16.2" x14ac:dyDescent="0.25">
      <c r="A275" s="42" t="s">
        <v>59</v>
      </c>
      <c r="B275" s="44" t="s">
        <v>215</v>
      </c>
      <c r="C275" s="42" t="s">
        <v>61</v>
      </c>
      <c r="D275" s="42" t="s">
        <v>62</v>
      </c>
      <c r="E275" s="42" t="s">
        <v>130</v>
      </c>
      <c r="F275" s="42"/>
      <c r="G275" s="45">
        <v>44324</v>
      </c>
      <c r="H275" s="18" t="s">
        <v>66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48</v>
      </c>
      <c r="Q275" s="18">
        <v>24</v>
      </c>
      <c r="R275" s="18">
        <v>84</v>
      </c>
      <c r="S275" s="18">
        <v>96</v>
      </c>
      <c r="T275" s="18">
        <v>72</v>
      </c>
      <c r="U275" s="18">
        <v>120</v>
      </c>
      <c r="V275" s="18">
        <v>84</v>
      </c>
      <c r="W275" s="18">
        <v>60</v>
      </c>
      <c r="X275" s="18">
        <v>72</v>
      </c>
      <c r="Y275" s="18">
        <v>0</v>
      </c>
      <c r="Z275" s="18">
        <v>48</v>
      </c>
      <c r="AA275" s="18">
        <v>0</v>
      </c>
      <c r="AB275" s="18">
        <v>0</v>
      </c>
      <c r="AC275" s="18">
        <v>0</v>
      </c>
      <c r="AD275" s="18">
        <v>0</v>
      </c>
      <c r="AE275" s="47"/>
      <c r="AF275" s="50"/>
      <c r="AG275" s="35"/>
      <c r="AH275" s="37">
        <v>0</v>
      </c>
      <c r="AI275" s="39"/>
      <c r="AJ275" s="41" t="s">
        <v>65</v>
      </c>
    </row>
    <row r="276" spans="1:36" ht="16.2" x14ac:dyDescent="0.25">
      <c r="A276" s="42" t="s">
        <v>59</v>
      </c>
      <c r="B276" s="44" t="s">
        <v>215</v>
      </c>
      <c r="C276" s="42" t="s">
        <v>61</v>
      </c>
      <c r="D276" s="42" t="s">
        <v>62</v>
      </c>
      <c r="E276" s="42" t="s">
        <v>130</v>
      </c>
      <c r="F276" s="42"/>
      <c r="G276" s="45">
        <v>44324</v>
      </c>
      <c r="H276" s="19" t="s">
        <v>67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48</v>
      </c>
      <c r="Q276" s="19">
        <v>24</v>
      </c>
      <c r="R276" s="19">
        <v>84</v>
      </c>
      <c r="S276" s="19">
        <v>96</v>
      </c>
      <c r="T276" s="19">
        <v>72</v>
      </c>
      <c r="U276" s="19">
        <v>120</v>
      </c>
      <c r="V276" s="19">
        <v>84</v>
      </c>
      <c r="W276" s="19">
        <v>60</v>
      </c>
      <c r="X276" s="19">
        <v>72</v>
      </c>
      <c r="Y276" s="19">
        <v>0</v>
      </c>
      <c r="Z276" s="19">
        <v>48</v>
      </c>
      <c r="AA276" s="19">
        <v>0</v>
      </c>
      <c r="AB276" s="19">
        <v>0</v>
      </c>
      <c r="AC276" s="19">
        <v>0</v>
      </c>
      <c r="AD276" s="19">
        <v>0</v>
      </c>
      <c r="AE276" s="48"/>
      <c r="AF276" s="51"/>
      <c r="AG276" s="36"/>
      <c r="AH276" s="37">
        <v>0</v>
      </c>
      <c r="AI276" s="40"/>
      <c r="AJ276" s="41" t="s">
        <v>65</v>
      </c>
    </row>
    <row r="277" spans="1:36" ht="16.2" x14ac:dyDescent="0.25">
      <c r="A277" s="42" t="s">
        <v>59</v>
      </c>
      <c r="B277" s="44" t="s">
        <v>216</v>
      </c>
      <c r="C277" s="42" t="s">
        <v>61</v>
      </c>
      <c r="D277" s="42" t="s">
        <v>62</v>
      </c>
      <c r="E277" s="42" t="s">
        <v>130</v>
      </c>
      <c r="F277" s="42" t="s">
        <v>1128</v>
      </c>
      <c r="G277" s="45">
        <v>44330</v>
      </c>
      <c r="H277" s="17" t="s">
        <v>64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48</v>
      </c>
      <c r="Q277" s="17">
        <v>24</v>
      </c>
      <c r="R277" s="17">
        <v>84</v>
      </c>
      <c r="S277" s="17">
        <v>96</v>
      </c>
      <c r="T277" s="17">
        <v>72</v>
      </c>
      <c r="U277" s="17">
        <v>120</v>
      </c>
      <c r="V277" s="17">
        <v>84</v>
      </c>
      <c r="W277" s="17">
        <v>60</v>
      </c>
      <c r="X277" s="17">
        <v>72</v>
      </c>
      <c r="Y277" s="17">
        <v>0</v>
      </c>
      <c r="Z277" s="17">
        <v>48</v>
      </c>
      <c r="AA277" s="17">
        <v>0</v>
      </c>
      <c r="AB277" s="17">
        <v>0</v>
      </c>
      <c r="AC277" s="17">
        <v>0</v>
      </c>
      <c r="AD277" s="17">
        <v>0</v>
      </c>
      <c r="AE277" s="46">
        <f t="shared" ref="AE277" si="296">SUM(I277:AD277)</f>
        <v>708</v>
      </c>
      <c r="AF277" s="49">
        <f t="shared" ref="AF277" si="297">SUM(H278:AD278)</f>
        <v>708</v>
      </c>
      <c r="AG277" s="34">
        <f t="shared" ref="AG277" si="298">SUM(I279:AD279)</f>
        <v>708</v>
      </c>
      <c r="AH277" s="37">
        <f t="shared" si="292"/>
        <v>0</v>
      </c>
      <c r="AI277" s="38">
        <v>0.91710000000000003</v>
      </c>
      <c r="AJ277" s="41" t="s">
        <v>65</v>
      </c>
    </row>
    <row r="278" spans="1:36" ht="16.2" x14ac:dyDescent="0.25">
      <c r="A278" s="42" t="s">
        <v>59</v>
      </c>
      <c r="B278" s="44" t="s">
        <v>216</v>
      </c>
      <c r="C278" s="42" t="s">
        <v>61</v>
      </c>
      <c r="D278" s="42" t="s">
        <v>62</v>
      </c>
      <c r="E278" s="42" t="s">
        <v>130</v>
      </c>
      <c r="F278" s="42"/>
      <c r="G278" s="45">
        <v>44330</v>
      </c>
      <c r="H278" s="18" t="s">
        <v>66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48</v>
      </c>
      <c r="Q278" s="18">
        <v>24</v>
      </c>
      <c r="R278" s="18">
        <v>84</v>
      </c>
      <c r="S278" s="18">
        <v>96</v>
      </c>
      <c r="T278" s="18">
        <v>72</v>
      </c>
      <c r="U278" s="18">
        <v>120</v>
      </c>
      <c r="V278" s="18">
        <v>84</v>
      </c>
      <c r="W278" s="18">
        <v>60</v>
      </c>
      <c r="X278" s="18">
        <v>72</v>
      </c>
      <c r="Y278" s="18">
        <v>0</v>
      </c>
      <c r="Z278" s="18">
        <v>48</v>
      </c>
      <c r="AA278" s="18">
        <v>0</v>
      </c>
      <c r="AB278" s="18">
        <v>0</v>
      </c>
      <c r="AC278" s="18">
        <v>0</v>
      </c>
      <c r="AD278" s="18">
        <v>0</v>
      </c>
      <c r="AE278" s="47"/>
      <c r="AF278" s="50"/>
      <c r="AG278" s="35"/>
      <c r="AH278" s="37">
        <v>0</v>
      </c>
      <c r="AI278" s="39"/>
      <c r="AJ278" s="41" t="s">
        <v>65</v>
      </c>
    </row>
    <row r="279" spans="1:36" ht="16.2" x14ac:dyDescent="0.25">
      <c r="A279" s="42" t="s">
        <v>59</v>
      </c>
      <c r="B279" s="44" t="s">
        <v>216</v>
      </c>
      <c r="C279" s="42" t="s">
        <v>61</v>
      </c>
      <c r="D279" s="42" t="s">
        <v>62</v>
      </c>
      <c r="E279" s="42" t="s">
        <v>130</v>
      </c>
      <c r="F279" s="42"/>
      <c r="G279" s="45">
        <v>44330</v>
      </c>
      <c r="H279" s="19" t="s">
        <v>67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48</v>
      </c>
      <c r="Q279" s="19">
        <v>24</v>
      </c>
      <c r="R279" s="19">
        <v>84</v>
      </c>
      <c r="S279" s="19">
        <v>96</v>
      </c>
      <c r="T279" s="19">
        <v>72</v>
      </c>
      <c r="U279" s="19">
        <v>120</v>
      </c>
      <c r="V279" s="19">
        <v>84</v>
      </c>
      <c r="W279" s="19">
        <v>60</v>
      </c>
      <c r="X279" s="19">
        <v>72</v>
      </c>
      <c r="Y279" s="19">
        <v>0</v>
      </c>
      <c r="Z279" s="19">
        <v>48</v>
      </c>
      <c r="AA279" s="19">
        <v>0</v>
      </c>
      <c r="AB279" s="19">
        <v>0</v>
      </c>
      <c r="AC279" s="19">
        <v>0</v>
      </c>
      <c r="AD279" s="19">
        <v>0</v>
      </c>
      <c r="AE279" s="48"/>
      <c r="AF279" s="51"/>
      <c r="AG279" s="36"/>
      <c r="AH279" s="37">
        <v>0</v>
      </c>
      <c r="AI279" s="40"/>
      <c r="AJ279" s="41" t="s">
        <v>65</v>
      </c>
    </row>
    <row r="280" spans="1:36" ht="16.2" x14ac:dyDescent="0.25">
      <c r="A280" s="42" t="s">
        <v>59</v>
      </c>
      <c r="B280" s="44" t="s">
        <v>217</v>
      </c>
      <c r="C280" s="42" t="s">
        <v>61</v>
      </c>
      <c r="D280" s="42" t="s">
        <v>75</v>
      </c>
      <c r="E280" s="42" t="s">
        <v>79</v>
      </c>
      <c r="F280" s="42" t="s">
        <v>1128</v>
      </c>
      <c r="G280" s="45">
        <v>44330</v>
      </c>
      <c r="H280" s="17" t="s">
        <v>64</v>
      </c>
      <c r="I280" s="17">
        <v>90</v>
      </c>
      <c r="J280" s="17">
        <v>50</v>
      </c>
      <c r="K280" s="17">
        <v>110</v>
      </c>
      <c r="L280" s="17">
        <v>60</v>
      </c>
      <c r="M280" s="17">
        <v>160</v>
      </c>
      <c r="N280" s="17">
        <v>230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46">
        <f t="shared" ref="AE280" si="299">SUM(I280:AD280)</f>
        <v>700</v>
      </c>
      <c r="AF280" s="49">
        <f t="shared" ref="AF280" si="300">SUM(H281:AD281)</f>
        <v>700</v>
      </c>
      <c r="AG280" s="34">
        <f t="shared" ref="AG280" si="301">SUM(I282:AD282)</f>
        <v>700</v>
      </c>
      <c r="AH280" s="37">
        <f t="shared" si="292"/>
        <v>0</v>
      </c>
      <c r="AI280" s="38">
        <v>0.90770000000000006</v>
      </c>
      <c r="AJ280" s="41" t="s">
        <v>65</v>
      </c>
    </row>
    <row r="281" spans="1:36" ht="16.2" x14ac:dyDescent="0.25">
      <c r="A281" s="42" t="s">
        <v>59</v>
      </c>
      <c r="B281" s="44" t="s">
        <v>217</v>
      </c>
      <c r="C281" s="42" t="s">
        <v>61</v>
      </c>
      <c r="D281" s="42" t="s">
        <v>75</v>
      </c>
      <c r="E281" s="42" t="s">
        <v>79</v>
      </c>
      <c r="F281" s="42"/>
      <c r="G281" s="45">
        <v>44330</v>
      </c>
      <c r="H281" s="18" t="s">
        <v>66</v>
      </c>
      <c r="I281" s="18">
        <v>90</v>
      </c>
      <c r="J281" s="18">
        <v>50</v>
      </c>
      <c r="K281" s="18">
        <v>110</v>
      </c>
      <c r="L281" s="18">
        <v>60</v>
      </c>
      <c r="M281" s="18">
        <v>160</v>
      </c>
      <c r="N281" s="18">
        <v>230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47"/>
      <c r="AF281" s="50"/>
      <c r="AG281" s="35"/>
      <c r="AH281" s="37">
        <v>0</v>
      </c>
      <c r="AI281" s="39"/>
      <c r="AJ281" s="41" t="s">
        <v>65</v>
      </c>
    </row>
    <row r="282" spans="1:36" ht="16.2" x14ac:dyDescent="0.25">
      <c r="A282" s="42" t="s">
        <v>59</v>
      </c>
      <c r="B282" s="44" t="s">
        <v>217</v>
      </c>
      <c r="C282" s="42" t="s">
        <v>61</v>
      </c>
      <c r="D282" s="42" t="s">
        <v>75</v>
      </c>
      <c r="E282" s="42" t="s">
        <v>79</v>
      </c>
      <c r="F282" s="42"/>
      <c r="G282" s="45">
        <v>44330</v>
      </c>
      <c r="H282" s="19" t="s">
        <v>67</v>
      </c>
      <c r="I282" s="19">
        <v>90</v>
      </c>
      <c r="J282" s="19">
        <v>50</v>
      </c>
      <c r="K282" s="19">
        <v>110</v>
      </c>
      <c r="L282" s="19">
        <v>60</v>
      </c>
      <c r="M282" s="19">
        <v>160</v>
      </c>
      <c r="N282" s="19">
        <v>230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48"/>
      <c r="AF282" s="51"/>
      <c r="AG282" s="36"/>
      <c r="AH282" s="37">
        <v>0</v>
      </c>
      <c r="AI282" s="40"/>
      <c r="AJ282" s="41" t="s">
        <v>65</v>
      </c>
    </row>
    <row r="283" spans="1:36" ht="16.2" x14ac:dyDescent="0.25">
      <c r="A283" s="42" t="s">
        <v>59</v>
      </c>
      <c r="B283" s="44" t="s">
        <v>217</v>
      </c>
      <c r="C283" s="42" t="s">
        <v>61</v>
      </c>
      <c r="D283" s="42" t="s">
        <v>75</v>
      </c>
      <c r="E283" s="42" t="s">
        <v>79</v>
      </c>
      <c r="F283" s="42" t="s">
        <v>1128</v>
      </c>
      <c r="G283" s="45">
        <v>44330</v>
      </c>
      <c r="H283" s="17" t="s">
        <v>64</v>
      </c>
      <c r="I283" s="17">
        <v>90</v>
      </c>
      <c r="J283" s="17">
        <v>50</v>
      </c>
      <c r="K283" s="17">
        <v>110</v>
      </c>
      <c r="L283" s="17">
        <v>60</v>
      </c>
      <c r="M283" s="17">
        <v>160</v>
      </c>
      <c r="N283" s="17">
        <v>230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46">
        <f t="shared" ref="AE283" si="302">SUM(I283:AD283)</f>
        <v>700</v>
      </c>
      <c r="AF283" s="49">
        <f t="shared" ref="AF283" si="303">SUM(H284:AD284)</f>
        <v>623</v>
      </c>
      <c r="AG283" s="34">
        <f t="shared" ref="AG283" si="304">SUM(I285:AD285)</f>
        <v>220</v>
      </c>
      <c r="AH283" s="37">
        <f t="shared" si="292"/>
        <v>-480</v>
      </c>
      <c r="AI283" s="38">
        <v>0.92480000000000007</v>
      </c>
      <c r="AJ283" s="41" t="s">
        <v>65</v>
      </c>
    </row>
    <row r="284" spans="1:36" ht="16.2" x14ac:dyDescent="0.25">
      <c r="A284" s="42" t="s">
        <v>59</v>
      </c>
      <c r="B284" s="44" t="s">
        <v>217</v>
      </c>
      <c r="C284" s="42" t="s">
        <v>61</v>
      </c>
      <c r="D284" s="42" t="s">
        <v>75</v>
      </c>
      <c r="E284" s="42" t="s">
        <v>79</v>
      </c>
      <c r="F284" s="42"/>
      <c r="G284" s="45">
        <v>44330</v>
      </c>
      <c r="H284" s="18" t="s">
        <v>66</v>
      </c>
      <c r="I284" s="18">
        <v>45</v>
      </c>
      <c r="J284" s="18">
        <v>35</v>
      </c>
      <c r="K284" s="18">
        <v>105</v>
      </c>
      <c r="L284" s="18">
        <v>60</v>
      </c>
      <c r="M284" s="18">
        <v>160</v>
      </c>
      <c r="N284" s="18">
        <v>218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47"/>
      <c r="AF284" s="50"/>
      <c r="AG284" s="35"/>
      <c r="AH284" s="37">
        <v>0</v>
      </c>
      <c r="AI284" s="39"/>
      <c r="AJ284" s="41" t="s">
        <v>65</v>
      </c>
    </row>
    <row r="285" spans="1:36" ht="16.2" x14ac:dyDescent="0.25">
      <c r="A285" s="42" t="s">
        <v>59</v>
      </c>
      <c r="B285" s="44" t="s">
        <v>217</v>
      </c>
      <c r="C285" s="42" t="s">
        <v>61</v>
      </c>
      <c r="D285" s="42" t="s">
        <v>75</v>
      </c>
      <c r="E285" s="42" t="s">
        <v>79</v>
      </c>
      <c r="F285" s="42"/>
      <c r="G285" s="45">
        <v>44330</v>
      </c>
      <c r="H285" s="19" t="s">
        <v>67</v>
      </c>
      <c r="I285" s="19">
        <v>0</v>
      </c>
      <c r="J285" s="19">
        <v>0</v>
      </c>
      <c r="K285" s="19">
        <v>0</v>
      </c>
      <c r="L285" s="19">
        <v>60</v>
      </c>
      <c r="M285" s="19">
        <v>160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48"/>
      <c r="AF285" s="51"/>
      <c r="AG285" s="36"/>
      <c r="AH285" s="37">
        <v>0</v>
      </c>
      <c r="AI285" s="40"/>
      <c r="AJ285" s="41" t="s">
        <v>65</v>
      </c>
    </row>
    <row r="286" spans="1:36" ht="16.2" x14ac:dyDescent="0.25">
      <c r="A286" s="42" t="s">
        <v>59</v>
      </c>
      <c r="B286" s="44" t="s">
        <v>217</v>
      </c>
      <c r="C286" s="42" t="s">
        <v>61</v>
      </c>
      <c r="D286" s="42" t="s">
        <v>75</v>
      </c>
      <c r="E286" s="42" t="s">
        <v>79</v>
      </c>
      <c r="F286" s="42" t="s">
        <v>1128</v>
      </c>
      <c r="G286" s="45">
        <v>44330</v>
      </c>
      <c r="H286" s="17" t="s">
        <v>64</v>
      </c>
      <c r="I286" s="17">
        <v>90</v>
      </c>
      <c r="J286" s="17">
        <v>50</v>
      </c>
      <c r="K286" s="17">
        <v>110</v>
      </c>
      <c r="L286" s="17">
        <v>60</v>
      </c>
      <c r="M286" s="17">
        <v>160</v>
      </c>
      <c r="N286" s="17">
        <v>230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46">
        <f t="shared" ref="AE286" si="305">SUM(I286:AD286)</f>
        <v>700</v>
      </c>
      <c r="AF286" s="49">
        <f t="shared" ref="AF286" si="306">SUM(H287:AD287)</f>
        <v>700</v>
      </c>
      <c r="AG286" s="34">
        <f t="shared" ref="AG286" si="307">SUM(I288:AD288)</f>
        <v>700</v>
      </c>
      <c r="AH286" s="37">
        <f t="shared" si="292"/>
        <v>0</v>
      </c>
      <c r="AI286" s="38">
        <v>0.91770000000000007</v>
      </c>
      <c r="AJ286" s="41" t="s">
        <v>65</v>
      </c>
    </row>
    <row r="287" spans="1:36" ht="16.2" x14ac:dyDescent="0.25">
      <c r="A287" s="42" t="s">
        <v>59</v>
      </c>
      <c r="B287" s="44" t="s">
        <v>217</v>
      </c>
      <c r="C287" s="42" t="s">
        <v>61</v>
      </c>
      <c r="D287" s="42" t="s">
        <v>75</v>
      </c>
      <c r="E287" s="42" t="s">
        <v>79</v>
      </c>
      <c r="F287" s="42"/>
      <c r="G287" s="45">
        <v>44330</v>
      </c>
      <c r="H287" s="18" t="s">
        <v>66</v>
      </c>
      <c r="I287" s="18">
        <v>90</v>
      </c>
      <c r="J287" s="18">
        <v>50</v>
      </c>
      <c r="K287" s="18">
        <v>110</v>
      </c>
      <c r="L287" s="18">
        <v>60</v>
      </c>
      <c r="M287" s="18">
        <v>160</v>
      </c>
      <c r="N287" s="18">
        <v>230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47"/>
      <c r="AF287" s="50"/>
      <c r="AG287" s="35"/>
      <c r="AH287" s="37">
        <v>0</v>
      </c>
      <c r="AI287" s="39"/>
      <c r="AJ287" s="41" t="s">
        <v>65</v>
      </c>
    </row>
    <row r="288" spans="1:36" ht="16.2" x14ac:dyDescent="0.25">
      <c r="A288" s="42" t="s">
        <v>59</v>
      </c>
      <c r="B288" s="44" t="s">
        <v>217</v>
      </c>
      <c r="C288" s="42" t="s">
        <v>61</v>
      </c>
      <c r="D288" s="42" t="s">
        <v>75</v>
      </c>
      <c r="E288" s="42" t="s">
        <v>79</v>
      </c>
      <c r="F288" s="42"/>
      <c r="G288" s="45">
        <v>44330</v>
      </c>
      <c r="H288" s="19" t="s">
        <v>67</v>
      </c>
      <c r="I288" s="19">
        <v>90</v>
      </c>
      <c r="J288" s="19">
        <v>50</v>
      </c>
      <c r="K288" s="19">
        <v>110</v>
      </c>
      <c r="L288" s="19">
        <v>60</v>
      </c>
      <c r="M288" s="19">
        <v>160</v>
      </c>
      <c r="N288" s="19">
        <v>230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48"/>
      <c r="AF288" s="51"/>
      <c r="AG288" s="36"/>
      <c r="AH288" s="37">
        <v>0</v>
      </c>
      <c r="AI288" s="40"/>
      <c r="AJ288" s="41" t="s">
        <v>65</v>
      </c>
    </row>
    <row r="289" spans="1:36" ht="16.5" customHeight="1" x14ac:dyDescent="0.25">
      <c r="A289" s="42" t="s">
        <v>59</v>
      </c>
      <c r="B289" s="44" t="s">
        <v>218</v>
      </c>
      <c r="C289" s="42" t="s">
        <v>61</v>
      </c>
      <c r="D289" s="42" t="s">
        <v>95</v>
      </c>
      <c r="E289" s="42" t="s">
        <v>195</v>
      </c>
      <c r="F289" s="42" t="s">
        <v>1129</v>
      </c>
      <c r="G289" s="45">
        <v>44326</v>
      </c>
      <c r="H289" s="17" t="s">
        <v>64</v>
      </c>
      <c r="I289" s="17">
        <v>1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41</v>
      </c>
      <c r="P289" s="17">
        <v>0</v>
      </c>
      <c r="Q289" s="17">
        <v>109</v>
      </c>
      <c r="R289" s="17">
        <v>0</v>
      </c>
      <c r="S289" s="17">
        <v>173</v>
      </c>
      <c r="T289" s="17">
        <v>0</v>
      </c>
      <c r="U289" s="17">
        <v>176</v>
      </c>
      <c r="V289" s="17">
        <v>0</v>
      </c>
      <c r="W289" s="17">
        <v>120</v>
      </c>
      <c r="X289" s="17">
        <v>0</v>
      </c>
      <c r="Y289" s="17">
        <v>55</v>
      </c>
      <c r="Z289" s="17">
        <v>0</v>
      </c>
      <c r="AA289" s="17">
        <v>10</v>
      </c>
      <c r="AB289" s="17">
        <v>0</v>
      </c>
      <c r="AC289" s="17">
        <v>0</v>
      </c>
      <c r="AD289" s="17">
        <v>0</v>
      </c>
      <c r="AE289" s="46">
        <f t="shared" ref="AE289" si="308">SUM(I289:AD289)</f>
        <v>685</v>
      </c>
      <c r="AF289" s="49">
        <f t="shared" ref="AF289" si="309">SUM(H290:AD290)</f>
        <v>685</v>
      </c>
      <c r="AG289" s="34">
        <f t="shared" ref="AG289" si="310">SUM(I291:AD291)</f>
        <v>685</v>
      </c>
      <c r="AH289" s="37">
        <f t="shared" si="292"/>
        <v>0</v>
      </c>
      <c r="AI289" s="38">
        <v>0.89280000000000004</v>
      </c>
      <c r="AJ289" s="41" t="s">
        <v>65</v>
      </c>
    </row>
    <row r="290" spans="1:36" ht="16.5" customHeight="1" x14ac:dyDescent="0.25">
      <c r="A290" s="42" t="s">
        <v>59</v>
      </c>
      <c r="B290" s="44" t="s">
        <v>218</v>
      </c>
      <c r="C290" s="42" t="s">
        <v>61</v>
      </c>
      <c r="D290" s="42" t="s">
        <v>95</v>
      </c>
      <c r="E290" s="42" t="s">
        <v>195</v>
      </c>
      <c r="F290" s="42" t="s">
        <v>59</v>
      </c>
      <c r="G290" s="45">
        <v>44326</v>
      </c>
      <c r="H290" s="18" t="s">
        <v>66</v>
      </c>
      <c r="I290" s="18">
        <v>1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41</v>
      </c>
      <c r="P290" s="18">
        <v>0</v>
      </c>
      <c r="Q290" s="18">
        <v>109</v>
      </c>
      <c r="R290" s="18">
        <v>0</v>
      </c>
      <c r="S290" s="18">
        <v>173</v>
      </c>
      <c r="T290" s="18">
        <v>0</v>
      </c>
      <c r="U290" s="18">
        <v>176</v>
      </c>
      <c r="V290" s="18">
        <v>0</v>
      </c>
      <c r="W290" s="18">
        <v>120</v>
      </c>
      <c r="X290" s="18">
        <v>0</v>
      </c>
      <c r="Y290" s="18">
        <v>55</v>
      </c>
      <c r="Z290" s="18">
        <v>0</v>
      </c>
      <c r="AA290" s="18">
        <v>10</v>
      </c>
      <c r="AB290" s="18">
        <v>0</v>
      </c>
      <c r="AC290" s="18">
        <v>0</v>
      </c>
      <c r="AD290" s="18">
        <v>0</v>
      </c>
      <c r="AE290" s="47"/>
      <c r="AF290" s="50"/>
      <c r="AG290" s="35"/>
      <c r="AH290" s="37">
        <v>0</v>
      </c>
      <c r="AI290" s="39"/>
      <c r="AJ290" s="41" t="s">
        <v>65</v>
      </c>
    </row>
    <row r="291" spans="1:36" ht="16.5" customHeight="1" x14ac:dyDescent="0.25">
      <c r="A291" s="42" t="s">
        <v>59</v>
      </c>
      <c r="B291" s="44" t="s">
        <v>218</v>
      </c>
      <c r="C291" s="42" t="s">
        <v>61</v>
      </c>
      <c r="D291" s="42" t="s">
        <v>95</v>
      </c>
      <c r="E291" s="42" t="s">
        <v>195</v>
      </c>
      <c r="F291" s="42" t="s">
        <v>59</v>
      </c>
      <c r="G291" s="45">
        <v>44326</v>
      </c>
      <c r="H291" s="19" t="s">
        <v>67</v>
      </c>
      <c r="I291" s="19">
        <v>1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41</v>
      </c>
      <c r="P291" s="19">
        <v>0</v>
      </c>
      <c r="Q291" s="19">
        <v>109</v>
      </c>
      <c r="R291" s="19">
        <v>0</v>
      </c>
      <c r="S291" s="19">
        <v>173</v>
      </c>
      <c r="T291" s="19">
        <v>0</v>
      </c>
      <c r="U291" s="19">
        <v>176</v>
      </c>
      <c r="V291" s="19">
        <v>0</v>
      </c>
      <c r="W291" s="19">
        <v>120</v>
      </c>
      <c r="X291" s="19">
        <v>0</v>
      </c>
      <c r="Y291" s="19">
        <v>55</v>
      </c>
      <c r="Z291" s="19">
        <v>0</v>
      </c>
      <c r="AA291" s="19">
        <v>10</v>
      </c>
      <c r="AB291" s="19">
        <v>0</v>
      </c>
      <c r="AC291" s="19">
        <v>0</v>
      </c>
      <c r="AD291" s="19">
        <v>0</v>
      </c>
      <c r="AE291" s="48"/>
      <c r="AF291" s="51"/>
      <c r="AG291" s="36"/>
      <c r="AH291" s="37">
        <v>0</v>
      </c>
      <c r="AI291" s="40"/>
      <c r="AJ291" s="41" t="s">
        <v>65</v>
      </c>
    </row>
    <row r="292" spans="1:36" ht="16.5" customHeight="1" x14ac:dyDescent="0.25">
      <c r="A292" s="42" t="s">
        <v>59</v>
      </c>
      <c r="B292" s="44" t="s">
        <v>219</v>
      </c>
      <c r="C292" s="42" t="s">
        <v>61</v>
      </c>
      <c r="D292" s="42" t="s">
        <v>220</v>
      </c>
      <c r="E292" s="42" t="s">
        <v>221</v>
      </c>
      <c r="F292" s="42" t="s">
        <v>1129</v>
      </c>
      <c r="G292" s="45">
        <v>44328</v>
      </c>
      <c r="H292" s="17" t="s">
        <v>64</v>
      </c>
      <c r="I292" s="17">
        <v>0</v>
      </c>
      <c r="J292" s="17">
        <v>105</v>
      </c>
      <c r="K292" s="17">
        <v>96</v>
      </c>
      <c r="L292" s="17">
        <v>147</v>
      </c>
      <c r="M292" s="17">
        <v>152</v>
      </c>
      <c r="N292" s="17">
        <v>76</v>
      </c>
      <c r="O292" s="17">
        <v>73</v>
      </c>
      <c r="P292" s="17">
        <v>21</v>
      </c>
      <c r="Q292" s="17">
        <v>8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46">
        <f t="shared" ref="AE292" si="311">SUM(I292:AD292)</f>
        <v>678</v>
      </c>
      <c r="AF292" s="49">
        <f t="shared" ref="AF292" si="312">SUM(H293:AD293)</f>
        <v>678</v>
      </c>
      <c r="AG292" s="34">
        <f t="shared" ref="AG292" si="313">SUM(I294:AD294)</f>
        <v>678</v>
      </c>
      <c r="AH292" s="37">
        <f t="shared" si="292"/>
        <v>0</v>
      </c>
      <c r="AI292" s="38">
        <v>0.93830000000000002</v>
      </c>
      <c r="AJ292" s="41" t="s">
        <v>65</v>
      </c>
    </row>
    <row r="293" spans="1:36" ht="16.5" customHeight="1" x14ac:dyDescent="0.25">
      <c r="A293" s="42" t="s">
        <v>59</v>
      </c>
      <c r="B293" s="44" t="s">
        <v>219</v>
      </c>
      <c r="C293" s="42" t="s">
        <v>61</v>
      </c>
      <c r="D293" s="42" t="s">
        <v>220</v>
      </c>
      <c r="E293" s="42" t="s">
        <v>221</v>
      </c>
      <c r="F293" s="42" t="s">
        <v>59</v>
      </c>
      <c r="G293" s="45">
        <v>44328</v>
      </c>
      <c r="H293" s="18" t="s">
        <v>66</v>
      </c>
      <c r="I293" s="18">
        <v>0</v>
      </c>
      <c r="J293" s="18">
        <v>105</v>
      </c>
      <c r="K293" s="18">
        <v>96</v>
      </c>
      <c r="L293" s="18">
        <v>147</v>
      </c>
      <c r="M293" s="18">
        <v>152</v>
      </c>
      <c r="N293" s="18">
        <v>76</v>
      </c>
      <c r="O293" s="18">
        <v>73</v>
      </c>
      <c r="P293" s="18">
        <v>21</v>
      </c>
      <c r="Q293" s="18">
        <v>8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47"/>
      <c r="AF293" s="50"/>
      <c r="AG293" s="35"/>
      <c r="AH293" s="37">
        <v>0</v>
      </c>
      <c r="AI293" s="39"/>
      <c r="AJ293" s="41" t="s">
        <v>65</v>
      </c>
    </row>
    <row r="294" spans="1:36" ht="16.5" customHeight="1" x14ac:dyDescent="0.25">
      <c r="A294" s="42" t="s">
        <v>59</v>
      </c>
      <c r="B294" s="44" t="s">
        <v>219</v>
      </c>
      <c r="C294" s="42" t="s">
        <v>61</v>
      </c>
      <c r="D294" s="42" t="s">
        <v>220</v>
      </c>
      <c r="E294" s="42" t="s">
        <v>221</v>
      </c>
      <c r="F294" s="42" t="s">
        <v>59</v>
      </c>
      <c r="G294" s="45">
        <v>44328</v>
      </c>
      <c r="H294" s="19" t="s">
        <v>67</v>
      </c>
      <c r="I294" s="19">
        <v>0</v>
      </c>
      <c r="J294" s="19">
        <v>105</v>
      </c>
      <c r="K294" s="19">
        <v>96</v>
      </c>
      <c r="L294" s="19">
        <v>147</v>
      </c>
      <c r="M294" s="19">
        <v>152</v>
      </c>
      <c r="N294" s="19">
        <v>76</v>
      </c>
      <c r="O294" s="19">
        <v>73</v>
      </c>
      <c r="P294" s="19">
        <v>21</v>
      </c>
      <c r="Q294" s="19">
        <v>8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48"/>
      <c r="AF294" s="51"/>
      <c r="AG294" s="36"/>
      <c r="AH294" s="37">
        <v>0</v>
      </c>
      <c r="AI294" s="40"/>
      <c r="AJ294" s="41" t="s">
        <v>65</v>
      </c>
    </row>
    <row r="295" spans="1:36" ht="16.2" x14ac:dyDescent="0.25">
      <c r="A295" s="42" t="s">
        <v>59</v>
      </c>
      <c r="B295" s="44" t="s">
        <v>222</v>
      </c>
      <c r="C295" s="42" t="s">
        <v>61</v>
      </c>
      <c r="D295" s="42" t="s">
        <v>84</v>
      </c>
      <c r="E295" s="42" t="s">
        <v>166</v>
      </c>
      <c r="F295" s="42" t="s">
        <v>1128</v>
      </c>
      <c r="G295" s="45">
        <v>44326</v>
      </c>
      <c r="H295" s="17" t="s">
        <v>64</v>
      </c>
      <c r="I295" s="17">
        <v>0</v>
      </c>
      <c r="J295" s="17">
        <v>0</v>
      </c>
      <c r="K295" s="17">
        <v>0</v>
      </c>
      <c r="L295" s="17">
        <v>22</v>
      </c>
      <c r="M295" s="17">
        <v>10</v>
      </c>
      <c r="N295" s="17">
        <v>37</v>
      </c>
      <c r="O295" s="17">
        <v>17</v>
      </c>
      <c r="P295" s="17">
        <v>28</v>
      </c>
      <c r="Q295" s="17">
        <v>68</v>
      </c>
      <c r="R295" s="17">
        <v>34</v>
      </c>
      <c r="S295" s="17">
        <v>33</v>
      </c>
      <c r="T295" s="17">
        <v>46</v>
      </c>
      <c r="U295" s="17">
        <v>42</v>
      </c>
      <c r="V295" s="17">
        <v>46</v>
      </c>
      <c r="W295" s="17">
        <v>43</v>
      </c>
      <c r="X295" s="17">
        <v>41</v>
      </c>
      <c r="Y295" s="17">
        <v>60</v>
      </c>
      <c r="Z295" s="17">
        <v>84</v>
      </c>
      <c r="AA295" s="17">
        <v>12</v>
      </c>
      <c r="AB295" s="17">
        <v>35</v>
      </c>
      <c r="AC295" s="17">
        <v>0</v>
      </c>
      <c r="AD295" s="17">
        <v>14</v>
      </c>
      <c r="AE295" s="46">
        <f t="shared" ref="AE295" si="314">SUM(I295:AD295)</f>
        <v>672</v>
      </c>
      <c r="AF295" s="49">
        <f t="shared" ref="AF295" si="315">SUM(H296:AD296)</f>
        <v>672</v>
      </c>
      <c r="AG295" s="34">
        <f t="shared" ref="AG295" si="316">SUM(I297:AD297)</f>
        <v>672</v>
      </c>
      <c r="AH295" s="37">
        <f t="shared" si="292"/>
        <v>0</v>
      </c>
      <c r="AI295" s="38">
        <v>0.93230000000000002</v>
      </c>
      <c r="AJ295" s="41" t="s">
        <v>65</v>
      </c>
    </row>
    <row r="296" spans="1:36" ht="16.2" x14ac:dyDescent="0.25">
      <c r="A296" s="42" t="s">
        <v>59</v>
      </c>
      <c r="B296" s="44" t="s">
        <v>222</v>
      </c>
      <c r="C296" s="42" t="s">
        <v>61</v>
      </c>
      <c r="D296" s="42" t="s">
        <v>84</v>
      </c>
      <c r="E296" s="42" t="s">
        <v>166</v>
      </c>
      <c r="F296" s="42"/>
      <c r="G296" s="45">
        <v>44326</v>
      </c>
      <c r="H296" s="18" t="s">
        <v>66</v>
      </c>
      <c r="I296" s="18">
        <v>0</v>
      </c>
      <c r="J296" s="18">
        <v>0</v>
      </c>
      <c r="K296" s="18">
        <v>0</v>
      </c>
      <c r="L296" s="18">
        <v>22</v>
      </c>
      <c r="M296" s="18">
        <v>10</v>
      </c>
      <c r="N296" s="18">
        <v>37</v>
      </c>
      <c r="O296" s="18">
        <v>17</v>
      </c>
      <c r="P296" s="18">
        <v>28</v>
      </c>
      <c r="Q296" s="18">
        <v>68</v>
      </c>
      <c r="R296" s="18">
        <v>34</v>
      </c>
      <c r="S296" s="18">
        <v>33</v>
      </c>
      <c r="T296" s="18">
        <v>46</v>
      </c>
      <c r="U296" s="18">
        <v>42</v>
      </c>
      <c r="V296" s="18">
        <v>46</v>
      </c>
      <c r="W296" s="18">
        <v>43</v>
      </c>
      <c r="X296" s="18">
        <v>41</v>
      </c>
      <c r="Y296" s="18">
        <v>60</v>
      </c>
      <c r="Z296" s="18">
        <v>84</v>
      </c>
      <c r="AA296" s="18">
        <v>12</v>
      </c>
      <c r="AB296" s="18">
        <v>35</v>
      </c>
      <c r="AC296" s="18">
        <v>0</v>
      </c>
      <c r="AD296" s="18">
        <v>14</v>
      </c>
      <c r="AE296" s="47"/>
      <c r="AF296" s="50"/>
      <c r="AG296" s="35"/>
      <c r="AH296" s="37">
        <v>0</v>
      </c>
      <c r="AI296" s="39"/>
      <c r="AJ296" s="41" t="s">
        <v>65</v>
      </c>
    </row>
    <row r="297" spans="1:36" ht="16.2" x14ac:dyDescent="0.25">
      <c r="A297" s="42" t="s">
        <v>59</v>
      </c>
      <c r="B297" s="44" t="s">
        <v>222</v>
      </c>
      <c r="C297" s="42" t="s">
        <v>61</v>
      </c>
      <c r="D297" s="42" t="s">
        <v>84</v>
      </c>
      <c r="E297" s="42" t="s">
        <v>166</v>
      </c>
      <c r="F297" s="42"/>
      <c r="G297" s="45">
        <v>44326</v>
      </c>
      <c r="H297" s="19" t="s">
        <v>67</v>
      </c>
      <c r="I297" s="19">
        <v>0</v>
      </c>
      <c r="J297" s="19">
        <v>0</v>
      </c>
      <c r="K297" s="19">
        <v>0</v>
      </c>
      <c r="L297" s="19">
        <v>22</v>
      </c>
      <c r="M297" s="19">
        <v>10</v>
      </c>
      <c r="N297" s="19">
        <v>37</v>
      </c>
      <c r="O297" s="19">
        <v>17</v>
      </c>
      <c r="P297" s="19">
        <v>28</v>
      </c>
      <c r="Q297" s="19">
        <v>68</v>
      </c>
      <c r="R297" s="19">
        <v>34</v>
      </c>
      <c r="S297" s="19">
        <v>33</v>
      </c>
      <c r="T297" s="19">
        <v>46</v>
      </c>
      <c r="U297" s="19">
        <v>42</v>
      </c>
      <c r="V297" s="19">
        <v>46</v>
      </c>
      <c r="W297" s="19">
        <v>43</v>
      </c>
      <c r="X297" s="19">
        <v>41</v>
      </c>
      <c r="Y297" s="19">
        <v>60</v>
      </c>
      <c r="Z297" s="19">
        <v>84</v>
      </c>
      <c r="AA297" s="19">
        <v>12</v>
      </c>
      <c r="AB297" s="19">
        <v>35</v>
      </c>
      <c r="AC297" s="19">
        <v>0</v>
      </c>
      <c r="AD297" s="19">
        <v>14</v>
      </c>
      <c r="AE297" s="48"/>
      <c r="AF297" s="51"/>
      <c r="AG297" s="36"/>
      <c r="AH297" s="37">
        <v>0</v>
      </c>
      <c r="AI297" s="40"/>
      <c r="AJ297" s="41" t="s">
        <v>65</v>
      </c>
    </row>
    <row r="298" spans="1:36" ht="16.2" x14ac:dyDescent="0.25">
      <c r="A298" s="42" t="s">
        <v>59</v>
      </c>
      <c r="B298" s="44" t="s">
        <v>223</v>
      </c>
      <c r="C298" s="42" t="s">
        <v>61</v>
      </c>
      <c r="D298" s="42" t="s">
        <v>84</v>
      </c>
      <c r="E298" s="42" t="s">
        <v>166</v>
      </c>
      <c r="F298" s="42" t="s">
        <v>1128</v>
      </c>
      <c r="G298" s="45">
        <v>44329</v>
      </c>
      <c r="H298" s="17" t="s">
        <v>64</v>
      </c>
      <c r="I298" s="17">
        <v>0</v>
      </c>
      <c r="J298" s="17">
        <v>0</v>
      </c>
      <c r="K298" s="17">
        <v>0</v>
      </c>
      <c r="L298" s="17">
        <v>0</v>
      </c>
      <c r="M298" s="17">
        <v>9</v>
      </c>
      <c r="N298" s="17">
        <v>0</v>
      </c>
      <c r="O298" s="17">
        <v>0</v>
      </c>
      <c r="P298" s="17">
        <v>59</v>
      </c>
      <c r="Q298" s="17">
        <v>0</v>
      </c>
      <c r="R298" s="17">
        <v>71</v>
      </c>
      <c r="S298" s="17">
        <v>66</v>
      </c>
      <c r="T298" s="17">
        <v>93</v>
      </c>
      <c r="U298" s="17">
        <v>85</v>
      </c>
      <c r="V298" s="17">
        <v>93</v>
      </c>
      <c r="W298" s="17">
        <v>87</v>
      </c>
      <c r="X298" s="17">
        <v>80</v>
      </c>
      <c r="Y298" s="17">
        <v>0</v>
      </c>
      <c r="Z298" s="17">
        <v>0</v>
      </c>
      <c r="AA298" s="17">
        <v>10</v>
      </c>
      <c r="AB298" s="17">
        <v>0</v>
      </c>
      <c r="AC298" s="17">
        <v>0</v>
      </c>
      <c r="AD298" s="17">
        <v>11</v>
      </c>
      <c r="AE298" s="46">
        <f t="shared" ref="AE298" si="317">SUM(I298:AD298)</f>
        <v>664</v>
      </c>
      <c r="AF298" s="49">
        <f t="shared" ref="AF298" si="318">SUM(H299:AD299)</f>
        <v>643</v>
      </c>
      <c r="AG298" s="34">
        <f t="shared" ref="AG298" si="319">SUM(I300:AD300)</f>
        <v>643</v>
      </c>
      <c r="AH298" s="37">
        <f t="shared" si="292"/>
        <v>-21</v>
      </c>
      <c r="AI298" s="38">
        <v>0.93410000000000004</v>
      </c>
      <c r="AJ298" s="41" t="s">
        <v>65</v>
      </c>
    </row>
    <row r="299" spans="1:36" ht="16.2" x14ac:dyDescent="0.25">
      <c r="A299" s="42" t="s">
        <v>59</v>
      </c>
      <c r="B299" s="44" t="s">
        <v>223</v>
      </c>
      <c r="C299" s="42" t="s">
        <v>61</v>
      </c>
      <c r="D299" s="42" t="s">
        <v>84</v>
      </c>
      <c r="E299" s="42" t="s">
        <v>166</v>
      </c>
      <c r="F299" s="42"/>
      <c r="G299" s="45">
        <v>44329</v>
      </c>
      <c r="H299" s="18" t="s">
        <v>66</v>
      </c>
      <c r="I299" s="18">
        <v>0</v>
      </c>
      <c r="J299" s="18">
        <v>0</v>
      </c>
      <c r="K299" s="18">
        <v>0</v>
      </c>
      <c r="L299" s="18">
        <v>0</v>
      </c>
      <c r="M299" s="18">
        <v>9</v>
      </c>
      <c r="N299" s="18">
        <v>0</v>
      </c>
      <c r="O299" s="18">
        <v>0</v>
      </c>
      <c r="P299" s="18">
        <v>59</v>
      </c>
      <c r="Q299" s="18">
        <v>0</v>
      </c>
      <c r="R299" s="18">
        <v>71</v>
      </c>
      <c r="S299" s="18">
        <v>66</v>
      </c>
      <c r="T299" s="18">
        <v>93</v>
      </c>
      <c r="U299" s="18">
        <v>85</v>
      </c>
      <c r="V299" s="18">
        <v>93</v>
      </c>
      <c r="W299" s="18">
        <v>87</v>
      </c>
      <c r="X299" s="18">
        <v>80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47"/>
      <c r="AF299" s="50"/>
      <c r="AG299" s="35"/>
      <c r="AH299" s="37">
        <v>0</v>
      </c>
      <c r="AI299" s="39"/>
      <c r="AJ299" s="41" t="s">
        <v>65</v>
      </c>
    </row>
    <row r="300" spans="1:36" ht="16.2" x14ac:dyDescent="0.25">
      <c r="A300" s="42" t="s">
        <v>59</v>
      </c>
      <c r="B300" s="44" t="s">
        <v>223</v>
      </c>
      <c r="C300" s="42" t="s">
        <v>61</v>
      </c>
      <c r="D300" s="42" t="s">
        <v>84</v>
      </c>
      <c r="E300" s="42" t="s">
        <v>166</v>
      </c>
      <c r="F300" s="42"/>
      <c r="G300" s="45">
        <v>44329</v>
      </c>
      <c r="H300" s="19" t="s">
        <v>67</v>
      </c>
      <c r="I300" s="19">
        <v>0</v>
      </c>
      <c r="J300" s="19">
        <v>0</v>
      </c>
      <c r="K300" s="19">
        <v>0</v>
      </c>
      <c r="L300" s="19">
        <v>0</v>
      </c>
      <c r="M300" s="19">
        <v>9</v>
      </c>
      <c r="N300" s="19">
        <v>0</v>
      </c>
      <c r="O300" s="19">
        <v>0</v>
      </c>
      <c r="P300" s="19">
        <v>59</v>
      </c>
      <c r="Q300" s="19">
        <v>0</v>
      </c>
      <c r="R300" s="19">
        <v>71</v>
      </c>
      <c r="S300" s="19">
        <v>66</v>
      </c>
      <c r="T300" s="19">
        <v>93</v>
      </c>
      <c r="U300" s="19">
        <v>85</v>
      </c>
      <c r="V300" s="19">
        <v>93</v>
      </c>
      <c r="W300" s="19">
        <v>87</v>
      </c>
      <c r="X300" s="19">
        <v>80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48"/>
      <c r="AF300" s="51"/>
      <c r="AG300" s="36"/>
      <c r="AH300" s="37">
        <v>0</v>
      </c>
      <c r="AI300" s="40"/>
      <c r="AJ300" s="41" t="s">
        <v>65</v>
      </c>
    </row>
    <row r="301" spans="1:36" ht="16.2" x14ac:dyDescent="0.25">
      <c r="A301" s="42" t="s">
        <v>59</v>
      </c>
      <c r="B301" s="44" t="s">
        <v>224</v>
      </c>
      <c r="C301" s="42" t="s">
        <v>61</v>
      </c>
      <c r="D301" s="42" t="s">
        <v>188</v>
      </c>
      <c r="E301" s="42" t="s">
        <v>225</v>
      </c>
      <c r="F301" s="42" t="s">
        <v>1128</v>
      </c>
      <c r="G301" s="45">
        <v>44327</v>
      </c>
      <c r="H301" s="17" t="s">
        <v>64</v>
      </c>
      <c r="I301" s="17">
        <v>0</v>
      </c>
      <c r="J301" s="17">
        <v>0</v>
      </c>
      <c r="K301" s="17">
        <v>9</v>
      </c>
      <c r="L301" s="17">
        <v>14</v>
      </c>
      <c r="M301" s="17">
        <v>24</v>
      </c>
      <c r="N301" s="17">
        <v>22</v>
      </c>
      <c r="O301" s="17">
        <v>38</v>
      </c>
      <c r="P301" s="17">
        <v>33</v>
      </c>
      <c r="Q301" s="17">
        <v>40</v>
      </c>
      <c r="R301" s="17">
        <v>50</v>
      </c>
      <c r="S301" s="17">
        <v>45</v>
      </c>
      <c r="T301" s="17">
        <v>67</v>
      </c>
      <c r="U301" s="17">
        <v>60</v>
      </c>
      <c r="V301" s="17">
        <v>69</v>
      </c>
      <c r="W301" s="17">
        <v>40</v>
      </c>
      <c r="X301" s="17">
        <v>53</v>
      </c>
      <c r="Y301" s="17">
        <v>40</v>
      </c>
      <c r="Z301" s="17">
        <v>19</v>
      </c>
      <c r="AA301" s="17">
        <v>17</v>
      </c>
      <c r="AB301" s="17">
        <v>9</v>
      </c>
      <c r="AC301" s="17">
        <v>7</v>
      </c>
      <c r="AD301" s="17">
        <v>5</v>
      </c>
      <c r="AE301" s="46">
        <f t="shared" ref="AE301" si="320">SUM(I301:AD301)</f>
        <v>661</v>
      </c>
      <c r="AF301" s="49">
        <f t="shared" ref="AF301" si="321">SUM(H302:AD302)</f>
        <v>661</v>
      </c>
      <c r="AG301" s="34">
        <f t="shared" ref="AG301" si="322">SUM(I303:AD303)</f>
        <v>661</v>
      </c>
      <c r="AH301" s="37">
        <f t="shared" si="292"/>
        <v>0</v>
      </c>
      <c r="AI301" s="38">
        <v>0.90400000000000003</v>
      </c>
      <c r="AJ301" s="41" t="s">
        <v>65</v>
      </c>
    </row>
    <row r="302" spans="1:36" ht="16.2" x14ac:dyDescent="0.25">
      <c r="A302" s="42" t="s">
        <v>59</v>
      </c>
      <c r="B302" s="44" t="s">
        <v>224</v>
      </c>
      <c r="C302" s="42" t="s">
        <v>61</v>
      </c>
      <c r="D302" s="42" t="s">
        <v>188</v>
      </c>
      <c r="E302" s="42" t="s">
        <v>225</v>
      </c>
      <c r="F302" s="42"/>
      <c r="G302" s="45">
        <v>44327</v>
      </c>
      <c r="H302" s="18" t="s">
        <v>66</v>
      </c>
      <c r="I302" s="18">
        <v>0</v>
      </c>
      <c r="J302" s="18">
        <v>0</v>
      </c>
      <c r="K302" s="18">
        <v>9</v>
      </c>
      <c r="L302" s="18">
        <v>14</v>
      </c>
      <c r="M302" s="18">
        <v>24</v>
      </c>
      <c r="N302" s="18">
        <v>22</v>
      </c>
      <c r="O302" s="18">
        <v>38</v>
      </c>
      <c r="P302" s="18">
        <v>33</v>
      </c>
      <c r="Q302" s="18">
        <v>40</v>
      </c>
      <c r="R302" s="18">
        <v>50</v>
      </c>
      <c r="S302" s="18">
        <v>45</v>
      </c>
      <c r="T302" s="18">
        <v>67</v>
      </c>
      <c r="U302" s="18">
        <v>60</v>
      </c>
      <c r="V302" s="18">
        <v>69</v>
      </c>
      <c r="W302" s="18">
        <v>40</v>
      </c>
      <c r="X302" s="18">
        <v>53</v>
      </c>
      <c r="Y302" s="18">
        <v>40</v>
      </c>
      <c r="Z302" s="18">
        <v>19</v>
      </c>
      <c r="AA302" s="18">
        <v>17</v>
      </c>
      <c r="AB302" s="18">
        <v>9</v>
      </c>
      <c r="AC302" s="18">
        <v>7</v>
      </c>
      <c r="AD302" s="18">
        <v>5</v>
      </c>
      <c r="AE302" s="47"/>
      <c r="AF302" s="50"/>
      <c r="AG302" s="35"/>
      <c r="AH302" s="37">
        <v>0</v>
      </c>
      <c r="AI302" s="39"/>
      <c r="AJ302" s="41" t="s">
        <v>65</v>
      </c>
    </row>
    <row r="303" spans="1:36" ht="16.2" x14ac:dyDescent="0.25">
      <c r="A303" s="42" t="s">
        <v>59</v>
      </c>
      <c r="B303" s="44" t="s">
        <v>224</v>
      </c>
      <c r="C303" s="42" t="s">
        <v>61</v>
      </c>
      <c r="D303" s="42" t="s">
        <v>188</v>
      </c>
      <c r="E303" s="42" t="s">
        <v>225</v>
      </c>
      <c r="F303" s="42"/>
      <c r="G303" s="45">
        <v>44327</v>
      </c>
      <c r="H303" s="19" t="s">
        <v>67</v>
      </c>
      <c r="I303" s="19">
        <v>0</v>
      </c>
      <c r="J303" s="19">
        <v>0</v>
      </c>
      <c r="K303" s="19">
        <v>9</v>
      </c>
      <c r="L303" s="19">
        <v>14</v>
      </c>
      <c r="M303" s="19">
        <v>24</v>
      </c>
      <c r="N303" s="19">
        <v>22</v>
      </c>
      <c r="O303" s="19">
        <v>38</v>
      </c>
      <c r="P303" s="19">
        <v>33</v>
      </c>
      <c r="Q303" s="19">
        <v>40</v>
      </c>
      <c r="R303" s="19">
        <v>50</v>
      </c>
      <c r="S303" s="19">
        <v>45</v>
      </c>
      <c r="T303" s="19">
        <v>67</v>
      </c>
      <c r="U303" s="19">
        <v>60</v>
      </c>
      <c r="V303" s="19">
        <v>69</v>
      </c>
      <c r="W303" s="19">
        <v>40</v>
      </c>
      <c r="X303" s="19">
        <v>53</v>
      </c>
      <c r="Y303" s="19">
        <v>40</v>
      </c>
      <c r="Z303" s="19">
        <v>19</v>
      </c>
      <c r="AA303" s="19">
        <v>17</v>
      </c>
      <c r="AB303" s="19">
        <v>9</v>
      </c>
      <c r="AC303" s="19">
        <v>7</v>
      </c>
      <c r="AD303" s="19">
        <v>5</v>
      </c>
      <c r="AE303" s="48"/>
      <c r="AF303" s="51"/>
      <c r="AG303" s="36"/>
      <c r="AH303" s="37">
        <v>0</v>
      </c>
      <c r="AI303" s="40"/>
      <c r="AJ303" s="41" t="s">
        <v>65</v>
      </c>
    </row>
    <row r="304" spans="1:36" ht="16.5" customHeight="1" x14ac:dyDescent="0.25">
      <c r="A304" s="42" t="s">
        <v>59</v>
      </c>
      <c r="B304" s="44" t="s">
        <v>226</v>
      </c>
      <c r="C304" s="42" t="s">
        <v>61</v>
      </c>
      <c r="D304" s="42" t="s">
        <v>95</v>
      </c>
      <c r="E304" s="42" t="s">
        <v>96</v>
      </c>
      <c r="F304" s="42" t="s">
        <v>1129</v>
      </c>
      <c r="G304" s="45">
        <v>44326</v>
      </c>
      <c r="H304" s="17" t="s">
        <v>64</v>
      </c>
      <c r="I304" s="17">
        <v>0</v>
      </c>
      <c r="J304" s="17">
        <v>9</v>
      </c>
      <c r="K304" s="17">
        <v>8</v>
      </c>
      <c r="L304" s="17">
        <v>20</v>
      </c>
      <c r="M304" s="17">
        <v>31</v>
      </c>
      <c r="N304" s="17">
        <v>23</v>
      </c>
      <c r="O304" s="17">
        <v>50</v>
      </c>
      <c r="P304" s="17">
        <v>26</v>
      </c>
      <c r="Q304" s="17">
        <v>32</v>
      </c>
      <c r="R304" s="17">
        <v>46</v>
      </c>
      <c r="S304" s="17">
        <v>73</v>
      </c>
      <c r="T304" s="17">
        <v>53</v>
      </c>
      <c r="U304" s="17">
        <v>85</v>
      </c>
      <c r="V304" s="17">
        <v>55</v>
      </c>
      <c r="W304" s="17">
        <v>46</v>
      </c>
      <c r="X304" s="17">
        <v>38</v>
      </c>
      <c r="Y304" s="17">
        <v>30</v>
      </c>
      <c r="Z304" s="17">
        <v>1</v>
      </c>
      <c r="AA304" s="17">
        <v>21</v>
      </c>
      <c r="AB304" s="17">
        <v>7</v>
      </c>
      <c r="AC304" s="17">
        <v>6</v>
      </c>
      <c r="AD304" s="17">
        <v>1</v>
      </c>
      <c r="AE304" s="46">
        <f t="shared" ref="AE304" si="323">SUM(I304:AD304)</f>
        <v>661</v>
      </c>
      <c r="AF304" s="49">
        <f t="shared" ref="AF304" si="324">SUM(H305:AD305)</f>
        <v>661</v>
      </c>
      <c r="AG304" s="34">
        <f t="shared" ref="AG304" si="325">SUM(I306:AD306)</f>
        <v>661</v>
      </c>
      <c r="AH304" s="37">
        <f t="shared" si="292"/>
        <v>0</v>
      </c>
      <c r="AI304" s="38">
        <v>0.93500000000000005</v>
      </c>
      <c r="AJ304" s="41" t="s">
        <v>65</v>
      </c>
    </row>
    <row r="305" spans="1:36" ht="16.5" customHeight="1" x14ac:dyDescent="0.25">
      <c r="A305" s="42" t="s">
        <v>59</v>
      </c>
      <c r="B305" s="44" t="s">
        <v>226</v>
      </c>
      <c r="C305" s="42" t="s">
        <v>61</v>
      </c>
      <c r="D305" s="42" t="s">
        <v>95</v>
      </c>
      <c r="E305" s="42" t="s">
        <v>96</v>
      </c>
      <c r="F305" s="42" t="s">
        <v>59</v>
      </c>
      <c r="G305" s="45">
        <v>44326</v>
      </c>
      <c r="H305" s="18" t="s">
        <v>66</v>
      </c>
      <c r="I305" s="18">
        <v>0</v>
      </c>
      <c r="J305" s="18">
        <v>9</v>
      </c>
      <c r="K305" s="18">
        <v>8</v>
      </c>
      <c r="L305" s="18">
        <v>20</v>
      </c>
      <c r="M305" s="18">
        <v>31</v>
      </c>
      <c r="N305" s="18">
        <v>23</v>
      </c>
      <c r="O305" s="18">
        <v>50</v>
      </c>
      <c r="P305" s="18">
        <v>26</v>
      </c>
      <c r="Q305" s="18">
        <v>32</v>
      </c>
      <c r="R305" s="18">
        <v>46</v>
      </c>
      <c r="S305" s="18">
        <v>73</v>
      </c>
      <c r="T305" s="18">
        <v>53</v>
      </c>
      <c r="U305" s="18">
        <v>85</v>
      </c>
      <c r="V305" s="18">
        <v>55</v>
      </c>
      <c r="W305" s="18">
        <v>46</v>
      </c>
      <c r="X305" s="18">
        <v>38</v>
      </c>
      <c r="Y305" s="18">
        <v>30</v>
      </c>
      <c r="Z305" s="18">
        <v>1</v>
      </c>
      <c r="AA305" s="18">
        <v>21</v>
      </c>
      <c r="AB305" s="18">
        <v>7</v>
      </c>
      <c r="AC305" s="18">
        <v>6</v>
      </c>
      <c r="AD305" s="18">
        <v>1</v>
      </c>
      <c r="AE305" s="47"/>
      <c r="AF305" s="50"/>
      <c r="AG305" s="35"/>
      <c r="AH305" s="37">
        <v>0</v>
      </c>
      <c r="AI305" s="39"/>
      <c r="AJ305" s="41" t="s">
        <v>65</v>
      </c>
    </row>
    <row r="306" spans="1:36" ht="16.5" customHeight="1" x14ac:dyDescent="0.25">
      <c r="A306" s="42" t="s">
        <v>59</v>
      </c>
      <c r="B306" s="44" t="s">
        <v>226</v>
      </c>
      <c r="C306" s="42" t="s">
        <v>61</v>
      </c>
      <c r="D306" s="42" t="s">
        <v>95</v>
      </c>
      <c r="E306" s="42" t="s">
        <v>96</v>
      </c>
      <c r="F306" s="42" t="s">
        <v>59</v>
      </c>
      <c r="G306" s="45">
        <v>44326</v>
      </c>
      <c r="H306" s="19" t="s">
        <v>67</v>
      </c>
      <c r="I306" s="19">
        <v>0</v>
      </c>
      <c r="J306" s="19">
        <v>9</v>
      </c>
      <c r="K306" s="19">
        <v>8</v>
      </c>
      <c r="L306" s="19">
        <v>20</v>
      </c>
      <c r="M306" s="19">
        <v>31</v>
      </c>
      <c r="N306" s="19">
        <v>23</v>
      </c>
      <c r="O306" s="19">
        <v>50</v>
      </c>
      <c r="P306" s="19">
        <v>26</v>
      </c>
      <c r="Q306" s="19">
        <v>32</v>
      </c>
      <c r="R306" s="19">
        <v>46</v>
      </c>
      <c r="S306" s="19">
        <v>73</v>
      </c>
      <c r="T306" s="19">
        <v>53</v>
      </c>
      <c r="U306" s="19">
        <v>85</v>
      </c>
      <c r="V306" s="19">
        <v>55</v>
      </c>
      <c r="W306" s="19">
        <v>46</v>
      </c>
      <c r="X306" s="19">
        <v>38</v>
      </c>
      <c r="Y306" s="19">
        <v>30</v>
      </c>
      <c r="Z306" s="19">
        <v>1</v>
      </c>
      <c r="AA306" s="19">
        <v>21</v>
      </c>
      <c r="AB306" s="19">
        <v>7</v>
      </c>
      <c r="AC306" s="19">
        <v>6</v>
      </c>
      <c r="AD306" s="19">
        <v>1</v>
      </c>
      <c r="AE306" s="48"/>
      <c r="AF306" s="51"/>
      <c r="AG306" s="36"/>
      <c r="AH306" s="37">
        <v>0</v>
      </c>
      <c r="AI306" s="40"/>
      <c r="AJ306" s="41" t="s">
        <v>65</v>
      </c>
    </row>
    <row r="307" spans="1:36" ht="16.2" x14ac:dyDescent="0.25">
      <c r="A307" s="42" t="s">
        <v>59</v>
      </c>
      <c r="B307" s="44" t="s">
        <v>227</v>
      </c>
      <c r="C307" s="42">
        <v>-2</v>
      </c>
      <c r="D307" s="42" t="s">
        <v>87</v>
      </c>
      <c r="E307" s="42" t="s">
        <v>119</v>
      </c>
      <c r="F307" s="42" t="s">
        <v>1128</v>
      </c>
      <c r="G307" s="45">
        <v>44331</v>
      </c>
      <c r="H307" s="17" t="s">
        <v>64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10</v>
      </c>
      <c r="R307" s="17">
        <v>90</v>
      </c>
      <c r="S307" s="17">
        <v>30</v>
      </c>
      <c r="T307" s="17">
        <v>70</v>
      </c>
      <c r="U307" s="17">
        <v>100</v>
      </c>
      <c r="V307" s="17">
        <v>40</v>
      </c>
      <c r="W307" s="17">
        <v>40</v>
      </c>
      <c r="X307" s="17">
        <v>110</v>
      </c>
      <c r="Y307" s="17">
        <v>20</v>
      </c>
      <c r="Z307" s="17">
        <v>60</v>
      </c>
      <c r="AA307" s="17">
        <v>0</v>
      </c>
      <c r="AB307" s="17">
        <v>90</v>
      </c>
      <c r="AC307" s="17">
        <v>0</v>
      </c>
      <c r="AD307" s="17">
        <v>0</v>
      </c>
      <c r="AE307" s="46">
        <f t="shared" ref="AE307" si="326">SUM(I307:AD307)</f>
        <v>660</v>
      </c>
      <c r="AF307" s="49">
        <f t="shared" ref="AF307" si="327">SUM(H308:AD308)</f>
        <v>660</v>
      </c>
      <c r="AG307" s="34">
        <f t="shared" ref="AG307" si="328">SUM(I309:AD309)</f>
        <v>660</v>
      </c>
      <c r="AH307" s="37">
        <f t="shared" si="292"/>
        <v>0</v>
      </c>
      <c r="AI307" s="38">
        <v>0.89380000000000004</v>
      </c>
      <c r="AJ307" s="41" t="s">
        <v>65</v>
      </c>
    </row>
    <row r="308" spans="1:36" ht="16.2" x14ac:dyDescent="0.25">
      <c r="A308" s="42" t="s">
        <v>59</v>
      </c>
      <c r="B308" s="44" t="s">
        <v>227</v>
      </c>
      <c r="C308" s="42">
        <v>-2</v>
      </c>
      <c r="D308" s="42" t="s">
        <v>87</v>
      </c>
      <c r="E308" s="42" t="s">
        <v>119</v>
      </c>
      <c r="F308" s="42"/>
      <c r="G308" s="45">
        <v>44331</v>
      </c>
      <c r="H308" s="18" t="s">
        <v>66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10</v>
      </c>
      <c r="R308" s="18">
        <v>90</v>
      </c>
      <c r="S308" s="18">
        <v>30</v>
      </c>
      <c r="T308" s="18">
        <v>70</v>
      </c>
      <c r="U308" s="18">
        <v>100</v>
      </c>
      <c r="V308" s="18">
        <v>40</v>
      </c>
      <c r="W308" s="18">
        <v>40</v>
      </c>
      <c r="X308" s="18">
        <v>110</v>
      </c>
      <c r="Y308" s="18">
        <v>20</v>
      </c>
      <c r="Z308" s="18">
        <v>60</v>
      </c>
      <c r="AA308" s="18">
        <v>0</v>
      </c>
      <c r="AB308" s="18">
        <v>90</v>
      </c>
      <c r="AC308" s="18">
        <v>0</v>
      </c>
      <c r="AD308" s="18">
        <v>0</v>
      </c>
      <c r="AE308" s="47"/>
      <c r="AF308" s="50"/>
      <c r="AG308" s="35"/>
      <c r="AH308" s="37">
        <v>0</v>
      </c>
      <c r="AI308" s="39"/>
      <c r="AJ308" s="41" t="s">
        <v>65</v>
      </c>
    </row>
    <row r="309" spans="1:36" ht="16.2" x14ac:dyDescent="0.25">
      <c r="A309" s="42" t="s">
        <v>59</v>
      </c>
      <c r="B309" s="44" t="s">
        <v>227</v>
      </c>
      <c r="C309" s="42">
        <v>-2</v>
      </c>
      <c r="D309" s="42" t="s">
        <v>87</v>
      </c>
      <c r="E309" s="42" t="s">
        <v>119</v>
      </c>
      <c r="F309" s="42"/>
      <c r="G309" s="45">
        <v>44331</v>
      </c>
      <c r="H309" s="19" t="s">
        <v>67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10</v>
      </c>
      <c r="R309" s="19">
        <v>90</v>
      </c>
      <c r="S309" s="19">
        <v>30</v>
      </c>
      <c r="T309" s="19">
        <v>70</v>
      </c>
      <c r="U309" s="19">
        <v>100</v>
      </c>
      <c r="V309" s="19">
        <v>40</v>
      </c>
      <c r="W309" s="19">
        <v>40</v>
      </c>
      <c r="X309" s="19">
        <v>110</v>
      </c>
      <c r="Y309" s="19">
        <v>20</v>
      </c>
      <c r="Z309" s="19">
        <v>60</v>
      </c>
      <c r="AA309" s="19">
        <v>0</v>
      </c>
      <c r="AB309" s="19">
        <v>90</v>
      </c>
      <c r="AC309" s="19">
        <v>0</v>
      </c>
      <c r="AD309" s="19">
        <v>0</v>
      </c>
      <c r="AE309" s="48"/>
      <c r="AF309" s="51"/>
      <c r="AG309" s="36"/>
      <c r="AH309" s="37">
        <v>0</v>
      </c>
      <c r="AI309" s="40"/>
      <c r="AJ309" s="41" t="s">
        <v>65</v>
      </c>
    </row>
    <row r="310" spans="1:36" ht="16.2" x14ac:dyDescent="0.25">
      <c r="A310" s="42" t="s">
        <v>59</v>
      </c>
      <c r="B310" s="44" t="s">
        <v>120</v>
      </c>
      <c r="C310" s="42">
        <v>-2</v>
      </c>
      <c r="D310" s="42" t="s">
        <v>87</v>
      </c>
      <c r="E310" s="42" t="s">
        <v>117</v>
      </c>
      <c r="F310" s="42" t="s">
        <v>1128</v>
      </c>
      <c r="G310" s="45">
        <v>44324</v>
      </c>
      <c r="H310" s="17" t="s">
        <v>64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10</v>
      </c>
      <c r="R310" s="17">
        <v>90</v>
      </c>
      <c r="S310" s="17">
        <v>30</v>
      </c>
      <c r="T310" s="17">
        <v>70</v>
      </c>
      <c r="U310" s="17">
        <v>100</v>
      </c>
      <c r="V310" s="17">
        <v>40</v>
      </c>
      <c r="W310" s="17">
        <v>40</v>
      </c>
      <c r="X310" s="17">
        <v>110</v>
      </c>
      <c r="Y310" s="17">
        <v>20</v>
      </c>
      <c r="Z310" s="17">
        <v>60</v>
      </c>
      <c r="AA310" s="17">
        <v>0</v>
      </c>
      <c r="AB310" s="17">
        <v>90</v>
      </c>
      <c r="AC310" s="17">
        <v>0</v>
      </c>
      <c r="AD310" s="17">
        <v>0</v>
      </c>
      <c r="AE310" s="46">
        <f t="shared" ref="AE310" si="329">SUM(I310:AD310)</f>
        <v>660</v>
      </c>
      <c r="AF310" s="49">
        <f t="shared" ref="AF310" si="330">SUM(H311:AD311)</f>
        <v>660</v>
      </c>
      <c r="AG310" s="34">
        <f t="shared" ref="AG310" si="331">SUM(I312:AD312)</f>
        <v>660</v>
      </c>
      <c r="AH310" s="37">
        <f t="shared" si="292"/>
        <v>0</v>
      </c>
      <c r="AI310" s="38">
        <v>0.92749999999999999</v>
      </c>
      <c r="AJ310" s="41" t="s">
        <v>65</v>
      </c>
    </row>
    <row r="311" spans="1:36" ht="16.2" x14ac:dyDescent="0.25">
      <c r="A311" s="42" t="s">
        <v>59</v>
      </c>
      <c r="B311" s="44" t="s">
        <v>120</v>
      </c>
      <c r="C311" s="42">
        <v>-2</v>
      </c>
      <c r="D311" s="42" t="s">
        <v>87</v>
      </c>
      <c r="E311" s="42" t="s">
        <v>117</v>
      </c>
      <c r="F311" s="42"/>
      <c r="G311" s="45">
        <v>44324</v>
      </c>
      <c r="H311" s="18" t="s">
        <v>66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10</v>
      </c>
      <c r="R311" s="18">
        <v>90</v>
      </c>
      <c r="S311" s="18">
        <v>30</v>
      </c>
      <c r="T311" s="18">
        <v>70</v>
      </c>
      <c r="U311" s="18">
        <v>100</v>
      </c>
      <c r="V311" s="18">
        <v>40</v>
      </c>
      <c r="W311" s="18">
        <v>40</v>
      </c>
      <c r="X311" s="18">
        <v>110</v>
      </c>
      <c r="Y311" s="18">
        <v>20</v>
      </c>
      <c r="Z311" s="18">
        <v>60</v>
      </c>
      <c r="AA311" s="18">
        <v>0</v>
      </c>
      <c r="AB311" s="18">
        <v>90</v>
      </c>
      <c r="AC311" s="18">
        <v>0</v>
      </c>
      <c r="AD311" s="18">
        <v>0</v>
      </c>
      <c r="AE311" s="47"/>
      <c r="AF311" s="50"/>
      <c r="AG311" s="35"/>
      <c r="AH311" s="37">
        <v>0</v>
      </c>
      <c r="AI311" s="39"/>
      <c r="AJ311" s="41" t="s">
        <v>65</v>
      </c>
    </row>
    <row r="312" spans="1:36" ht="16.2" x14ac:dyDescent="0.25">
      <c r="A312" s="42" t="s">
        <v>59</v>
      </c>
      <c r="B312" s="44" t="s">
        <v>120</v>
      </c>
      <c r="C312" s="42">
        <v>-2</v>
      </c>
      <c r="D312" s="42" t="s">
        <v>87</v>
      </c>
      <c r="E312" s="42" t="s">
        <v>117</v>
      </c>
      <c r="F312" s="42"/>
      <c r="G312" s="45">
        <v>44324</v>
      </c>
      <c r="H312" s="19" t="s">
        <v>67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10</v>
      </c>
      <c r="R312" s="19">
        <v>90</v>
      </c>
      <c r="S312" s="19">
        <v>30</v>
      </c>
      <c r="T312" s="19">
        <v>70</v>
      </c>
      <c r="U312" s="19">
        <v>100</v>
      </c>
      <c r="V312" s="19">
        <v>40</v>
      </c>
      <c r="W312" s="19">
        <v>40</v>
      </c>
      <c r="X312" s="19">
        <v>110</v>
      </c>
      <c r="Y312" s="19">
        <v>20</v>
      </c>
      <c r="Z312" s="19">
        <v>60</v>
      </c>
      <c r="AA312" s="19">
        <v>0</v>
      </c>
      <c r="AB312" s="19">
        <v>90</v>
      </c>
      <c r="AC312" s="19">
        <v>0</v>
      </c>
      <c r="AD312" s="19">
        <v>0</v>
      </c>
      <c r="AE312" s="48"/>
      <c r="AF312" s="51"/>
      <c r="AG312" s="36"/>
      <c r="AH312" s="37">
        <v>0</v>
      </c>
      <c r="AI312" s="40"/>
      <c r="AJ312" s="41" t="s">
        <v>65</v>
      </c>
    </row>
    <row r="313" spans="1:36" ht="16.2" x14ac:dyDescent="0.25">
      <c r="A313" s="42" t="s">
        <v>59</v>
      </c>
      <c r="B313" s="44" t="s">
        <v>228</v>
      </c>
      <c r="C313" s="42" t="s">
        <v>61</v>
      </c>
      <c r="D313" s="42" t="s">
        <v>111</v>
      </c>
      <c r="E313" s="42" t="s">
        <v>112</v>
      </c>
      <c r="F313" s="42" t="s">
        <v>1128</v>
      </c>
      <c r="G313" s="45">
        <v>44331</v>
      </c>
      <c r="H313" s="17" t="s">
        <v>64</v>
      </c>
      <c r="I313" s="17">
        <v>8</v>
      </c>
      <c r="J313" s="17">
        <v>16</v>
      </c>
      <c r="K313" s="17">
        <v>9</v>
      </c>
      <c r="L313" s="17">
        <v>26</v>
      </c>
      <c r="M313" s="17">
        <v>26</v>
      </c>
      <c r="N313" s="17">
        <v>13</v>
      </c>
      <c r="O313" s="17">
        <v>43</v>
      </c>
      <c r="P313" s="17">
        <v>49</v>
      </c>
      <c r="Q313" s="17">
        <v>42</v>
      </c>
      <c r="R313" s="17">
        <v>84</v>
      </c>
      <c r="S313" s="17">
        <v>109</v>
      </c>
      <c r="T313" s="17">
        <v>62</v>
      </c>
      <c r="U313" s="17">
        <v>75</v>
      </c>
      <c r="V313" s="17">
        <v>36</v>
      </c>
      <c r="W313" s="17">
        <v>31</v>
      </c>
      <c r="X313" s="17">
        <v>9</v>
      </c>
      <c r="Y313" s="17">
        <v>9</v>
      </c>
      <c r="Z313" s="17">
        <v>0</v>
      </c>
      <c r="AA313" s="17">
        <v>9</v>
      </c>
      <c r="AB313" s="17">
        <v>0</v>
      </c>
      <c r="AC313" s="17">
        <v>0</v>
      </c>
      <c r="AD313" s="17">
        <v>0</v>
      </c>
      <c r="AE313" s="46">
        <f t="shared" ref="AE313" si="332">SUM(I313:AD313)</f>
        <v>656</v>
      </c>
      <c r="AF313" s="49">
        <f t="shared" ref="AF313" si="333">SUM(H314:AD314)</f>
        <v>656</v>
      </c>
      <c r="AG313" s="34">
        <f t="shared" ref="AG313" si="334">SUM(I315:AD315)</f>
        <v>656</v>
      </c>
      <c r="AH313" s="37">
        <f t="shared" si="292"/>
        <v>0</v>
      </c>
      <c r="AI313" s="38">
        <v>0.91990000000000005</v>
      </c>
      <c r="AJ313" s="41" t="s">
        <v>65</v>
      </c>
    </row>
    <row r="314" spans="1:36" ht="16.2" x14ac:dyDescent="0.25">
      <c r="A314" s="42" t="s">
        <v>59</v>
      </c>
      <c r="B314" s="44" t="s">
        <v>228</v>
      </c>
      <c r="C314" s="42" t="s">
        <v>61</v>
      </c>
      <c r="D314" s="42" t="s">
        <v>111</v>
      </c>
      <c r="E314" s="42" t="s">
        <v>112</v>
      </c>
      <c r="F314" s="42"/>
      <c r="G314" s="45">
        <v>44331</v>
      </c>
      <c r="H314" s="18" t="s">
        <v>66</v>
      </c>
      <c r="I314" s="18">
        <v>8</v>
      </c>
      <c r="J314" s="18">
        <v>16</v>
      </c>
      <c r="K314" s="18">
        <v>9</v>
      </c>
      <c r="L314" s="18">
        <v>26</v>
      </c>
      <c r="M314" s="18">
        <v>26</v>
      </c>
      <c r="N314" s="18">
        <v>13</v>
      </c>
      <c r="O314" s="18">
        <v>43</v>
      </c>
      <c r="P314" s="18">
        <v>49</v>
      </c>
      <c r="Q314" s="18">
        <v>42</v>
      </c>
      <c r="R314" s="18">
        <v>84</v>
      </c>
      <c r="S314" s="18">
        <v>109</v>
      </c>
      <c r="T314" s="18">
        <v>62</v>
      </c>
      <c r="U314" s="18">
        <v>75</v>
      </c>
      <c r="V314" s="18">
        <v>36</v>
      </c>
      <c r="W314" s="18">
        <v>31</v>
      </c>
      <c r="X314" s="18">
        <v>9</v>
      </c>
      <c r="Y314" s="18">
        <v>9</v>
      </c>
      <c r="Z314" s="18">
        <v>0</v>
      </c>
      <c r="AA314" s="18">
        <v>9</v>
      </c>
      <c r="AB314" s="18">
        <v>0</v>
      </c>
      <c r="AC314" s="18">
        <v>0</v>
      </c>
      <c r="AD314" s="18">
        <v>0</v>
      </c>
      <c r="AE314" s="47"/>
      <c r="AF314" s="50"/>
      <c r="AG314" s="35"/>
      <c r="AH314" s="37">
        <v>0</v>
      </c>
      <c r="AI314" s="39"/>
      <c r="AJ314" s="41" t="s">
        <v>65</v>
      </c>
    </row>
    <row r="315" spans="1:36" ht="16.2" x14ac:dyDescent="0.25">
      <c r="A315" s="42" t="s">
        <v>59</v>
      </c>
      <c r="B315" s="44" t="s">
        <v>228</v>
      </c>
      <c r="C315" s="42" t="s">
        <v>61</v>
      </c>
      <c r="D315" s="42" t="s">
        <v>111</v>
      </c>
      <c r="E315" s="42" t="s">
        <v>112</v>
      </c>
      <c r="F315" s="42"/>
      <c r="G315" s="45">
        <v>44331</v>
      </c>
      <c r="H315" s="19" t="s">
        <v>67</v>
      </c>
      <c r="I315" s="19">
        <v>8</v>
      </c>
      <c r="J315" s="19">
        <v>16</v>
      </c>
      <c r="K315" s="19">
        <v>9</v>
      </c>
      <c r="L315" s="19">
        <v>26</v>
      </c>
      <c r="M315" s="19">
        <v>26</v>
      </c>
      <c r="N315" s="19">
        <v>13</v>
      </c>
      <c r="O315" s="19">
        <v>43</v>
      </c>
      <c r="P315" s="19">
        <v>49</v>
      </c>
      <c r="Q315" s="19">
        <v>42</v>
      </c>
      <c r="R315" s="19">
        <v>84</v>
      </c>
      <c r="S315" s="19">
        <v>109</v>
      </c>
      <c r="T315" s="19">
        <v>62</v>
      </c>
      <c r="U315" s="19">
        <v>75</v>
      </c>
      <c r="V315" s="19">
        <v>36</v>
      </c>
      <c r="W315" s="19">
        <v>31</v>
      </c>
      <c r="X315" s="19">
        <v>9</v>
      </c>
      <c r="Y315" s="19">
        <v>9</v>
      </c>
      <c r="Z315" s="19">
        <v>0</v>
      </c>
      <c r="AA315" s="19">
        <v>9</v>
      </c>
      <c r="AB315" s="19">
        <v>0</v>
      </c>
      <c r="AC315" s="19">
        <v>0</v>
      </c>
      <c r="AD315" s="19">
        <v>0</v>
      </c>
      <c r="AE315" s="48"/>
      <c r="AF315" s="51"/>
      <c r="AG315" s="36"/>
      <c r="AH315" s="37">
        <v>0</v>
      </c>
      <c r="AI315" s="40"/>
      <c r="AJ315" s="41" t="s">
        <v>65</v>
      </c>
    </row>
    <row r="316" spans="1:36" ht="16.2" x14ac:dyDescent="0.25">
      <c r="A316" s="42" t="s">
        <v>59</v>
      </c>
      <c r="B316" s="44" t="s">
        <v>229</v>
      </c>
      <c r="C316" s="42" t="s">
        <v>61</v>
      </c>
      <c r="D316" s="42" t="s">
        <v>111</v>
      </c>
      <c r="E316" s="42" t="s">
        <v>230</v>
      </c>
      <c r="F316" s="42" t="s">
        <v>1128</v>
      </c>
      <c r="G316" s="45">
        <v>44326</v>
      </c>
      <c r="H316" s="17" t="s">
        <v>64</v>
      </c>
      <c r="I316" s="17">
        <v>0</v>
      </c>
      <c r="J316" s="17">
        <v>2</v>
      </c>
      <c r="K316" s="17">
        <v>0</v>
      </c>
      <c r="L316" s="17">
        <v>60</v>
      </c>
      <c r="M316" s="17">
        <v>1</v>
      </c>
      <c r="N316" s="17">
        <v>98</v>
      </c>
      <c r="O316" s="17">
        <v>46</v>
      </c>
      <c r="P316" s="17">
        <v>20</v>
      </c>
      <c r="Q316" s="17">
        <v>15</v>
      </c>
      <c r="R316" s="17">
        <v>29</v>
      </c>
      <c r="S316" s="17">
        <v>30</v>
      </c>
      <c r="T316" s="17">
        <v>37</v>
      </c>
      <c r="U316" s="17">
        <v>35</v>
      </c>
      <c r="V316" s="17">
        <v>37</v>
      </c>
      <c r="W316" s="17">
        <v>34</v>
      </c>
      <c r="X316" s="17">
        <v>35</v>
      </c>
      <c r="Y316" s="17">
        <v>23</v>
      </c>
      <c r="Z316" s="17">
        <v>27</v>
      </c>
      <c r="AA316" s="17">
        <v>1</v>
      </c>
      <c r="AB316" s="17">
        <v>124</v>
      </c>
      <c r="AC316" s="17">
        <v>0</v>
      </c>
      <c r="AD316" s="17">
        <v>1</v>
      </c>
      <c r="AE316" s="46">
        <f t="shared" ref="AE316" si="335">SUM(I316:AD316)</f>
        <v>655</v>
      </c>
      <c r="AF316" s="49">
        <f t="shared" ref="AF316" si="336">SUM(H317:AD317)</f>
        <v>655</v>
      </c>
      <c r="AG316" s="34">
        <f t="shared" ref="AG316" si="337">SUM(I318:AD318)</f>
        <v>655</v>
      </c>
      <c r="AH316" s="37">
        <f t="shared" si="292"/>
        <v>0</v>
      </c>
      <c r="AI316" s="38">
        <v>0.90350000000000008</v>
      </c>
      <c r="AJ316" s="41" t="s">
        <v>65</v>
      </c>
    </row>
    <row r="317" spans="1:36" ht="16.2" x14ac:dyDescent="0.25">
      <c r="A317" s="42" t="s">
        <v>59</v>
      </c>
      <c r="B317" s="44" t="s">
        <v>229</v>
      </c>
      <c r="C317" s="42" t="s">
        <v>61</v>
      </c>
      <c r="D317" s="42" t="s">
        <v>111</v>
      </c>
      <c r="E317" s="42" t="s">
        <v>230</v>
      </c>
      <c r="F317" s="42"/>
      <c r="G317" s="45">
        <v>44326</v>
      </c>
      <c r="H317" s="18" t="s">
        <v>66</v>
      </c>
      <c r="I317" s="18">
        <v>0</v>
      </c>
      <c r="J317" s="18">
        <v>2</v>
      </c>
      <c r="K317" s="18">
        <v>0</v>
      </c>
      <c r="L317" s="18">
        <v>60</v>
      </c>
      <c r="M317" s="18">
        <v>1</v>
      </c>
      <c r="N317" s="18">
        <v>98</v>
      </c>
      <c r="O317" s="18">
        <v>46</v>
      </c>
      <c r="P317" s="18">
        <v>20</v>
      </c>
      <c r="Q317" s="18">
        <v>15</v>
      </c>
      <c r="R317" s="18">
        <v>29</v>
      </c>
      <c r="S317" s="18">
        <v>30</v>
      </c>
      <c r="T317" s="18">
        <v>37</v>
      </c>
      <c r="U317" s="18">
        <v>35</v>
      </c>
      <c r="V317" s="18">
        <v>37</v>
      </c>
      <c r="W317" s="18">
        <v>34</v>
      </c>
      <c r="X317" s="18">
        <v>35</v>
      </c>
      <c r="Y317" s="18">
        <v>23</v>
      </c>
      <c r="Z317" s="18">
        <v>27</v>
      </c>
      <c r="AA317" s="18">
        <v>1</v>
      </c>
      <c r="AB317" s="18">
        <v>124</v>
      </c>
      <c r="AC317" s="18">
        <v>0</v>
      </c>
      <c r="AD317" s="18">
        <v>1</v>
      </c>
      <c r="AE317" s="47"/>
      <c r="AF317" s="50"/>
      <c r="AG317" s="35"/>
      <c r="AH317" s="37">
        <v>0</v>
      </c>
      <c r="AI317" s="39"/>
      <c r="AJ317" s="41" t="s">
        <v>65</v>
      </c>
    </row>
    <row r="318" spans="1:36" ht="16.2" x14ac:dyDescent="0.25">
      <c r="A318" s="42" t="s">
        <v>59</v>
      </c>
      <c r="B318" s="44" t="s">
        <v>229</v>
      </c>
      <c r="C318" s="42" t="s">
        <v>61</v>
      </c>
      <c r="D318" s="42" t="s">
        <v>111</v>
      </c>
      <c r="E318" s="42" t="s">
        <v>230</v>
      </c>
      <c r="F318" s="42"/>
      <c r="G318" s="45">
        <v>44326</v>
      </c>
      <c r="H318" s="19" t="s">
        <v>67</v>
      </c>
      <c r="I318" s="19">
        <v>0</v>
      </c>
      <c r="J318" s="19">
        <v>2</v>
      </c>
      <c r="K318" s="19">
        <v>0</v>
      </c>
      <c r="L318" s="19">
        <v>60</v>
      </c>
      <c r="M318" s="19">
        <v>1</v>
      </c>
      <c r="N318" s="19">
        <v>98</v>
      </c>
      <c r="O318" s="19">
        <v>46</v>
      </c>
      <c r="P318" s="19">
        <v>20</v>
      </c>
      <c r="Q318" s="19">
        <v>15</v>
      </c>
      <c r="R318" s="19">
        <v>29</v>
      </c>
      <c r="S318" s="19">
        <v>30</v>
      </c>
      <c r="T318" s="19">
        <v>37</v>
      </c>
      <c r="U318" s="19">
        <v>35</v>
      </c>
      <c r="V318" s="19">
        <v>37</v>
      </c>
      <c r="W318" s="19">
        <v>34</v>
      </c>
      <c r="X318" s="19">
        <v>35</v>
      </c>
      <c r="Y318" s="19">
        <v>23</v>
      </c>
      <c r="Z318" s="19">
        <v>27</v>
      </c>
      <c r="AA318" s="19">
        <v>1</v>
      </c>
      <c r="AB318" s="19">
        <v>124</v>
      </c>
      <c r="AC318" s="19">
        <v>0</v>
      </c>
      <c r="AD318" s="19">
        <v>1</v>
      </c>
      <c r="AE318" s="48"/>
      <c r="AF318" s="51"/>
      <c r="AG318" s="36"/>
      <c r="AH318" s="37">
        <v>0</v>
      </c>
      <c r="AI318" s="40"/>
      <c r="AJ318" s="41" t="s">
        <v>65</v>
      </c>
    </row>
    <row r="319" spans="1:36" ht="16.2" x14ac:dyDescent="0.25">
      <c r="A319" s="42" t="s">
        <v>59</v>
      </c>
      <c r="B319" s="44" t="s">
        <v>233</v>
      </c>
      <c r="C319" s="42" t="s">
        <v>61</v>
      </c>
      <c r="D319" s="42" t="s">
        <v>98</v>
      </c>
      <c r="E319" s="42" t="s">
        <v>181</v>
      </c>
      <c r="F319" s="42" t="s">
        <v>1128</v>
      </c>
      <c r="G319" s="45">
        <v>44326</v>
      </c>
      <c r="H319" s="17" t="s">
        <v>64</v>
      </c>
      <c r="I319" s="17">
        <v>0</v>
      </c>
      <c r="J319" s="17">
        <v>39</v>
      </c>
      <c r="K319" s="17">
        <v>75</v>
      </c>
      <c r="L319" s="17">
        <v>47</v>
      </c>
      <c r="M319" s="17">
        <v>53</v>
      </c>
      <c r="N319" s="17">
        <v>68</v>
      </c>
      <c r="O319" s="17">
        <v>67</v>
      </c>
      <c r="P319" s="17">
        <v>69</v>
      </c>
      <c r="Q319" s="17">
        <v>54</v>
      </c>
      <c r="R319" s="17">
        <v>47</v>
      </c>
      <c r="S319" s="17">
        <v>41</v>
      </c>
      <c r="T319" s="17">
        <v>53</v>
      </c>
      <c r="U319" s="17">
        <v>14</v>
      </c>
      <c r="V319" s="17">
        <v>17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46">
        <f t="shared" ref="AE319" si="338">SUM(I319:AD319)</f>
        <v>644</v>
      </c>
      <c r="AF319" s="49">
        <f t="shared" ref="AF319" si="339">SUM(H320:AD320)</f>
        <v>644</v>
      </c>
      <c r="AG319" s="34">
        <f t="shared" ref="AG319" si="340">SUM(I321:AD321)</f>
        <v>644</v>
      </c>
      <c r="AH319" s="37">
        <f t="shared" si="292"/>
        <v>0</v>
      </c>
      <c r="AI319" s="38">
        <v>0.91790000000000005</v>
      </c>
      <c r="AJ319" s="41" t="s">
        <v>65</v>
      </c>
    </row>
    <row r="320" spans="1:36" ht="16.2" x14ac:dyDescent="0.25">
      <c r="A320" s="42" t="s">
        <v>59</v>
      </c>
      <c r="B320" s="44" t="s">
        <v>233</v>
      </c>
      <c r="C320" s="42" t="s">
        <v>61</v>
      </c>
      <c r="D320" s="42" t="s">
        <v>98</v>
      </c>
      <c r="E320" s="42" t="s">
        <v>181</v>
      </c>
      <c r="F320" s="42"/>
      <c r="G320" s="45">
        <v>44326</v>
      </c>
      <c r="H320" s="18" t="s">
        <v>66</v>
      </c>
      <c r="I320" s="18">
        <v>0</v>
      </c>
      <c r="J320" s="18">
        <v>39</v>
      </c>
      <c r="K320" s="18">
        <v>75</v>
      </c>
      <c r="L320" s="18">
        <v>47</v>
      </c>
      <c r="M320" s="18">
        <v>53</v>
      </c>
      <c r="N320" s="18">
        <v>68</v>
      </c>
      <c r="O320" s="18">
        <v>67</v>
      </c>
      <c r="P320" s="18">
        <v>69</v>
      </c>
      <c r="Q320" s="18">
        <v>54</v>
      </c>
      <c r="R320" s="18">
        <v>47</v>
      </c>
      <c r="S320" s="18">
        <v>41</v>
      </c>
      <c r="T320" s="18">
        <v>53</v>
      </c>
      <c r="U320" s="18">
        <v>14</v>
      </c>
      <c r="V320" s="18">
        <v>17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47"/>
      <c r="AF320" s="50"/>
      <c r="AG320" s="35"/>
      <c r="AH320" s="37">
        <v>0</v>
      </c>
      <c r="AI320" s="39"/>
      <c r="AJ320" s="41" t="s">
        <v>65</v>
      </c>
    </row>
    <row r="321" spans="1:36" ht="16.2" x14ac:dyDescent="0.25">
      <c r="A321" s="42" t="s">
        <v>59</v>
      </c>
      <c r="B321" s="44" t="s">
        <v>233</v>
      </c>
      <c r="C321" s="42" t="s">
        <v>61</v>
      </c>
      <c r="D321" s="42" t="s">
        <v>98</v>
      </c>
      <c r="E321" s="42" t="s">
        <v>181</v>
      </c>
      <c r="F321" s="42"/>
      <c r="G321" s="45">
        <v>44326</v>
      </c>
      <c r="H321" s="19" t="s">
        <v>67</v>
      </c>
      <c r="I321" s="19">
        <v>0</v>
      </c>
      <c r="J321" s="19">
        <v>39</v>
      </c>
      <c r="K321" s="19">
        <v>75</v>
      </c>
      <c r="L321" s="19">
        <v>47</v>
      </c>
      <c r="M321" s="19">
        <v>53</v>
      </c>
      <c r="N321" s="19">
        <v>68</v>
      </c>
      <c r="O321" s="19">
        <v>67</v>
      </c>
      <c r="P321" s="19">
        <v>69</v>
      </c>
      <c r="Q321" s="19">
        <v>54</v>
      </c>
      <c r="R321" s="19">
        <v>47</v>
      </c>
      <c r="S321" s="19">
        <v>41</v>
      </c>
      <c r="T321" s="19">
        <v>53</v>
      </c>
      <c r="U321" s="19">
        <v>14</v>
      </c>
      <c r="V321" s="19">
        <v>17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48"/>
      <c r="AF321" s="51"/>
      <c r="AG321" s="36"/>
      <c r="AH321" s="37">
        <v>0</v>
      </c>
      <c r="AI321" s="40"/>
      <c r="AJ321" s="41" t="s">
        <v>65</v>
      </c>
    </row>
    <row r="322" spans="1:36" ht="16.2" x14ac:dyDescent="0.25">
      <c r="A322" s="42" t="s">
        <v>59</v>
      </c>
      <c r="B322" s="44" t="s">
        <v>110</v>
      </c>
      <c r="C322" s="42">
        <v>-3</v>
      </c>
      <c r="D322" s="42" t="s">
        <v>111</v>
      </c>
      <c r="E322" s="42" t="s">
        <v>112</v>
      </c>
      <c r="F322" s="42" t="s">
        <v>1128</v>
      </c>
      <c r="G322" s="45">
        <v>44331</v>
      </c>
      <c r="H322" s="17" t="s">
        <v>64</v>
      </c>
      <c r="I322" s="17">
        <v>7</v>
      </c>
      <c r="J322" s="17">
        <v>4</v>
      </c>
      <c r="K322" s="17">
        <v>3</v>
      </c>
      <c r="L322" s="17">
        <v>22</v>
      </c>
      <c r="M322" s="17">
        <v>19</v>
      </c>
      <c r="N322" s="17">
        <v>14</v>
      </c>
      <c r="O322" s="17">
        <v>32</v>
      </c>
      <c r="P322" s="17">
        <v>67</v>
      </c>
      <c r="Q322" s="17">
        <v>49</v>
      </c>
      <c r="R322" s="17">
        <v>91</v>
      </c>
      <c r="S322" s="17">
        <v>116</v>
      </c>
      <c r="T322" s="17">
        <v>61</v>
      </c>
      <c r="U322" s="17">
        <v>66</v>
      </c>
      <c r="V322" s="17">
        <v>28</v>
      </c>
      <c r="W322" s="17">
        <v>26</v>
      </c>
      <c r="X322" s="17">
        <v>17</v>
      </c>
      <c r="Y322" s="17">
        <v>2</v>
      </c>
      <c r="Z322" s="17">
        <v>9</v>
      </c>
      <c r="AA322" s="17">
        <v>0</v>
      </c>
      <c r="AB322" s="17">
        <v>0</v>
      </c>
      <c r="AC322" s="17">
        <v>0</v>
      </c>
      <c r="AD322" s="17">
        <v>0</v>
      </c>
      <c r="AE322" s="46">
        <f t="shared" ref="AE322" si="341">SUM(I322:AD322)</f>
        <v>633</v>
      </c>
      <c r="AF322" s="49">
        <f t="shared" ref="AF322" si="342">SUM(H323:AD323)</f>
        <v>389</v>
      </c>
      <c r="AG322" s="34">
        <f t="shared" ref="AG322" si="343">SUM(I324:AD324)</f>
        <v>147</v>
      </c>
      <c r="AH322" s="37">
        <f t="shared" si="292"/>
        <v>-486</v>
      </c>
      <c r="AI322" s="38">
        <v>0.92130000000000001</v>
      </c>
      <c r="AJ322" s="41" t="s">
        <v>65</v>
      </c>
    </row>
    <row r="323" spans="1:36" ht="16.2" x14ac:dyDescent="0.25">
      <c r="A323" s="42" t="s">
        <v>59</v>
      </c>
      <c r="B323" s="44" t="s">
        <v>110</v>
      </c>
      <c r="C323" s="42">
        <v>-3</v>
      </c>
      <c r="D323" s="42" t="s">
        <v>111</v>
      </c>
      <c r="E323" s="42" t="s">
        <v>112</v>
      </c>
      <c r="F323" s="42"/>
      <c r="G323" s="45">
        <v>44331</v>
      </c>
      <c r="H323" s="18" t="s">
        <v>66</v>
      </c>
      <c r="I323" s="18">
        <v>0</v>
      </c>
      <c r="J323" s="18">
        <v>0</v>
      </c>
      <c r="K323" s="18">
        <v>0</v>
      </c>
      <c r="L323" s="18">
        <v>20</v>
      </c>
      <c r="M323" s="18">
        <v>19</v>
      </c>
      <c r="N323" s="18">
        <v>14</v>
      </c>
      <c r="O323" s="18">
        <v>32</v>
      </c>
      <c r="P323" s="18">
        <v>62</v>
      </c>
      <c r="Q323" s="18">
        <v>0</v>
      </c>
      <c r="R323" s="18">
        <v>0</v>
      </c>
      <c r="S323" s="18">
        <v>100</v>
      </c>
      <c r="T323" s="18">
        <v>60</v>
      </c>
      <c r="U323" s="18">
        <v>0</v>
      </c>
      <c r="V323" s="18">
        <v>28</v>
      </c>
      <c r="W323" s="18">
        <v>26</v>
      </c>
      <c r="X323" s="18">
        <v>17</v>
      </c>
      <c r="Y323" s="18">
        <v>2</v>
      </c>
      <c r="Z323" s="18">
        <v>9</v>
      </c>
      <c r="AA323" s="18">
        <v>0</v>
      </c>
      <c r="AB323" s="18">
        <v>0</v>
      </c>
      <c r="AC323" s="18">
        <v>0</v>
      </c>
      <c r="AD323" s="18">
        <v>0</v>
      </c>
      <c r="AE323" s="47"/>
      <c r="AF323" s="50"/>
      <c r="AG323" s="35"/>
      <c r="AH323" s="37">
        <v>0</v>
      </c>
      <c r="AI323" s="39"/>
      <c r="AJ323" s="41" t="s">
        <v>65</v>
      </c>
    </row>
    <row r="324" spans="1:36" ht="16.2" x14ac:dyDescent="0.25">
      <c r="A324" s="42" t="s">
        <v>59</v>
      </c>
      <c r="B324" s="44" t="s">
        <v>110</v>
      </c>
      <c r="C324" s="42">
        <v>-3</v>
      </c>
      <c r="D324" s="42" t="s">
        <v>111</v>
      </c>
      <c r="E324" s="42" t="s">
        <v>112</v>
      </c>
      <c r="F324" s="42"/>
      <c r="G324" s="45">
        <v>44331</v>
      </c>
      <c r="H324" s="19" t="s">
        <v>67</v>
      </c>
      <c r="I324" s="19">
        <v>0</v>
      </c>
      <c r="J324" s="19">
        <v>0</v>
      </c>
      <c r="K324" s="19">
        <v>0</v>
      </c>
      <c r="L324" s="19">
        <v>0</v>
      </c>
      <c r="M324" s="19">
        <v>19</v>
      </c>
      <c r="N324" s="19">
        <v>14</v>
      </c>
      <c r="O324" s="19">
        <v>32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28</v>
      </c>
      <c r="W324" s="19">
        <v>26</v>
      </c>
      <c r="X324" s="19">
        <v>17</v>
      </c>
      <c r="Y324" s="19">
        <v>2</v>
      </c>
      <c r="Z324" s="19">
        <v>9</v>
      </c>
      <c r="AA324" s="19">
        <v>0</v>
      </c>
      <c r="AB324" s="19">
        <v>0</v>
      </c>
      <c r="AC324" s="19">
        <v>0</v>
      </c>
      <c r="AD324" s="19">
        <v>0</v>
      </c>
      <c r="AE324" s="48"/>
      <c r="AF324" s="51"/>
      <c r="AG324" s="36"/>
      <c r="AH324" s="37">
        <v>0</v>
      </c>
      <c r="AI324" s="40"/>
      <c r="AJ324" s="41" t="s">
        <v>65</v>
      </c>
    </row>
    <row r="325" spans="1:36" ht="16.2" x14ac:dyDescent="0.25">
      <c r="A325" s="42" t="s">
        <v>59</v>
      </c>
      <c r="B325" s="44" t="s">
        <v>236</v>
      </c>
      <c r="C325" s="42" t="s">
        <v>61</v>
      </c>
      <c r="D325" s="42" t="s">
        <v>188</v>
      </c>
      <c r="E325" s="42" t="s">
        <v>200</v>
      </c>
      <c r="F325" s="42" t="s">
        <v>1128</v>
      </c>
      <c r="G325" s="45">
        <v>44322</v>
      </c>
      <c r="H325" s="17" t="s">
        <v>64</v>
      </c>
      <c r="I325" s="17">
        <v>0</v>
      </c>
      <c r="J325" s="17">
        <v>3</v>
      </c>
      <c r="K325" s="17">
        <v>4</v>
      </c>
      <c r="L325" s="17">
        <v>6</v>
      </c>
      <c r="M325" s="17">
        <v>18</v>
      </c>
      <c r="N325" s="17">
        <v>0</v>
      </c>
      <c r="O325" s="17">
        <v>27</v>
      </c>
      <c r="P325" s="17">
        <v>27</v>
      </c>
      <c r="Q325" s="17">
        <v>22</v>
      </c>
      <c r="R325" s="17">
        <v>59</v>
      </c>
      <c r="S325" s="17">
        <v>79</v>
      </c>
      <c r="T325" s="17">
        <v>81</v>
      </c>
      <c r="U325" s="17">
        <v>99</v>
      </c>
      <c r="V325" s="17">
        <v>68</v>
      </c>
      <c r="W325" s="17">
        <v>59</v>
      </c>
      <c r="X325" s="17">
        <v>49</v>
      </c>
      <c r="Y325" s="17">
        <v>22</v>
      </c>
      <c r="Z325" s="17">
        <v>0</v>
      </c>
      <c r="AA325" s="17">
        <v>5</v>
      </c>
      <c r="AB325" s="17">
        <v>4</v>
      </c>
      <c r="AC325" s="17">
        <v>0</v>
      </c>
      <c r="AD325" s="17">
        <v>0</v>
      </c>
      <c r="AE325" s="46">
        <f t="shared" ref="AE325" si="344">SUM(I325:AD325)</f>
        <v>632</v>
      </c>
      <c r="AF325" s="49">
        <f t="shared" ref="AF325" si="345">SUM(H326:AD326)</f>
        <v>632</v>
      </c>
      <c r="AG325" s="34">
        <f t="shared" ref="AG325" si="346">SUM(I327:AD327)</f>
        <v>632</v>
      </c>
      <c r="AH325" s="37">
        <f t="shared" si="292"/>
        <v>0</v>
      </c>
      <c r="AI325" s="38">
        <v>0.92610000000000003</v>
      </c>
      <c r="AJ325" s="41" t="s">
        <v>65</v>
      </c>
    </row>
    <row r="326" spans="1:36" ht="16.2" x14ac:dyDescent="0.25">
      <c r="A326" s="42" t="s">
        <v>59</v>
      </c>
      <c r="B326" s="44" t="s">
        <v>236</v>
      </c>
      <c r="C326" s="42" t="s">
        <v>61</v>
      </c>
      <c r="D326" s="42" t="s">
        <v>188</v>
      </c>
      <c r="E326" s="42" t="s">
        <v>200</v>
      </c>
      <c r="F326" s="42"/>
      <c r="G326" s="45">
        <v>44322</v>
      </c>
      <c r="H326" s="18" t="s">
        <v>66</v>
      </c>
      <c r="I326" s="18">
        <v>0</v>
      </c>
      <c r="J326" s="18">
        <v>3</v>
      </c>
      <c r="K326" s="18">
        <v>4</v>
      </c>
      <c r="L326" s="18">
        <v>6</v>
      </c>
      <c r="M326" s="18">
        <v>18</v>
      </c>
      <c r="N326" s="18">
        <v>0</v>
      </c>
      <c r="O326" s="18">
        <v>27</v>
      </c>
      <c r="P326" s="18">
        <v>27</v>
      </c>
      <c r="Q326" s="18">
        <v>22</v>
      </c>
      <c r="R326" s="18">
        <v>59</v>
      </c>
      <c r="S326" s="18">
        <v>79</v>
      </c>
      <c r="T326" s="18">
        <v>81</v>
      </c>
      <c r="U326" s="18">
        <v>99</v>
      </c>
      <c r="V326" s="18">
        <v>68</v>
      </c>
      <c r="W326" s="18">
        <v>59</v>
      </c>
      <c r="X326" s="18">
        <v>49</v>
      </c>
      <c r="Y326" s="18">
        <v>22</v>
      </c>
      <c r="Z326" s="18">
        <v>0</v>
      </c>
      <c r="AA326" s="18">
        <v>5</v>
      </c>
      <c r="AB326" s="18">
        <v>4</v>
      </c>
      <c r="AC326" s="18">
        <v>0</v>
      </c>
      <c r="AD326" s="18">
        <v>0</v>
      </c>
      <c r="AE326" s="47"/>
      <c r="AF326" s="50"/>
      <c r="AG326" s="35"/>
      <c r="AH326" s="37">
        <v>0</v>
      </c>
      <c r="AI326" s="39"/>
      <c r="AJ326" s="41" t="s">
        <v>65</v>
      </c>
    </row>
    <row r="327" spans="1:36" ht="16.2" x14ac:dyDescent="0.25">
      <c r="A327" s="42" t="s">
        <v>59</v>
      </c>
      <c r="B327" s="44" t="s">
        <v>236</v>
      </c>
      <c r="C327" s="42" t="s">
        <v>61</v>
      </c>
      <c r="D327" s="42" t="s">
        <v>188</v>
      </c>
      <c r="E327" s="42" t="s">
        <v>200</v>
      </c>
      <c r="F327" s="42"/>
      <c r="G327" s="45">
        <v>44322</v>
      </c>
      <c r="H327" s="19" t="s">
        <v>67</v>
      </c>
      <c r="I327" s="19">
        <v>0</v>
      </c>
      <c r="J327" s="19">
        <v>3</v>
      </c>
      <c r="K327" s="19">
        <v>4</v>
      </c>
      <c r="L327" s="19">
        <v>6</v>
      </c>
      <c r="M327" s="19">
        <v>18</v>
      </c>
      <c r="N327" s="19">
        <v>0</v>
      </c>
      <c r="O327" s="19">
        <v>27</v>
      </c>
      <c r="P327" s="19">
        <v>27</v>
      </c>
      <c r="Q327" s="19">
        <v>22</v>
      </c>
      <c r="R327" s="19">
        <v>59</v>
      </c>
      <c r="S327" s="19">
        <v>79</v>
      </c>
      <c r="T327" s="19">
        <v>81</v>
      </c>
      <c r="U327" s="19">
        <v>99</v>
      </c>
      <c r="V327" s="19">
        <v>68</v>
      </c>
      <c r="W327" s="19">
        <v>59</v>
      </c>
      <c r="X327" s="19">
        <v>49</v>
      </c>
      <c r="Y327" s="19">
        <v>22</v>
      </c>
      <c r="Z327" s="19">
        <v>0</v>
      </c>
      <c r="AA327" s="19">
        <v>5</v>
      </c>
      <c r="AB327" s="19">
        <v>4</v>
      </c>
      <c r="AC327" s="19">
        <v>0</v>
      </c>
      <c r="AD327" s="19">
        <v>0</v>
      </c>
      <c r="AE327" s="48"/>
      <c r="AF327" s="51"/>
      <c r="AG327" s="36"/>
      <c r="AH327" s="37">
        <v>0</v>
      </c>
      <c r="AI327" s="40"/>
      <c r="AJ327" s="41" t="s">
        <v>65</v>
      </c>
    </row>
    <row r="328" spans="1:36" ht="16.2" x14ac:dyDescent="0.25">
      <c r="A328" s="42" t="s">
        <v>59</v>
      </c>
      <c r="B328" s="44" t="s">
        <v>237</v>
      </c>
      <c r="C328" s="42" t="s">
        <v>61</v>
      </c>
      <c r="D328" s="42" t="s">
        <v>111</v>
      </c>
      <c r="E328" s="42" t="s">
        <v>132</v>
      </c>
      <c r="F328" s="42" t="s">
        <v>1128</v>
      </c>
      <c r="G328" s="45">
        <v>44305</v>
      </c>
      <c r="H328" s="17" t="s">
        <v>64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50</v>
      </c>
      <c r="Q328" s="17">
        <v>0</v>
      </c>
      <c r="R328" s="17">
        <v>90</v>
      </c>
      <c r="S328" s="17">
        <v>120</v>
      </c>
      <c r="T328" s="17">
        <v>70</v>
      </c>
      <c r="U328" s="17">
        <v>120</v>
      </c>
      <c r="V328" s="17">
        <v>90</v>
      </c>
      <c r="W328" s="17">
        <v>0</v>
      </c>
      <c r="X328" s="17">
        <v>70</v>
      </c>
      <c r="Y328" s="17">
        <v>20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46">
        <f t="shared" ref="AE328" si="347">SUM(I328:AD328)</f>
        <v>630</v>
      </c>
      <c r="AF328" s="49">
        <f t="shared" ref="AF328" si="348">SUM(H329:AD329)</f>
        <v>630</v>
      </c>
      <c r="AG328" s="34">
        <f t="shared" ref="AG328" si="349">SUM(I330:AD330)</f>
        <v>630</v>
      </c>
      <c r="AH328" s="37">
        <f t="shared" si="292"/>
        <v>0</v>
      </c>
      <c r="AI328" s="38">
        <v>0.91020000000000001</v>
      </c>
      <c r="AJ328" s="41" t="s">
        <v>65</v>
      </c>
    </row>
    <row r="329" spans="1:36" ht="16.2" x14ac:dyDescent="0.25">
      <c r="A329" s="42" t="s">
        <v>59</v>
      </c>
      <c r="B329" s="44" t="s">
        <v>237</v>
      </c>
      <c r="C329" s="42" t="s">
        <v>61</v>
      </c>
      <c r="D329" s="42" t="s">
        <v>111</v>
      </c>
      <c r="E329" s="42" t="s">
        <v>132</v>
      </c>
      <c r="F329" s="42"/>
      <c r="G329" s="45">
        <v>44305</v>
      </c>
      <c r="H329" s="18" t="s">
        <v>66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50</v>
      </c>
      <c r="Q329" s="18">
        <v>0</v>
      </c>
      <c r="R329" s="18">
        <v>90</v>
      </c>
      <c r="S329" s="18">
        <v>120</v>
      </c>
      <c r="T329" s="18">
        <v>70</v>
      </c>
      <c r="U329" s="18">
        <v>120</v>
      </c>
      <c r="V329" s="18">
        <v>90</v>
      </c>
      <c r="W329" s="18">
        <v>0</v>
      </c>
      <c r="X329" s="18">
        <v>70</v>
      </c>
      <c r="Y329" s="18">
        <v>20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47"/>
      <c r="AF329" s="50"/>
      <c r="AG329" s="35"/>
      <c r="AH329" s="37">
        <v>0</v>
      </c>
      <c r="AI329" s="39"/>
      <c r="AJ329" s="41" t="s">
        <v>65</v>
      </c>
    </row>
    <row r="330" spans="1:36" ht="16.2" x14ac:dyDescent="0.25">
      <c r="A330" s="42" t="s">
        <v>59</v>
      </c>
      <c r="B330" s="44" t="s">
        <v>237</v>
      </c>
      <c r="C330" s="42" t="s">
        <v>61</v>
      </c>
      <c r="D330" s="42" t="s">
        <v>111</v>
      </c>
      <c r="E330" s="42" t="s">
        <v>132</v>
      </c>
      <c r="F330" s="42"/>
      <c r="G330" s="45">
        <v>44305</v>
      </c>
      <c r="H330" s="19" t="s">
        <v>67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50</v>
      </c>
      <c r="Q330" s="19">
        <v>0</v>
      </c>
      <c r="R330" s="19">
        <v>90</v>
      </c>
      <c r="S330" s="19">
        <v>120</v>
      </c>
      <c r="T330" s="19">
        <v>70</v>
      </c>
      <c r="U330" s="19">
        <v>120</v>
      </c>
      <c r="V330" s="19">
        <v>90</v>
      </c>
      <c r="W330" s="19">
        <v>0</v>
      </c>
      <c r="X330" s="19">
        <v>70</v>
      </c>
      <c r="Y330" s="19">
        <v>20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48"/>
      <c r="AF330" s="51"/>
      <c r="AG330" s="36"/>
      <c r="AH330" s="37">
        <v>0</v>
      </c>
      <c r="AI330" s="40"/>
      <c r="AJ330" s="41" t="s">
        <v>65</v>
      </c>
    </row>
    <row r="331" spans="1:36" ht="16.2" x14ac:dyDescent="0.25">
      <c r="A331" s="42" t="s">
        <v>59</v>
      </c>
      <c r="B331" s="44" t="s">
        <v>238</v>
      </c>
      <c r="C331" s="42" t="s">
        <v>61</v>
      </c>
      <c r="D331" s="42" t="s">
        <v>139</v>
      </c>
      <c r="E331" s="42" t="s">
        <v>239</v>
      </c>
      <c r="F331" s="42" t="s">
        <v>1128</v>
      </c>
      <c r="G331" s="45">
        <v>44321</v>
      </c>
      <c r="H331" s="17" t="s">
        <v>64</v>
      </c>
      <c r="I331" s="17">
        <v>1</v>
      </c>
      <c r="J331" s="17">
        <v>18</v>
      </c>
      <c r="K331" s="17">
        <v>29</v>
      </c>
      <c r="L331" s="17">
        <v>50</v>
      </c>
      <c r="M331" s="17">
        <v>79</v>
      </c>
      <c r="N331" s="17">
        <v>70</v>
      </c>
      <c r="O331" s="17">
        <v>128</v>
      </c>
      <c r="P331" s="17">
        <v>79</v>
      </c>
      <c r="Q331" s="17">
        <v>65</v>
      </c>
      <c r="R331" s="17">
        <v>51</v>
      </c>
      <c r="S331" s="17">
        <v>32</v>
      </c>
      <c r="T331" s="17">
        <v>13</v>
      </c>
      <c r="U331" s="17">
        <v>9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46">
        <f t="shared" ref="AE331" si="350">SUM(I331:AD331)</f>
        <v>624</v>
      </c>
      <c r="AF331" s="49">
        <f t="shared" ref="AF331" si="351">SUM(H332:AD332)</f>
        <v>624</v>
      </c>
      <c r="AG331" s="34">
        <f t="shared" ref="AG331" si="352">SUM(I333:AD333)</f>
        <v>624</v>
      </c>
      <c r="AH331" s="37">
        <f t="shared" si="292"/>
        <v>0</v>
      </c>
      <c r="AI331" s="38">
        <v>0.90529999999999999</v>
      </c>
      <c r="AJ331" s="41" t="s">
        <v>65</v>
      </c>
    </row>
    <row r="332" spans="1:36" ht="16.2" x14ac:dyDescent="0.25">
      <c r="A332" s="42" t="s">
        <v>59</v>
      </c>
      <c r="B332" s="44" t="s">
        <v>238</v>
      </c>
      <c r="C332" s="42" t="s">
        <v>61</v>
      </c>
      <c r="D332" s="42" t="s">
        <v>139</v>
      </c>
      <c r="E332" s="42" t="s">
        <v>239</v>
      </c>
      <c r="F332" s="42"/>
      <c r="G332" s="45">
        <v>44321</v>
      </c>
      <c r="H332" s="18" t="s">
        <v>66</v>
      </c>
      <c r="I332" s="18">
        <v>1</v>
      </c>
      <c r="J332" s="18">
        <v>18</v>
      </c>
      <c r="K332" s="18">
        <v>29</v>
      </c>
      <c r="L332" s="18">
        <v>50</v>
      </c>
      <c r="M332" s="18">
        <v>79</v>
      </c>
      <c r="N332" s="18">
        <v>70</v>
      </c>
      <c r="O332" s="18">
        <v>128</v>
      </c>
      <c r="P332" s="18">
        <v>79</v>
      </c>
      <c r="Q332" s="18">
        <v>65</v>
      </c>
      <c r="R332" s="18">
        <v>51</v>
      </c>
      <c r="S332" s="18">
        <v>32</v>
      </c>
      <c r="T332" s="18">
        <v>13</v>
      </c>
      <c r="U332" s="18">
        <v>9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47"/>
      <c r="AF332" s="50"/>
      <c r="AG332" s="35"/>
      <c r="AH332" s="37">
        <v>0</v>
      </c>
      <c r="AI332" s="39"/>
      <c r="AJ332" s="41" t="s">
        <v>65</v>
      </c>
    </row>
    <row r="333" spans="1:36" ht="16.2" x14ac:dyDescent="0.25">
      <c r="A333" s="42" t="s">
        <v>59</v>
      </c>
      <c r="B333" s="44" t="s">
        <v>238</v>
      </c>
      <c r="C333" s="42" t="s">
        <v>61</v>
      </c>
      <c r="D333" s="42" t="s">
        <v>139</v>
      </c>
      <c r="E333" s="42" t="s">
        <v>239</v>
      </c>
      <c r="F333" s="42"/>
      <c r="G333" s="45">
        <v>44321</v>
      </c>
      <c r="H333" s="19" t="s">
        <v>67</v>
      </c>
      <c r="I333" s="19">
        <v>1</v>
      </c>
      <c r="J333" s="19">
        <v>18</v>
      </c>
      <c r="K333" s="19">
        <v>29</v>
      </c>
      <c r="L333" s="19">
        <v>50</v>
      </c>
      <c r="M333" s="19">
        <v>79</v>
      </c>
      <c r="N333" s="19">
        <v>70</v>
      </c>
      <c r="O333" s="19">
        <v>128</v>
      </c>
      <c r="P333" s="19">
        <v>79</v>
      </c>
      <c r="Q333" s="19">
        <v>65</v>
      </c>
      <c r="R333" s="19">
        <v>51</v>
      </c>
      <c r="S333" s="19">
        <v>32</v>
      </c>
      <c r="T333" s="19">
        <v>13</v>
      </c>
      <c r="U333" s="19">
        <v>9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8"/>
      <c r="AF333" s="51"/>
      <c r="AG333" s="36"/>
      <c r="AH333" s="37">
        <v>0</v>
      </c>
      <c r="AI333" s="40"/>
      <c r="AJ333" s="41" t="s">
        <v>65</v>
      </c>
    </row>
    <row r="334" spans="1:36" ht="16.2" x14ac:dyDescent="0.25">
      <c r="A334" s="42" t="s">
        <v>59</v>
      </c>
      <c r="B334" s="44" t="s">
        <v>243</v>
      </c>
      <c r="C334" s="42" t="s">
        <v>61</v>
      </c>
      <c r="D334" s="42" t="s">
        <v>111</v>
      </c>
      <c r="E334" s="42" t="s">
        <v>230</v>
      </c>
      <c r="F334" s="42" t="s">
        <v>1128</v>
      </c>
      <c r="G334" s="45">
        <v>44324</v>
      </c>
      <c r="H334" s="17" t="s">
        <v>64</v>
      </c>
      <c r="I334" s="17">
        <v>0</v>
      </c>
      <c r="J334" s="17">
        <v>5</v>
      </c>
      <c r="K334" s="17">
        <v>8</v>
      </c>
      <c r="L334" s="17">
        <v>13</v>
      </c>
      <c r="M334" s="17">
        <v>21</v>
      </c>
      <c r="N334" s="17">
        <v>20</v>
      </c>
      <c r="O334" s="17">
        <v>45</v>
      </c>
      <c r="P334" s="17">
        <v>41</v>
      </c>
      <c r="Q334" s="17">
        <v>33</v>
      </c>
      <c r="R334" s="17">
        <v>38</v>
      </c>
      <c r="S334" s="17">
        <v>50</v>
      </c>
      <c r="T334" s="17">
        <v>48</v>
      </c>
      <c r="U334" s="17">
        <v>74</v>
      </c>
      <c r="V334" s="17">
        <v>48</v>
      </c>
      <c r="W334" s="17">
        <v>45</v>
      </c>
      <c r="X334" s="17">
        <v>38</v>
      </c>
      <c r="Y334" s="17">
        <v>41</v>
      </c>
      <c r="Z334" s="17">
        <v>16</v>
      </c>
      <c r="AA334" s="17">
        <v>13</v>
      </c>
      <c r="AB334" s="17">
        <v>7</v>
      </c>
      <c r="AC334" s="17">
        <v>5</v>
      </c>
      <c r="AD334" s="17">
        <v>3</v>
      </c>
      <c r="AE334" s="46">
        <f t="shared" ref="AE334" si="353">SUM(I334:AD334)</f>
        <v>612</v>
      </c>
      <c r="AF334" s="49">
        <f t="shared" ref="AF334" si="354">SUM(H335:AD335)</f>
        <v>552</v>
      </c>
      <c r="AG334" s="34">
        <f t="shared" ref="AG334" si="355">SUM(I336:AD336)</f>
        <v>533</v>
      </c>
      <c r="AH334" s="37">
        <f t="shared" si="292"/>
        <v>-79</v>
      </c>
      <c r="AI334" s="38">
        <v>0.89690000000000003</v>
      </c>
      <c r="AJ334" s="41" t="s">
        <v>65</v>
      </c>
    </row>
    <row r="335" spans="1:36" ht="16.2" x14ac:dyDescent="0.25">
      <c r="A335" s="42" t="s">
        <v>59</v>
      </c>
      <c r="B335" s="44" t="s">
        <v>243</v>
      </c>
      <c r="C335" s="42" t="s">
        <v>61</v>
      </c>
      <c r="D335" s="42" t="s">
        <v>111</v>
      </c>
      <c r="E335" s="42" t="s">
        <v>230</v>
      </c>
      <c r="F335" s="42"/>
      <c r="G335" s="45">
        <v>44324</v>
      </c>
      <c r="H335" s="18" t="s">
        <v>66</v>
      </c>
      <c r="I335" s="18">
        <v>0</v>
      </c>
      <c r="J335" s="18">
        <v>5</v>
      </c>
      <c r="K335" s="18">
        <v>8</v>
      </c>
      <c r="L335" s="18">
        <v>13</v>
      </c>
      <c r="M335" s="18">
        <v>21</v>
      </c>
      <c r="N335" s="18">
        <v>20</v>
      </c>
      <c r="O335" s="18">
        <v>45</v>
      </c>
      <c r="P335" s="18">
        <v>41</v>
      </c>
      <c r="Q335" s="18">
        <v>33</v>
      </c>
      <c r="R335" s="18">
        <v>38</v>
      </c>
      <c r="S335" s="18">
        <v>50</v>
      </c>
      <c r="T335" s="18">
        <v>48</v>
      </c>
      <c r="U335" s="18">
        <v>74</v>
      </c>
      <c r="V335" s="18">
        <v>48</v>
      </c>
      <c r="W335" s="18">
        <v>45</v>
      </c>
      <c r="X335" s="18">
        <v>9</v>
      </c>
      <c r="Y335" s="18">
        <v>10</v>
      </c>
      <c r="Z335" s="18">
        <v>16</v>
      </c>
      <c r="AA335" s="18">
        <v>13</v>
      </c>
      <c r="AB335" s="18">
        <v>7</v>
      </c>
      <c r="AC335" s="18">
        <v>5</v>
      </c>
      <c r="AD335" s="18">
        <v>3</v>
      </c>
      <c r="AE335" s="47"/>
      <c r="AF335" s="50"/>
      <c r="AG335" s="35"/>
      <c r="AH335" s="37">
        <v>0</v>
      </c>
      <c r="AI335" s="39"/>
      <c r="AJ335" s="41" t="s">
        <v>65</v>
      </c>
    </row>
    <row r="336" spans="1:36" ht="16.2" x14ac:dyDescent="0.25">
      <c r="A336" s="42" t="s">
        <v>59</v>
      </c>
      <c r="B336" s="44" t="s">
        <v>243</v>
      </c>
      <c r="C336" s="42" t="s">
        <v>61</v>
      </c>
      <c r="D336" s="42" t="s">
        <v>111</v>
      </c>
      <c r="E336" s="42" t="s">
        <v>230</v>
      </c>
      <c r="F336" s="42"/>
      <c r="G336" s="45">
        <v>44324</v>
      </c>
      <c r="H336" s="19" t="s">
        <v>67</v>
      </c>
      <c r="I336" s="19">
        <v>0</v>
      </c>
      <c r="J336" s="19">
        <v>5</v>
      </c>
      <c r="K336" s="19">
        <v>8</v>
      </c>
      <c r="L336" s="19">
        <v>13</v>
      </c>
      <c r="M336" s="19">
        <v>21</v>
      </c>
      <c r="N336" s="19">
        <v>20</v>
      </c>
      <c r="O336" s="19">
        <v>45</v>
      </c>
      <c r="P336" s="19">
        <v>41</v>
      </c>
      <c r="Q336" s="19">
        <v>33</v>
      </c>
      <c r="R336" s="19">
        <v>38</v>
      </c>
      <c r="S336" s="19">
        <v>50</v>
      </c>
      <c r="T336" s="19">
        <v>48</v>
      </c>
      <c r="U336" s="19">
        <v>74</v>
      </c>
      <c r="V336" s="19">
        <v>48</v>
      </c>
      <c r="W336" s="19">
        <v>45</v>
      </c>
      <c r="X336" s="19">
        <v>0</v>
      </c>
      <c r="Y336" s="19">
        <v>0</v>
      </c>
      <c r="Z336" s="19">
        <v>16</v>
      </c>
      <c r="AA336" s="19">
        <v>13</v>
      </c>
      <c r="AB336" s="19">
        <v>7</v>
      </c>
      <c r="AC336" s="19">
        <v>5</v>
      </c>
      <c r="AD336" s="19">
        <v>3</v>
      </c>
      <c r="AE336" s="48"/>
      <c r="AF336" s="51"/>
      <c r="AG336" s="36"/>
      <c r="AH336" s="37">
        <v>0</v>
      </c>
      <c r="AI336" s="40"/>
      <c r="AJ336" s="41" t="s">
        <v>65</v>
      </c>
    </row>
    <row r="337" spans="1:36" ht="16.2" x14ac:dyDescent="0.25">
      <c r="A337" s="42" t="s">
        <v>59</v>
      </c>
      <c r="B337" s="44" t="s">
        <v>244</v>
      </c>
      <c r="C337" s="42" t="s">
        <v>61</v>
      </c>
      <c r="D337" s="42" t="s">
        <v>111</v>
      </c>
      <c r="E337" s="42" t="s">
        <v>132</v>
      </c>
      <c r="F337" s="42" t="s">
        <v>1128</v>
      </c>
      <c r="G337" s="45">
        <v>44309</v>
      </c>
      <c r="H337" s="17" t="s">
        <v>64</v>
      </c>
      <c r="I337" s="17">
        <v>0</v>
      </c>
      <c r="J337" s="17">
        <v>13</v>
      </c>
      <c r="K337" s="17">
        <v>17</v>
      </c>
      <c r="L337" s="17">
        <v>13</v>
      </c>
      <c r="M337" s="17">
        <v>19</v>
      </c>
      <c r="N337" s="17">
        <v>18</v>
      </c>
      <c r="O337" s="17">
        <v>28</v>
      </c>
      <c r="P337" s="17">
        <v>31</v>
      </c>
      <c r="Q337" s="17">
        <v>29</v>
      </c>
      <c r="R337" s="17">
        <v>41</v>
      </c>
      <c r="S337" s="17">
        <v>57</v>
      </c>
      <c r="T337" s="17">
        <v>49</v>
      </c>
      <c r="U337" s="17">
        <v>71</v>
      </c>
      <c r="V337" s="17">
        <v>51</v>
      </c>
      <c r="W337" s="17">
        <v>44</v>
      </c>
      <c r="X337" s="17">
        <v>40</v>
      </c>
      <c r="Y337" s="17">
        <v>31</v>
      </c>
      <c r="Z337" s="17">
        <v>16</v>
      </c>
      <c r="AA337" s="17">
        <v>14</v>
      </c>
      <c r="AB337" s="17">
        <v>11</v>
      </c>
      <c r="AC337" s="17">
        <v>8</v>
      </c>
      <c r="AD337" s="17">
        <v>5</v>
      </c>
      <c r="AE337" s="46">
        <f t="shared" ref="AE337" si="356">SUM(I337:AD337)</f>
        <v>606</v>
      </c>
      <c r="AF337" s="49">
        <f t="shared" ref="AF337" si="357">SUM(H338:AD338)</f>
        <v>313</v>
      </c>
      <c r="AG337" s="34">
        <f t="shared" ref="AG337" si="358">SUM(I339:AD339)</f>
        <v>290</v>
      </c>
      <c r="AH337" s="37">
        <f t="shared" ref="AH337:AH400" si="359">AG337-AE337</f>
        <v>-316</v>
      </c>
      <c r="AI337" s="38">
        <v>0.90770000000000006</v>
      </c>
      <c r="AJ337" s="41" t="s">
        <v>65</v>
      </c>
    </row>
    <row r="338" spans="1:36" ht="16.2" x14ac:dyDescent="0.25">
      <c r="A338" s="42" t="s">
        <v>59</v>
      </c>
      <c r="B338" s="44" t="s">
        <v>244</v>
      </c>
      <c r="C338" s="42" t="s">
        <v>61</v>
      </c>
      <c r="D338" s="42" t="s">
        <v>111</v>
      </c>
      <c r="E338" s="42" t="s">
        <v>132</v>
      </c>
      <c r="F338" s="42"/>
      <c r="G338" s="45">
        <v>44309</v>
      </c>
      <c r="H338" s="18" t="s">
        <v>66</v>
      </c>
      <c r="I338" s="18">
        <v>0</v>
      </c>
      <c r="J338" s="18">
        <v>13</v>
      </c>
      <c r="K338" s="18">
        <v>17</v>
      </c>
      <c r="L338" s="18">
        <v>0</v>
      </c>
      <c r="M338" s="18">
        <v>19</v>
      </c>
      <c r="N338" s="18">
        <v>18</v>
      </c>
      <c r="O338" s="18">
        <v>3</v>
      </c>
      <c r="P338" s="18">
        <v>31</v>
      </c>
      <c r="Q338" s="18">
        <v>29</v>
      </c>
      <c r="R338" s="18">
        <v>1</v>
      </c>
      <c r="S338" s="18">
        <v>57</v>
      </c>
      <c r="T338" s="18">
        <v>1</v>
      </c>
      <c r="U338" s="18">
        <v>0</v>
      </c>
      <c r="V338" s="18">
        <v>51</v>
      </c>
      <c r="W338" s="18">
        <v>44</v>
      </c>
      <c r="X338" s="18">
        <v>12</v>
      </c>
      <c r="Y338" s="18">
        <v>0</v>
      </c>
      <c r="Z338" s="18">
        <v>0</v>
      </c>
      <c r="AA338" s="18">
        <v>0</v>
      </c>
      <c r="AB338" s="18">
        <v>11</v>
      </c>
      <c r="AC338" s="18">
        <v>6</v>
      </c>
      <c r="AD338" s="18">
        <v>0</v>
      </c>
      <c r="AE338" s="47"/>
      <c r="AF338" s="50"/>
      <c r="AG338" s="35"/>
      <c r="AH338" s="37">
        <v>0</v>
      </c>
      <c r="AI338" s="39"/>
      <c r="AJ338" s="41" t="s">
        <v>65</v>
      </c>
    </row>
    <row r="339" spans="1:36" ht="16.2" x14ac:dyDescent="0.25">
      <c r="A339" s="42" t="s">
        <v>59</v>
      </c>
      <c r="B339" s="44" t="s">
        <v>244</v>
      </c>
      <c r="C339" s="42" t="s">
        <v>61</v>
      </c>
      <c r="D339" s="42" t="s">
        <v>111</v>
      </c>
      <c r="E339" s="42" t="s">
        <v>132</v>
      </c>
      <c r="F339" s="42"/>
      <c r="G339" s="45">
        <v>44309</v>
      </c>
      <c r="H339" s="19" t="s">
        <v>67</v>
      </c>
      <c r="I339" s="19">
        <v>0</v>
      </c>
      <c r="J339" s="19">
        <v>13</v>
      </c>
      <c r="K339" s="19">
        <v>17</v>
      </c>
      <c r="L339" s="19">
        <v>0</v>
      </c>
      <c r="M339" s="19">
        <v>19</v>
      </c>
      <c r="N339" s="19">
        <v>18</v>
      </c>
      <c r="O339" s="19">
        <v>0</v>
      </c>
      <c r="P339" s="19">
        <v>31</v>
      </c>
      <c r="Q339" s="19">
        <v>29</v>
      </c>
      <c r="R339" s="19">
        <v>0</v>
      </c>
      <c r="S339" s="19">
        <v>57</v>
      </c>
      <c r="T339" s="19">
        <v>0</v>
      </c>
      <c r="U339" s="19">
        <v>0</v>
      </c>
      <c r="V339" s="19">
        <v>51</v>
      </c>
      <c r="W339" s="19">
        <v>44</v>
      </c>
      <c r="X339" s="19">
        <v>0</v>
      </c>
      <c r="Y339" s="19">
        <v>0</v>
      </c>
      <c r="Z339" s="19">
        <v>0</v>
      </c>
      <c r="AA339" s="19">
        <v>0</v>
      </c>
      <c r="AB339" s="19">
        <v>11</v>
      </c>
      <c r="AC339" s="19">
        <v>0</v>
      </c>
      <c r="AD339" s="19">
        <v>0</v>
      </c>
      <c r="AE339" s="48"/>
      <c r="AF339" s="51"/>
      <c r="AG339" s="36"/>
      <c r="AH339" s="37">
        <v>0</v>
      </c>
      <c r="AI339" s="40"/>
      <c r="AJ339" s="41" t="s">
        <v>65</v>
      </c>
    </row>
    <row r="340" spans="1:36" ht="16.2" x14ac:dyDescent="0.25">
      <c r="A340" s="42" t="s">
        <v>59</v>
      </c>
      <c r="B340" s="44" t="s">
        <v>245</v>
      </c>
      <c r="C340" s="42" t="s">
        <v>61</v>
      </c>
      <c r="D340" s="42" t="s">
        <v>188</v>
      </c>
      <c r="E340" s="42" t="s">
        <v>200</v>
      </c>
      <c r="F340" s="42" t="s">
        <v>1128</v>
      </c>
      <c r="G340" s="45">
        <v>44326</v>
      </c>
      <c r="H340" s="17" t="s">
        <v>64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63</v>
      </c>
      <c r="S340" s="17">
        <v>60</v>
      </c>
      <c r="T340" s="17">
        <v>88</v>
      </c>
      <c r="U340" s="17">
        <v>82</v>
      </c>
      <c r="V340" s="17">
        <v>90</v>
      </c>
      <c r="W340" s="17">
        <v>85</v>
      </c>
      <c r="X340" s="17">
        <v>79</v>
      </c>
      <c r="Y340" s="17">
        <v>0</v>
      </c>
      <c r="Z340" s="17">
        <v>56</v>
      </c>
      <c r="AA340" s="17">
        <v>0</v>
      </c>
      <c r="AB340" s="17">
        <v>0</v>
      </c>
      <c r="AC340" s="17">
        <v>0</v>
      </c>
      <c r="AD340" s="17">
        <v>0</v>
      </c>
      <c r="AE340" s="46">
        <f t="shared" ref="AE340" si="360">SUM(I340:AD340)</f>
        <v>603</v>
      </c>
      <c r="AF340" s="49">
        <f t="shared" ref="AF340" si="361">SUM(H341:AD341)</f>
        <v>603</v>
      </c>
      <c r="AG340" s="34">
        <f t="shared" ref="AG340" si="362">SUM(I342:AD342)</f>
        <v>603</v>
      </c>
      <c r="AH340" s="37">
        <f t="shared" si="359"/>
        <v>0</v>
      </c>
      <c r="AI340" s="38">
        <v>0.9022</v>
      </c>
      <c r="AJ340" s="41" t="s">
        <v>65</v>
      </c>
    </row>
    <row r="341" spans="1:36" ht="16.2" x14ac:dyDescent="0.25">
      <c r="A341" s="42" t="s">
        <v>59</v>
      </c>
      <c r="B341" s="44" t="s">
        <v>245</v>
      </c>
      <c r="C341" s="42" t="s">
        <v>61</v>
      </c>
      <c r="D341" s="42" t="s">
        <v>188</v>
      </c>
      <c r="E341" s="42" t="s">
        <v>200</v>
      </c>
      <c r="F341" s="42"/>
      <c r="G341" s="45">
        <v>44326</v>
      </c>
      <c r="H341" s="18" t="s">
        <v>66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63</v>
      </c>
      <c r="S341" s="18">
        <v>60</v>
      </c>
      <c r="T341" s="18">
        <v>88</v>
      </c>
      <c r="U341" s="18">
        <v>82</v>
      </c>
      <c r="V341" s="18">
        <v>90</v>
      </c>
      <c r="W341" s="18">
        <v>85</v>
      </c>
      <c r="X341" s="18">
        <v>79</v>
      </c>
      <c r="Y341" s="18">
        <v>0</v>
      </c>
      <c r="Z341" s="18">
        <v>56</v>
      </c>
      <c r="AA341" s="18">
        <v>0</v>
      </c>
      <c r="AB341" s="18">
        <v>0</v>
      </c>
      <c r="AC341" s="18">
        <v>0</v>
      </c>
      <c r="AD341" s="18">
        <v>0</v>
      </c>
      <c r="AE341" s="47"/>
      <c r="AF341" s="50"/>
      <c r="AG341" s="35"/>
      <c r="AH341" s="37">
        <v>0</v>
      </c>
      <c r="AI341" s="39"/>
      <c r="AJ341" s="41" t="s">
        <v>65</v>
      </c>
    </row>
    <row r="342" spans="1:36" ht="16.2" x14ac:dyDescent="0.25">
      <c r="A342" s="42" t="s">
        <v>59</v>
      </c>
      <c r="B342" s="44" t="s">
        <v>245</v>
      </c>
      <c r="C342" s="42" t="s">
        <v>61</v>
      </c>
      <c r="D342" s="42" t="s">
        <v>188</v>
      </c>
      <c r="E342" s="42" t="s">
        <v>200</v>
      </c>
      <c r="F342" s="42"/>
      <c r="G342" s="45">
        <v>44326</v>
      </c>
      <c r="H342" s="19" t="s">
        <v>67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63</v>
      </c>
      <c r="S342" s="19">
        <v>60</v>
      </c>
      <c r="T342" s="19">
        <v>88</v>
      </c>
      <c r="U342" s="19">
        <v>82</v>
      </c>
      <c r="V342" s="19">
        <v>90</v>
      </c>
      <c r="W342" s="19">
        <v>85</v>
      </c>
      <c r="X342" s="19">
        <v>79</v>
      </c>
      <c r="Y342" s="19">
        <v>0</v>
      </c>
      <c r="Z342" s="19">
        <v>56</v>
      </c>
      <c r="AA342" s="19">
        <v>0</v>
      </c>
      <c r="AB342" s="19">
        <v>0</v>
      </c>
      <c r="AC342" s="19">
        <v>0</v>
      </c>
      <c r="AD342" s="19">
        <v>0</v>
      </c>
      <c r="AE342" s="48"/>
      <c r="AF342" s="51"/>
      <c r="AG342" s="36"/>
      <c r="AH342" s="37">
        <v>0</v>
      </c>
      <c r="AI342" s="40"/>
      <c r="AJ342" s="41" t="s">
        <v>65</v>
      </c>
    </row>
    <row r="343" spans="1:36" ht="16.2" x14ac:dyDescent="0.25">
      <c r="A343" s="42" t="s">
        <v>59</v>
      </c>
      <c r="B343" s="44" t="s">
        <v>246</v>
      </c>
      <c r="C343" s="42" t="s">
        <v>61</v>
      </c>
      <c r="D343" s="42" t="s">
        <v>188</v>
      </c>
      <c r="E343" s="42" t="s">
        <v>200</v>
      </c>
      <c r="F343" s="42" t="s">
        <v>1128</v>
      </c>
      <c r="G343" s="45">
        <v>44326</v>
      </c>
      <c r="H343" s="17" t="s">
        <v>64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5</v>
      </c>
      <c r="Q343" s="17">
        <v>0</v>
      </c>
      <c r="R343" s="17">
        <v>65</v>
      </c>
      <c r="S343" s="17">
        <v>5</v>
      </c>
      <c r="T343" s="17">
        <v>105</v>
      </c>
      <c r="U343" s="17">
        <v>50</v>
      </c>
      <c r="V343" s="17">
        <v>105</v>
      </c>
      <c r="W343" s="17">
        <v>50</v>
      </c>
      <c r="X343" s="17">
        <v>95</v>
      </c>
      <c r="Y343" s="17">
        <v>5</v>
      </c>
      <c r="Z343" s="17">
        <v>65</v>
      </c>
      <c r="AA343" s="17">
        <v>0</v>
      </c>
      <c r="AB343" s="17">
        <v>45</v>
      </c>
      <c r="AC343" s="17">
        <v>0</v>
      </c>
      <c r="AD343" s="17">
        <v>5</v>
      </c>
      <c r="AE343" s="46">
        <f t="shared" ref="AE343" si="363">SUM(I343:AD343)</f>
        <v>600</v>
      </c>
      <c r="AF343" s="49">
        <f t="shared" ref="AF343" si="364">SUM(H344:AD344)</f>
        <v>600</v>
      </c>
      <c r="AG343" s="34">
        <f t="shared" ref="AG343" si="365">SUM(I345:AD345)</f>
        <v>600</v>
      </c>
      <c r="AH343" s="37">
        <f t="shared" si="359"/>
        <v>0</v>
      </c>
      <c r="AI343" s="38">
        <v>0.91420000000000001</v>
      </c>
      <c r="AJ343" s="41" t="s">
        <v>65</v>
      </c>
    </row>
    <row r="344" spans="1:36" ht="16.2" x14ac:dyDescent="0.25">
      <c r="A344" s="42" t="s">
        <v>59</v>
      </c>
      <c r="B344" s="44" t="s">
        <v>246</v>
      </c>
      <c r="C344" s="42" t="s">
        <v>61</v>
      </c>
      <c r="D344" s="42" t="s">
        <v>188</v>
      </c>
      <c r="E344" s="42" t="s">
        <v>200</v>
      </c>
      <c r="F344" s="42"/>
      <c r="G344" s="45">
        <v>44326</v>
      </c>
      <c r="H344" s="18" t="s">
        <v>66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5</v>
      </c>
      <c r="Q344" s="18">
        <v>0</v>
      </c>
      <c r="R344" s="18">
        <v>65</v>
      </c>
      <c r="S344" s="18">
        <v>5</v>
      </c>
      <c r="T344" s="18">
        <v>105</v>
      </c>
      <c r="U344" s="18">
        <v>50</v>
      </c>
      <c r="V344" s="18">
        <v>105</v>
      </c>
      <c r="W344" s="18">
        <v>50</v>
      </c>
      <c r="X344" s="18">
        <v>95</v>
      </c>
      <c r="Y344" s="18">
        <v>5</v>
      </c>
      <c r="Z344" s="18">
        <v>65</v>
      </c>
      <c r="AA344" s="18">
        <v>0</v>
      </c>
      <c r="AB344" s="18">
        <v>45</v>
      </c>
      <c r="AC344" s="18">
        <v>0</v>
      </c>
      <c r="AD344" s="18">
        <v>5</v>
      </c>
      <c r="AE344" s="47"/>
      <c r="AF344" s="50"/>
      <c r="AG344" s="35"/>
      <c r="AH344" s="37">
        <v>0</v>
      </c>
      <c r="AI344" s="39"/>
      <c r="AJ344" s="41" t="s">
        <v>65</v>
      </c>
    </row>
    <row r="345" spans="1:36" ht="16.2" x14ac:dyDescent="0.25">
      <c r="A345" s="42" t="s">
        <v>59</v>
      </c>
      <c r="B345" s="44" t="s">
        <v>246</v>
      </c>
      <c r="C345" s="42" t="s">
        <v>61</v>
      </c>
      <c r="D345" s="42" t="s">
        <v>188</v>
      </c>
      <c r="E345" s="42" t="s">
        <v>200</v>
      </c>
      <c r="F345" s="42"/>
      <c r="G345" s="45">
        <v>44326</v>
      </c>
      <c r="H345" s="19" t="s">
        <v>67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5</v>
      </c>
      <c r="Q345" s="19">
        <v>0</v>
      </c>
      <c r="R345" s="19">
        <v>65</v>
      </c>
      <c r="S345" s="19">
        <v>5</v>
      </c>
      <c r="T345" s="19">
        <v>105</v>
      </c>
      <c r="U345" s="19">
        <v>50</v>
      </c>
      <c r="V345" s="19">
        <v>105</v>
      </c>
      <c r="W345" s="19">
        <v>50</v>
      </c>
      <c r="X345" s="19">
        <v>95</v>
      </c>
      <c r="Y345" s="19">
        <v>5</v>
      </c>
      <c r="Z345" s="19">
        <v>65</v>
      </c>
      <c r="AA345" s="19">
        <v>0</v>
      </c>
      <c r="AB345" s="19">
        <v>45</v>
      </c>
      <c r="AC345" s="19">
        <v>0</v>
      </c>
      <c r="AD345" s="19">
        <v>5</v>
      </c>
      <c r="AE345" s="48"/>
      <c r="AF345" s="51"/>
      <c r="AG345" s="36"/>
      <c r="AH345" s="37">
        <v>0</v>
      </c>
      <c r="AI345" s="40"/>
      <c r="AJ345" s="41" t="s">
        <v>65</v>
      </c>
    </row>
    <row r="346" spans="1:36" ht="16.2" x14ac:dyDescent="0.25">
      <c r="A346" s="42" t="s">
        <v>59</v>
      </c>
      <c r="B346" s="44" t="s">
        <v>247</v>
      </c>
      <c r="C346" s="42" t="s">
        <v>61</v>
      </c>
      <c r="D346" s="42" t="s">
        <v>111</v>
      </c>
      <c r="E346" s="42" t="s">
        <v>112</v>
      </c>
      <c r="F346" s="42" t="s">
        <v>1128</v>
      </c>
      <c r="G346" s="45">
        <v>44331</v>
      </c>
      <c r="H346" s="17" t="s">
        <v>64</v>
      </c>
      <c r="I346" s="17">
        <v>0</v>
      </c>
      <c r="J346" s="17">
        <v>0</v>
      </c>
      <c r="K346" s="17">
        <v>40</v>
      </c>
      <c r="L346" s="17">
        <v>80</v>
      </c>
      <c r="M346" s="17">
        <v>0</v>
      </c>
      <c r="N346" s="17">
        <v>80</v>
      </c>
      <c r="O346" s="17">
        <v>40</v>
      </c>
      <c r="P346" s="17">
        <v>40</v>
      </c>
      <c r="Q346" s="17">
        <v>40</v>
      </c>
      <c r="R346" s="17">
        <v>0</v>
      </c>
      <c r="S346" s="17">
        <v>80</v>
      </c>
      <c r="T346" s="17">
        <v>0</v>
      </c>
      <c r="U346" s="17">
        <v>80</v>
      </c>
      <c r="V346" s="17">
        <v>40</v>
      </c>
      <c r="W346" s="17">
        <v>0</v>
      </c>
      <c r="X346" s="17">
        <v>40</v>
      </c>
      <c r="Y346" s="17">
        <v>0</v>
      </c>
      <c r="Z346" s="17">
        <v>40</v>
      </c>
      <c r="AA346" s="17">
        <v>0</v>
      </c>
      <c r="AB346" s="17">
        <v>0</v>
      </c>
      <c r="AC346" s="17">
        <v>0</v>
      </c>
      <c r="AD346" s="17">
        <v>0</v>
      </c>
      <c r="AE346" s="46">
        <f t="shared" ref="AE346" si="366">SUM(I346:AD346)</f>
        <v>600</v>
      </c>
      <c r="AF346" s="49">
        <f t="shared" ref="AF346" si="367">SUM(H347:AD347)</f>
        <v>600</v>
      </c>
      <c r="AG346" s="34">
        <f t="shared" ref="AG346" si="368">SUM(I348:AD348)</f>
        <v>600</v>
      </c>
      <c r="AH346" s="37">
        <f t="shared" si="359"/>
        <v>0</v>
      </c>
      <c r="AI346" s="38">
        <v>0.93310000000000004</v>
      </c>
      <c r="AJ346" s="41" t="s">
        <v>65</v>
      </c>
    </row>
    <row r="347" spans="1:36" ht="16.2" x14ac:dyDescent="0.25">
      <c r="A347" s="42" t="s">
        <v>59</v>
      </c>
      <c r="B347" s="44" t="s">
        <v>247</v>
      </c>
      <c r="C347" s="42" t="s">
        <v>61</v>
      </c>
      <c r="D347" s="42" t="s">
        <v>111</v>
      </c>
      <c r="E347" s="42" t="s">
        <v>112</v>
      </c>
      <c r="F347" s="42"/>
      <c r="G347" s="45">
        <v>44331</v>
      </c>
      <c r="H347" s="18" t="s">
        <v>66</v>
      </c>
      <c r="I347" s="18">
        <v>0</v>
      </c>
      <c r="J347" s="18">
        <v>0</v>
      </c>
      <c r="K347" s="18">
        <v>40</v>
      </c>
      <c r="L347" s="18">
        <v>80</v>
      </c>
      <c r="M347" s="18">
        <v>0</v>
      </c>
      <c r="N347" s="18">
        <v>80</v>
      </c>
      <c r="O347" s="18">
        <v>40</v>
      </c>
      <c r="P347" s="18">
        <v>40</v>
      </c>
      <c r="Q347" s="18">
        <v>40</v>
      </c>
      <c r="R347" s="18">
        <v>0</v>
      </c>
      <c r="S347" s="18">
        <v>80</v>
      </c>
      <c r="T347" s="18">
        <v>0</v>
      </c>
      <c r="U347" s="18">
        <v>80</v>
      </c>
      <c r="V347" s="18">
        <v>40</v>
      </c>
      <c r="W347" s="18">
        <v>0</v>
      </c>
      <c r="X347" s="18">
        <v>40</v>
      </c>
      <c r="Y347" s="18">
        <v>0</v>
      </c>
      <c r="Z347" s="18">
        <v>40</v>
      </c>
      <c r="AA347" s="18">
        <v>0</v>
      </c>
      <c r="AB347" s="18">
        <v>0</v>
      </c>
      <c r="AC347" s="18">
        <v>0</v>
      </c>
      <c r="AD347" s="18">
        <v>0</v>
      </c>
      <c r="AE347" s="47"/>
      <c r="AF347" s="50"/>
      <c r="AG347" s="35"/>
      <c r="AH347" s="37">
        <v>0</v>
      </c>
      <c r="AI347" s="39"/>
      <c r="AJ347" s="41" t="s">
        <v>65</v>
      </c>
    </row>
    <row r="348" spans="1:36" ht="16.2" x14ac:dyDescent="0.25">
      <c r="A348" s="42" t="s">
        <v>59</v>
      </c>
      <c r="B348" s="44" t="s">
        <v>247</v>
      </c>
      <c r="C348" s="42" t="s">
        <v>61</v>
      </c>
      <c r="D348" s="42" t="s">
        <v>111</v>
      </c>
      <c r="E348" s="42" t="s">
        <v>112</v>
      </c>
      <c r="F348" s="42"/>
      <c r="G348" s="45">
        <v>44331</v>
      </c>
      <c r="H348" s="19" t="s">
        <v>67</v>
      </c>
      <c r="I348" s="19">
        <v>0</v>
      </c>
      <c r="J348" s="19">
        <v>0</v>
      </c>
      <c r="K348" s="19">
        <v>40</v>
      </c>
      <c r="L348" s="19">
        <v>80</v>
      </c>
      <c r="M348" s="19">
        <v>0</v>
      </c>
      <c r="N348" s="19">
        <v>80</v>
      </c>
      <c r="O348" s="19">
        <v>40</v>
      </c>
      <c r="P348" s="19">
        <v>40</v>
      </c>
      <c r="Q348" s="19">
        <v>40</v>
      </c>
      <c r="R348" s="19">
        <v>0</v>
      </c>
      <c r="S348" s="19">
        <v>80</v>
      </c>
      <c r="T348" s="19">
        <v>0</v>
      </c>
      <c r="U348" s="19">
        <v>80</v>
      </c>
      <c r="V348" s="19">
        <v>40</v>
      </c>
      <c r="W348" s="19">
        <v>0</v>
      </c>
      <c r="X348" s="19">
        <v>40</v>
      </c>
      <c r="Y348" s="19">
        <v>0</v>
      </c>
      <c r="Z348" s="19">
        <v>40</v>
      </c>
      <c r="AA348" s="19">
        <v>0</v>
      </c>
      <c r="AB348" s="19">
        <v>0</v>
      </c>
      <c r="AC348" s="19">
        <v>0</v>
      </c>
      <c r="AD348" s="19">
        <v>0</v>
      </c>
      <c r="AE348" s="48"/>
      <c r="AF348" s="51"/>
      <c r="AG348" s="36"/>
      <c r="AH348" s="37">
        <v>0</v>
      </c>
      <c r="AI348" s="40"/>
      <c r="AJ348" s="41" t="s">
        <v>65</v>
      </c>
    </row>
    <row r="349" spans="1:36" ht="16.2" x14ac:dyDescent="0.25">
      <c r="A349" s="42" t="s">
        <v>59</v>
      </c>
      <c r="B349" s="44" t="s">
        <v>248</v>
      </c>
      <c r="C349" s="42" t="s">
        <v>61</v>
      </c>
      <c r="D349" s="42" t="s">
        <v>62</v>
      </c>
      <c r="E349" s="42" t="s">
        <v>242</v>
      </c>
      <c r="F349" s="42" t="s">
        <v>1128</v>
      </c>
      <c r="G349" s="45">
        <v>44323</v>
      </c>
      <c r="H349" s="17" t="s">
        <v>64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96</v>
      </c>
      <c r="S349" s="17">
        <v>84</v>
      </c>
      <c r="T349" s="17">
        <v>72</v>
      </c>
      <c r="U349" s="17">
        <v>96</v>
      </c>
      <c r="V349" s="17">
        <v>84</v>
      </c>
      <c r="W349" s="17">
        <v>48</v>
      </c>
      <c r="X349" s="17">
        <v>72</v>
      </c>
      <c r="Y349" s="17">
        <v>0</v>
      </c>
      <c r="Z349" s="17">
        <v>48</v>
      </c>
      <c r="AA349" s="17">
        <v>0</v>
      </c>
      <c r="AB349" s="17">
        <v>0</v>
      </c>
      <c r="AC349" s="17">
        <v>0</v>
      </c>
      <c r="AD349" s="17">
        <v>0</v>
      </c>
      <c r="AE349" s="46">
        <f t="shared" ref="AE349" si="369">SUM(I349:AD349)</f>
        <v>600</v>
      </c>
      <c r="AF349" s="49">
        <f t="shared" ref="AF349" si="370">SUM(H350:AD350)</f>
        <v>471</v>
      </c>
      <c r="AG349" s="34">
        <f t="shared" ref="AG349" si="371">SUM(I351:AD351)</f>
        <v>312</v>
      </c>
      <c r="AH349" s="37">
        <f t="shared" si="359"/>
        <v>-288</v>
      </c>
      <c r="AI349" s="38">
        <v>0.89990000000000003</v>
      </c>
      <c r="AJ349" s="41" t="s">
        <v>65</v>
      </c>
    </row>
    <row r="350" spans="1:36" ht="16.2" x14ac:dyDescent="0.25">
      <c r="A350" s="42" t="s">
        <v>59</v>
      </c>
      <c r="B350" s="44" t="s">
        <v>248</v>
      </c>
      <c r="C350" s="42" t="s">
        <v>61</v>
      </c>
      <c r="D350" s="42" t="s">
        <v>62</v>
      </c>
      <c r="E350" s="42" t="s">
        <v>242</v>
      </c>
      <c r="F350" s="42"/>
      <c r="G350" s="45">
        <v>44323</v>
      </c>
      <c r="H350" s="18" t="s">
        <v>66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96</v>
      </c>
      <c r="S350" s="18">
        <v>47</v>
      </c>
      <c r="T350" s="18">
        <v>72</v>
      </c>
      <c r="U350" s="18">
        <v>96</v>
      </c>
      <c r="V350" s="18">
        <v>35</v>
      </c>
      <c r="W350" s="18">
        <v>48</v>
      </c>
      <c r="X350" s="18">
        <v>42</v>
      </c>
      <c r="Y350" s="18">
        <v>0</v>
      </c>
      <c r="Z350" s="18">
        <v>35</v>
      </c>
      <c r="AA350" s="18">
        <v>0</v>
      </c>
      <c r="AB350" s="18">
        <v>0</v>
      </c>
      <c r="AC350" s="18">
        <v>0</v>
      </c>
      <c r="AD350" s="18">
        <v>0</v>
      </c>
      <c r="AE350" s="47"/>
      <c r="AF350" s="50"/>
      <c r="AG350" s="35"/>
      <c r="AH350" s="37">
        <v>0</v>
      </c>
      <c r="AI350" s="39"/>
      <c r="AJ350" s="41" t="s">
        <v>65</v>
      </c>
    </row>
    <row r="351" spans="1:36" ht="16.2" x14ac:dyDescent="0.25">
      <c r="A351" s="42" t="s">
        <v>59</v>
      </c>
      <c r="B351" s="44" t="s">
        <v>248</v>
      </c>
      <c r="C351" s="42" t="s">
        <v>61</v>
      </c>
      <c r="D351" s="42" t="s">
        <v>62</v>
      </c>
      <c r="E351" s="42" t="s">
        <v>242</v>
      </c>
      <c r="F351" s="42"/>
      <c r="G351" s="45">
        <v>44323</v>
      </c>
      <c r="H351" s="19" t="s">
        <v>67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96</v>
      </c>
      <c r="S351" s="19">
        <v>0</v>
      </c>
      <c r="T351" s="19">
        <v>72</v>
      </c>
      <c r="U351" s="19">
        <v>96</v>
      </c>
      <c r="V351" s="19">
        <v>0</v>
      </c>
      <c r="W351" s="19">
        <v>48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48"/>
      <c r="AF351" s="51"/>
      <c r="AG351" s="36"/>
      <c r="AH351" s="37">
        <v>0</v>
      </c>
      <c r="AI351" s="40"/>
      <c r="AJ351" s="41" t="s">
        <v>65</v>
      </c>
    </row>
    <row r="352" spans="1:36" ht="16.5" customHeight="1" x14ac:dyDescent="0.25">
      <c r="A352" s="42" t="s">
        <v>59</v>
      </c>
      <c r="B352" s="44" t="s">
        <v>249</v>
      </c>
      <c r="C352" s="42" t="s">
        <v>61</v>
      </c>
      <c r="D352" s="42" t="s">
        <v>95</v>
      </c>
      <c r="E352" s="42" t="s">
        <v>250</v>
      </c>
      <c r="F352" s="42" t="s">
        <v>1129</v>
      </c>
      <c r="G352" s="45">
        <v>44326</v>
      </c>
      <c r="H352" s="17" t="s">
        <v>64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20</v>
      </c>
      <c r="S352" s="17">
        <v>50</v>
      </c>
      <c r="T352" s="17">
        <v>85</v>
      </c>
      <c r="U352" s="17">
        <v>110</v>
      </c>
      <c r="V352" s="17">
        <v>100</v>
      </c>
      <c r="W352" s="17">
        <v>65</v>
      </c>
      <c r="X352" s="17">
        <v>60</v>
      </c>
      <c r="Y352" s="17">
        <v>45</v>
      </c>
      <c r="Z352" s="17">
        <v>0</v>
      </c>
      <c r="AA352" s="17">
        <v>45</v>
      </c>
      <c r="AB352" s="17">
        <v>0</v>
      </c>
      <c r="AC352" s="17">
        <v>20</v>
      </c>
      <c r="AD352" s="17">
        <v>0</v>
      </c>
      <c r="AE352" s="46">
        <f t="shared" ref="AE352" si="372">SUM(I352:AD352)</f>
        <v>600</v>
      </c>
      <c r="AF352" s="49">
        <f t="shared" ref="AF352" si="373">SUM(H353:AD353)</f>
        <v>555</v>
      </c>
      <c r="AG352" s="34">
        <f t="shared" ref="AG352" si="374">SUM(I354:AD354)</f>
        <v>555</v>
      </c>
      <c r="AH352" s="37">
        <f t="shared" si="359"/>
        <v>-45</v>
      </c>
      <c r="AI352" s="38">
        <v>0.90370000000000006</v>
      </c>
      <c r="AJ352" s="41" t="s">
        <v>65</v>
      </c>
    </row>
    <row r="353" spans="1:36" ht="16.5" customHeight="1" x14ac:dyDescent="0.25">
      <c r="A353" s="42" t="s">
        <v>59</v>
      </c>
      <c r="B353" s="44" t="s">
        <v>249</v>
      </c>
      <c r="C353" s="42" t="s">
        <v>61</v>
      </c>
      <c r="D353" s="42" t="s">
        <v>95</v>
      </c>
      <c r="E353" s="42" t="s">
        <v>250</v>
      </c>
      <c r="F353" s="42" t="s">
        <v>59</v>
      </c>
      <c r="G353" s="45">
        <v>44326</v>
      </c>
      <c r="H353" s="18" t="s">
        <v>66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20</v>
      </c>
      <c r="S353" s="18">
        <v>50</v>
      </c>
      <c r="T353" s="18">
        <v>85</v>
      </c>
      <c r="U353" s="18">
        <v>110</v>
      </c>
      <c r="V353" s="18">
        <v>100</v>
      </c>
      <c r="W353" s="18">
        <v>65</v>
      </c>
      <c r="X353" s="18">
        <v>60</v>
      </c>
      <c r="Y353" s="18">
        <v>45</v>
      </c>
      <c r="Z353" s="18">
        <v>0</v>
      </c>
      <c r="AA353" s="18">
        <v>0</v>
      </c>
      <c r="AB353" s="18">
        <v>0</v>
      </c>
      <c r="AC353" s="18">
        <v>20</v>
      </c>
      <c r="AD353" s="18">
        <v>0</v>
      </c>
      <c r="AE353" s="47"/>
      <c r="AF353" s="50"/>
      <c r="AG353" s="35"/>
      <c r="AH353" s="37">
        <v>0</v>
      </c>
      <c r="AI353" s="39"/>
      <c r="AJ353" s="41" t="s">
        <v>65</v>
      </c>
    </row>
    <row r="354" spans="1:36" ht="16.5" customHeight="1" x14ac:dyDescent="0.25">
      <c r="A354" s="42" t="s">
        <v>59</v>
      </c>
      <c r="B354" s="44" t="s">
        <v>249</v>
      </c>
      <c r="C354" s="42" t="s">
        <v>61</v>
      </c>
      <c r="D354" s="42" t="s">
        <v>95</v>
      </c>
      <c r="E354" s="42" t="s">
        <v>250</v>
      </c>
      <c r="F354" s="42" t="s">
        <v>59</v>
      </c>
      <c r="G354" s="45">
        <v>44326</v>
      </c>
      <c r="H354" s="19" t="s">
        <v>67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20</v>
      </c>
      <c r="S354" s="19">
        <v>50</v>
      </c>
      <c r="T354" s="19">
        <v>85</v>
      </c>
      <c r="U354" s="19">
        <v>110</v>
      </c>
      <c r="V354" s="19">
        <v>100</v>
      </c>
      <c r="W354" s="19">
        <v>65</v>
      </c>
      <c r="X354" s="19">
        <v>60</v>
      </c>
      <c r="Y354" s="19">
        <v>45</v>
      </c>
      <c r="Z354" s="19">
        <v>0</v>
      </c>
      <c r="AA354" s="19">
        <v>0</v>
      </c>
      <c r="AB354" s="19">
        <v>0</v>
      </c>
      <c r="AC354" s="19">
        <v>20</v>
      </c>
      <c r="AD354" s="19">
        <v>0</v>
      </c>
      <c r="AE354" s="48"/>
      <c r="AF354" s="51"/>
      <c r="AG354" s="36"/>
      <c r="AH354" s="37">
        <v>0</v>
      </c>
      <c r="AI354" s="40"/>
      <c r="AJ354" s="41" t="s">
        <v>65</v>
      </c>
    </row>
    <row r="355" spans="1:36" ht="16.2" x14ac:dyDescent="0.25">
      <c r="A355" s="42" t="s">
        <v>59</v>
      </c>
      <c r="B355" s="44" t="s">
        <v>251</v>
      </c>
      <c r="C355" s="42" t="s">
        <v>61</v>
      </c>
      <c r="D355" s="42" t="s">
        <v>111</v>
      </c>
      <c r="E355" s="42" t="s">
        <v>132</v>
      </c>
      <c r="F355" s="42" t="s">
        <v>1128</v>
      </c>
      <c r="G355" s="45">
        <v>44308</v>
      </c>
      <c r="H355" s="17" t="s">
        <v>64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20</v>
      </c>
      <c r="S355" s="17">
        <v>50</v>
      </c>
      <c r="T355" s="17">
        <v>85</v>
      </c>
      <c r="U355" s="17">
        <v>110</v>
      </c>
      <c r="V355" s="17">
        <v>100</v>
      </c>
      <c r="W355" s="17">
        <v>65</v>
      </c>
      <c r="X355" s="17">
        <v>60</v>
      </c>
      <c r="Y355" s="17">
        <v>45</v>
      </c>
      <c r="Z355" s="17">
        <v>0</v>
      </c>
      <c r="AA355" s="17">
        <v>45</v>
      </c>
      <c r="AB355" s="17">
        <v>0</v>
      </c>
      <c r="AC355" s="17">
        <v>20</v>
      </c>
      <c r="AD355" s="17">
        <v>0</v>
      </c>
      <c r="AE355" s="46">
        <f t="shared" ref="AE355" si="375">SUM(I355:AD355)</f>
        <v>600</v>
      </c>
      <c r="AF355" s="49">
        <f t="shared" ref="AF355" si="376">SUM(H356:AD356)</f>
        <v>600</v>
      </c>
      <c r="AG355" s="34">
        <f t="shared" ref="AG355" si="377">SUM(I357:AD357)</f>
        <v>600</v>
      </c>
      <c r="AH355" s="37">
        <f t="shared" si="359"/>
        <v>0</v>
      </c>
      <c r="AI355" s="38">
        <v>0.92820000000000003</v>
      </c>
      <c r="AJ355" s="41" t="s">
        <v>65</v>
      </c>
    </row>
    <row r="356" spans="1:36" ht="16.2" x14ac:dyDescent="0.25">
      <c r="A356" s="42" t="s">
        <v>59</v>
      </c>
      <c r="B356" s="44" t="s">
        <v>251</v>
      </c>
      <c r="C356" s="42" t="s">
        <v>61</v>
      </c>
      <c r="D356" s="42" t="s">
        <v>111</v>
      </c>
      <c r="E356" s="42" t="s">
        <v>132</v>
      </c>
      <c r="F356" s="42"/>
      <c r="G356" s="45">
        <v>44308</v>
      </c>
      <c r="H356" s="18" t="s">
        <v>66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20</v>
      </c>
      <c r="S356" s="18">
        <v>50</v>
      </c>
      <c r="T356" s="18">
        <v>85</v>
      </c>
      <c r="U356" s="18">
        <v>110</v>
      </c>
      <c r="V356" s="18">
        <v>100</v>
      </c>
      <c r="W356" s="18">
        <v>65</v>
      </c>
      <c r="X356" s="18">
        <v>60</v>
      </c>
      <c r="Y356" s="18">
        <v>45</v>
      </c>
      <c r="Z356" s="18">
        <v>0</v>
      </c>
      <c r="AA356" s="18">
        <v>45</v>
      </c>
      <c r="AB356" s="18">
        <v>0</v>
      </c>
      <c r="AC356" s="18">
        <v>20</v>
      </c>
      <c r="AD356" s="18">
        <v>0</v>
      </c>
      <c r="AE356" s="47"/>
      <c r="AF356" s="50"/>
      <c r="AG356" s="35"/>
      <c r="AH356" s="37">
        <v>0</v>
      </c>
      <c r="AI356" s="39"/>
      <c r="AJ356" s="41" t="s">
        <v>65</v>
      </c>
    </row>
    <row r="357" spans="1:36" ht="16.2" x14ac:dyDescent="0.25">
      <c r="A357" s="42" t="s">
        <v>59</v>
      </c>
      <c r="B357" s="44" t="s">
        <v>251</v>
      </c>
      <c r="C357" s="42" t="s">
        <v>61</v>
      </c>
      <c r="D357" s="42" t="s">
        <v>111</v>
      </c>
      <c r="E357" s="42" t="s">
        <v>132</v>
      </c>
      <c r="F357" s="42"/>
      <c r="G357" s="45">
        <v>44308</v>
      </c>
      <c r="H357" s="19" t="s">
        <v>67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20</v>
      </c>
      <c r="S357" s="19">
        <v>50</v>
      </c>
      <c r="T357" s="19">
        <v>85</v>
      </c>
      <c r="U357" s="19">
        <v>110</v>
      </c>
      <c r="V357" s="19">
        <v>100</v>
      </c>
      <c r="W357" s="19">
        <v>65</v>
      </c>
      <c r="X357" s="19">
        <v>60</v>
      </c>
      <c r="Y357" s="19">
        <v>45</v>
      </c>
      <c r="Z357" s="19">
        <v>0</v>
      </c>
      <c r="AA357" s="19">
        <v>45</v>
      </c>
      <c r="AB357" s="19">
        <v>0</v>
      </c>
      <c r="AC357" s="19">
        <v>20</v>
      </c>
      <c r="AD357" s="19">
        <v>0</v>
      </c>
      <c r="AE357" s="48"/>
      <c r="AF357" s="51"/>
      <c r="AG357" s="36"/>
      <c r="AH357" s="37">
        <v>0</v>
      </c>
      <c r="AI357" s="40"/>
      <c r="AJ357" s="41" t="s">
        <v>65</v>
      </c>
    </row>
    <row r="358" spans="1:36" ht="16.2" x14ac:dyDescent="0.25">
      <c r="A358" s="42" t="s">
        <v>59</v>
      </c>
      <c r="B358" s="44" t="s">
        <v>253</v>
      </c>
      <c r="C358" s="42" t="s">
        <v>61</v>
      </c>
      <c r="D358" s="42" t="s">
        <v>111</v>
      </c>
      <c r="E358" s="42" t="s">
        <v>230</v>
      </c>
      <c r="F358" s="42" t="s">
        <v>1128</v>
      </c>
      <c r="G358" s="45">
        <v>44327</v>
      </c>
      <c r="H358" s="17" t="s">
        <v>64</v>
      </c>
      <c r="I358" s="17">
        <v>8</v>
      </c>
      <c r="J358" s="17">
        <v>14</v>
      </c>
      <c r="K358" s="17">
        <v>8</v>
      </c>
      <c r="L358" s="17">
        <v>22</v>
      </c>
      <c r="M358" s="17">
        <v>24</v>
      </c>
      <c r="N358" s="17">
        <v>11</v>
      </c>
      <c r="O358" s="17">
        <v>41</v>
      </c>
      <c r="P358" s="17">
        <v>43</v>
      </c>
      <c r="Q358" s="17">
        <v>38</v>
      </c>
      <c r="R358" s="17">
        <v>75</v>
      </c>
      <c r="S358" s="17">
        <v>94</v>
      </c>
      <c r="T358" s="17">
        <v>53</v>
      </c>
      <c r="U358" s="17">
        <v>63</v>
      </c>
      <c r="V358" s="17">
        <v>32</v>
      </c>
      <c r="W358" s="17">
        <v>31</v>
      </c>
      <c r="X358" s="17">
        <v>9</v>
      </c>
      <c r="Y358" s="17">
        <v>9</v>
      </c>
      <c r="Z358" s="17">
        <v>0</v>
      </c>
      <c r="AA358" s="17">
        <v>9</v>
      </c>
      <c r="AB358" s="17">
        <v>0</v>
      </c>
      <c r="AC358" s="17">
        <v>0</v>
      </c>
      <c r="AD358" s="17">
        <v>0</v>
      </c>
      <c r="AE358" s="46">
        <f t="shared" ref="AE358" si="378">SUM(I358:AD358)</f>
        <v>584</v>
      </c>
      <c r="AF358" s="49">
        <f t="shared" ref="AF358" si="379">SUM(H359:AD359)</f>
        <v>584</v>
      </c>
      <c r="AG358" s="34">
        <f t="shared" ref="AG358" si="380">SUM(I360:AD360)</f>
        <v>584</v>
      </c>
      <c r="AH358" s="37">
        <f t="shared" si="359"/>
        <v>0</v>
      </c>
      <c r="AI358" s="38">
        <v>0.92930000000000001</v>
      </c>
      <c r="AJ358" s="41" t="s">
        <v>65</v>
      </c>
    </row>
    <row r="359" spans="1:36" ht="16.2" x14ac:dyDescent="0.25">
      <c r="A359" s="42" t="s">
        <v>59</v>
      </c>
      <c r="B359" s="44" t="s">
        <v>253</v>
      </c>
      <c r="C359" s="42" t="s">
        <v>61</v>
      </c>
      <c r="D359" s="42" t="s">
        <v>111</v>
      </c>
      <c r="E359" s="42" t="s">
        <v>230</v>
      </c>
      <c r="F359" s="42"/>
      <c r="G359" s="45">
        <v>44327</v>
      </c>
      <c r="H359" s="18" t="s">
        <v>66</v>
      </c>
      <c r="I359" s="18">
        <v>8</v>
      </c>
      <c r="J359" s="18">
        <v>14</v>
      </c>
      <c r="K359" s="18">
        <v>8</v>
      </c>
      <c r="L359" s="18">
        <v>22</v>
      </c>
      <c r="M359" s="18">
        <v>24</v>
      </c>
      <c r="N359" s="18">
        <v>11</v>
      </c>
      <c r="O359" s="18">
        <v>41</v>
      </c>
      <c r="P359" s="18">
        <v>43</v>
      </c>
      <c r="Q359" s="18">
        <v>38</v>
      </c>
      <c r="R359" s="18">
        <v>75</v>
      </c>
      <c r="S359" s="18">
        <v>94</v>
      </c>
      <c r="T359" s="18">
        <v>53</v>
      </c>
      <c r="U359" s="18">
        <v>63</v>
      </c>
      <c r="V359" s="18">
        <v>32</v>
      </c>
      <c r="W359" s="18">
        <v>31</v>
      </c>
      <c r="X359" s="18">
        <v>9</v>
      </c>
      <c r="Y359" s="18">
        <v>9</v>
      </c>
      <c r="Z359" s="18">
        <v>0</v>
      </c>
      <c r="AA359" s="18">
        <v>9</v>
      </c>
      <c r="AB359" s="18">
        <v>0</v>
      </c>
      <c r="AC359" s="18">
        <v>0</v>
      </c>
      <c r="AD359" s="18">
        <v>0</v>
      </c>
      <c r="AE359" s="47"/>
      <c r="AF359" s="50"/>
      <c r="AG359" s="35"/>
      <c r="AH359" s="37">
        <v>0</v>
      </c>
      <c r="AI359" s="39"/>
      <c r="AJ359" s="41" t="s">
        <v>65</v>
      </c>
    </row>
    <row r="360" spans="1:36" ht="16.2" x14ac:dyDescent="0.25">
      <c r="A360" s="42" t="s">
        <v>59</v>
      </c>
      <c r="B360" s="44" t="s">
        <v>253</v>
      </c>
      <c r="C360" s="42" t="s">
        <v>61</v>
      </c>
      <c r="D360" s="42" t="s">
        <v>111</v>
      </c>
      <c r="E360" s="42" t="s">
        <v>230</v>
      </c>
      <c r="F360" s="42"/>
      <c r="G360" s="45">
        <v>44327</v>
      </c>
      <c r="H360" s="19" t="s">
        <v>67</v>
      </c>
      <c r="I360" s="19">
        <v>8</v>
      </c>
      <c r="J360" s="19">
        <v>14</v>
      </c>
      <c r="K360" s="19">
        <v>8</v>
      </c>
      <c r="L360" s="19">
        <v>22</v>
      </c>
      <c r="M360" s="19">
        <v>24</v>
      </c>
      <c r="N360" s="19">
        <v>11</v>
      </c>
      <c r="O360" s="19">
        <v>41</v>
      </c>
      <c r="P360" s="19">
        <v>43</v>
      </c>
      <c r="Q360" s="19">
        <v>38</v>
      </c>
      <c r="R360" s="19">
        <v>75</v>
      </c>
      <c r="S360" s="19">
        <v>94</v>
      </c>
      <c r="T360" s="19">
        <v>53</v>
      </c>
      <c r="U360" s="19">
        <v>63</v>
      </c>
      <c r="V360" s="19">
        <v>32</v>
      </c>
      <c r="W360" s="19">
        <v>31</v>
      </c>
      <c r="X360" s="19">
        <v>9</v>
      </c>
      <c r="Y360" s="19">
        <v>9</v>
      </c>
      <c r="Z360" s="19">
        <v>0</v>
      </c>
      <c r="AA360" s="19">
        <v>9</v>
      </c>
      <c r="AB360" s="19">
        <v>0</v>
      </c>
      <c r="AC360" s="19">
        <v>0</v>
      </c>
      <c r="AD360" s="19">
        <v>0</v>
      </c>
      <c r="AE360" s="48"/>
      <c r="AF360" s="51"/>
      <c r="AG360" s="36"/>
      <c r="AH360" s="37">
        <v>0</v>
      </c>
      <c r="AI360" s="40"/>
      <c r="AJ360" s="41" t="s">
        <v>65</v>
      </c>
    </row>
    <row r="361" spans="1:36" ht="16.2" x14ac:dyDescent="0.25">
      <c r="A361" s="42" t="s">
        <v>59</v>
      </c>
      <c r="B361" s="44" t="s">
        <v>254</v>
      </c>
      <c r="C361" s="42" t="s">
        <v>61</v>
      </c>
      <c r="D361" s="42" t="s">
        <v>188</v>
      </c>
      <c r="E361" s="42" t="s">
        <v>189</v>
      </c>
      <c r="F361" s="42" t="s">
        <v>1128</v>
      </c>
      <c r="G361" s="45">
        <v>44320</v>
      </c>
      <c r="H361" s="17" t="s">
        <v>64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43</v>
      </c>
      <c r="Q361" s="17">
        <v>0</v>
      </c>
      <c r="R361" s="17">
        <v>57</v>
      </c>
      <c r="S361" s="17">
        <v>53</v>
      </c>
      <c r="T361" s="17">
        <v>79</v>
      </c>
      <c r="U361" s="17">
        <v>73</v>
      </c>
      <c r="V361" s="17">
        <v>80</v>
      </c>
      <c r="W361" s="17">
        <v>75</v>
      </c>
      <c r="X361" s="17">
        <v>70</v>
      </c>
      <c r="Y361" s="17">
        <v>0</v>
      </c>
      <c r="Z361" s="17">
        <v>50</v>
      </c>
      <c r="AA361" s="17">
        <v>0</v>
      </c>
      <c r="AB361" s="17">
        <v>0</v>
      </c>
      <c r="AC361" s="17">
        <v>0</v>
      </c>
      <c r="AD361" s="17">
        <v>0</v>
      </c>
      <c r="AE361" s="46">
        <f t="shared" ref="AE361" si="381">SUM(I361:AD361)</f>
        <v>580</v>
      </c>
      <c r="AF361" s="49">
        <f t="shared" ref="AF361" si="382">SUM(H362:AD362)</f>
        <v>580</v>
      </c>
      <c r="AG361" s="34">
        <f t="shared" ref="AG361" si="383">SUM(I363:AD363)</f>
        <v>580</v>
      </c>
      <c r="AH361" s="37">
        <f t="shared" si="359"/>
        <v>0</v>
      </c>
      <c r="AI361" s="38">
        <v>0.90560000000000007</v>
      </c>
      <c r="AJ361" s="41" t="s">
        <v>65</v>
      </c>
    </row>
    <row r="362" spans="1:36" ht="16.2" x14ac:dyDescent="0.25">
      <c r="A362" s="42" t="s">
        <v>59</v>
      </c>
      <c r="B362" s="44" t="s">
        <v>254</v>
      </c>
      <c r="C362" s="42" t="s">
        <v>61</v>
      </c>
      <c r="D362" s="42" t="s">
        <v>188</v>
      </c>
      <c r="E362" s="42" t="s">
        <v>189</v>
      </c>
      <c r="F362" s="42"/>
      <c r="G362" s="45">
        <v>44320</v>
      </c>
      <c r="H362" s="18" t="s">
        <v>66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43</v>
      </c>
      <c r="Q362" s="18">
        <v>0</v>
      </c>
      <c r="R362" s="18">
        <v>57</v>
      </c>
      <c r="S362" s="18">
        <v>53</v>
      </c>
      <c r="T362" s="18">
        <v>79</v>
      </c>
      <c r="U362" s="18">
        <v>73</v>
      </c>
      <c r="V362" s="18">
        <v>80</v>
      </c>
      <c r="W362" s="18">
        <v>75</v>
      </c>
      <c r="X362" s="18">
        <v>70</v>
      </c>
      <c r="Y362" s="18">
        <v>0</v>
      </c>
      <c r="Z362" s="18">
        <v>50</v>
      </c>
      <c r="AA362" s="18">
        <v>0</v>
      </c>
      <c r="AB362" s="18">
        <v>0</v>
      </c>
      <c r="AC362" s="18">
        <v>0</v>
      </c>
      <c r="AD362" s="18">
        <v>0</v>
      </c>
      <c r="AE362" s="47"/>
      <c r="AF362" s="50"/>
      <c r="AG362" s="35"/>
      <c r="AH362" s="37">
        <v>0</v>
      </c>
      <c r="AI362" s="39"/>
      <c r="AJ362" s="41" t="s">
        <v>65</v>
      </c>
    </row>
    <row r="363" spans="1:36" ht="16.2" x14ac:dyDescent="0.25">
      <c r="A363" s="42" t="s">
        <v>59</v>
      </c>
      <c r="B363" s="44" t="s">
        <v>254</v>
      </c>
      <c r="C363" s="42" t="s">
        <v>61</v>
      </c>
      <c r="D363" s="42" t="s">
        <v>188</v>
      </c>
      <c r="E363" s="42" t="s">
        <v>189</v>
      </c>
      <c r="F363" s="42"/>
      <c r="G363" s="45">
        <v>44320</v>
      </c>
      <c r="H363" s="19" t="s">
        <v>67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43</v>
      </c>
      <c r="Q363" s="19">
        <v>0</v>
      </c>
      <c r="R363" s="19">
        <v>57</v>
      </c>
      <c r="S363" s="19">
        <v>53</v>
      </c>
      <c r="T363" s="19">
        <v>79</v>
      </c>
      <c r="U363" s="19">
        <v>73</v>
      </c>
      <c r="V363" s="19">
        <v>80</v>
      </c>
      <c r="W363" s="19">
        <v>75</v>
      </c>
      <c r="X363" s="19">
        <v>70</v>
      </c>
      <c r="Y363" s="19">
        <v>0</v>
      </c>
      <c r="Z363" s="19">
        <v>50</v>
      </c>
      <c r="AA363" s="19">
        <v>0</v>
      </c>
      <c r="AB363" s="19">
        <v>0</v>
      </c>
      <c r="AC363" s="19">
        <v>0</v>
      </c>
      <c r="AD363" s="19">
        <v>0</v>
      </c>
      <c r="AE363" s="48"/>
      <c r="AF363" s="51"/>
      <c r="AG363" s="36"/>
      <c r="AH363" s="37">
        <v>0</v>
      </c>
      <c r="AI363" s="40"/>
      <c r="AJ363" s="41" t="s">
        <v>65</v>
      </c>
    </row>
    <row r="364" spans="1:36" ht="16.2" x14ac:dyDescent="0.25">
      <c r="A364" s="42" t="s">
        <v>59</v>
      </c>
      <c r="B364" s="44" t="s">
        <v>255</v>
      </c>
      <c r="C364" s="42" t="s">
        <v>61</v>
      </c>
      <c r="D364" s="42" t="s">
        <v>84</v>
      </c>
      <c r="E364" s="42" t="s">
        <v>166</v>
      </c>
      <c r="F364" s="42" t="s">
        <v>1128</v>
      </c>
      <c r="G364" s="45">
        <v>44331</v>
      </c>
      <c r="H364" s="17" t="s">
        <v>64</v>
      </c>
      <c r="I364" s="17">
        <v>0</v>
      </c>
      <c r="J364" s="17">
        <v>5</v>
      </c>
      <c r="K364" s="17">
        <v>5</v>
      </c>
      <c r="L364" s="17">
        <v>16</v>
      </c>
      <c r="M364" s="17">
        <v>22</v>
      </c>
      <c r="N364" s="17">
        <v>16</v>
      </c>
      <c r="O364" s="17">
        <v>27</v>
      </c>
      <c r="P364" s="17">
        <v>34</v>
      </c>
      <c r="Q364" s="17">
        <v>28</v>
      </c>
      <c r="R364" s="17">
        <v>51</v>
      </c>
      <c r="S364" s="17">
        <v>62</v>
      </c>
      <c r="T364" s="17">
        <v>58</v>
      </c>
      <c r="U364" s="17">
        <v>81</v>
      </c>
      <c r="V364" s="17">
        <v>51</v>
      </c>
      <c r="W364" s="17">
        <v>27</v>
      </c>
      <c r="X364" s="17">
        <v>33</v>
      </c>
      <c r="Y364" s="17">
        <v>22</v>
      </c>
      <c r="Z364" s="17">
        <v>6</v>
      </c>
      <c r="AA364" s="17">
        <v>11</v>
      </c>
      <c r="AB364" s="17">
        <v>6</v>
      </c>
      <c r="AC364" s="17">
        <v>6</v>
      </c>
      <c r="AD364" s="17">
        <v>3</v>
      </c>
      <c r="AE364" s="46">
        <f t="shared" ref="AE364" si="384">SUM(I364:AD364)</f>
        <v>570</v>
      </c>
      <c r="AF364" s="49">
        <f t="shared" ref="AF364" si="385">SUM(H365:AD365)</f>
        <v>555</v>
      </c>
      <c r="AG364" s="34">
        <f t="shared" ref="AG364" si="386">SUM(I366:AD366)</f>
        <v>555</v>
      </c>
      <c r="AH364" s="37">
        <f t="shared" si="359"/>
        <v>-15</v>
      </c>
      <c r="AI364" s="38">
        <v>0.89940000000000009</v>
      </c>
      <c r="AJ364" s="41" t="s">
        <v>65</v>
      </c>
    </row>
    <row r="365" spans="1:36" ht="16.2" x14ac:dyDescent="0.25">
      <c r="A365" s="42" t="s">
        <v>59</v>
      </c>
      <c r="B365" s="44" t="s">
        <v>255</v>
      </c>
      <c r="C365" s="42" t="s">
        <v>61</v>
      </c>
      <c r="D365" s="42" t="s">
        <v>84</v>
      </c>
      <c r="E365" s="42" t="s">
        <v>166</v>
      </c>
      <c r="F365" s="42"/>
      <c r="G365" s="45">
        <v>44331</v>
      </c>
      <c r="H365" s="18" t="s">
        <v>66</v>
      </c>
      <c r="I365" s="18">
        <v>0</v>
      </c>
      <c r="J365" s="18">
        <v>5</v>
      </c>
      <c r="K365" s="18">
        <v>5</v>
      </c>
      <c r="L365" s="18">
        <v>16</v>
      </c>
      <c r="M365" s="18">
        <v>22</v>
      </c>
      <c r="N365" s="18">
        <v>16</v>
      </c>
      <c r="O365" s="18">
        <v>27</v>
      </c>
      <c r="P365" s="18">
        <v>34</v>
      </c>
      <c r="Q365" s="18">
        <v>28</v>
      </c>
      <c r="R365" s="18">
        <v>51</v>
      </c>
      <c r="S365" s="18">
        <v>62</v>
      </c>
      <c r="T365" s="18">
        <v>58</v>
      </c>
      <c r="U365" s="18">
        <v>81</v>
      </c>
      <c r="V365" s="18">
        <v>51</v>
      </c>
      <c r="W365" s="18">
        <v>27</v>
      </c>
      <c r="X365" s="18">
        <v>33</v>
      </c>
      <c r="Y365" s="18">
        <v>22</v>
      </c>
      <c r="Z365" s="18">
        <v>6</v>
      </c>
      <c r="AA365" s="18">
        <v>11</v>
      </c>
      <c r="AB365" s="18">
        <v>0</v>
      </c>
      <c r="AC365" s="18">
        <v>0</v>
      </c>
      <c r="AD365" s="18">
        <v>0</v>
      </c>
      <c r="AE365" s="47"/>
      <c r="AF365" s="50"/>
      <c r="AG365" s="35"/>
      <c r="AH365" s="37">
        <v>0</v>
      </c>
      <c r="AI365" s="39"/>
      <c r="AJ365" s="41" t="s">
        <v>65</v>
      </c>
    </row>
    <row r="366" spans="1:36" ht="16.2" x14ac:dyDescent="0.25">
      <c r="A366" s="42" t="s">
        <v>59</v>
      </c>
      <c r="B366" s="44" t="s">
        <v>255</v>
      </c>
      <c r="C366" s="42" t="s">
        <v>61</v>
      </c>
      <c r="D366" s="42" t="s">
        <v>84</v>
      </c>
      <c r="E366" s="42" t="s">
        <v>166</v>
      </c>
      <c r="F366" s="42"/>
      <c r="G366" s="45">
        <v>44331</v>
      </c>
      <c r="H366" s="19" t="s">
        <v>67</v>
      </c>
      <c r="I366" s="19">
        <v>0</v>
      </c>
      <c r="J366" s="19">
        <v>5</v>
      </c>
      <c r="K366" s="19">
        <v>5</v>
      </c>
      <c r="L366" s="19">
        <v>16</v>
      </c>
      <c r="M366" s="19">
        <v>22</v>
      </c>
      <c r="N366" s="19">
        <v>16</v>
      </c>
      <c r="O366" s="19">
        <v>27</v>
      </c>
      <c r="P366" s="19">
        <v>34</v>
      </c>
      <c r="Q366" s="19">
        <v>28</v>
      </c>
      <c r="R366" s="19">
        <v>51</v>
      </c>
      <c r="S366" s="19">
        <v>62</v>
      </c>
      <c r="T366" s="19">
        <v>58</v>
      </c>
      <c r="U366" s="19">
        <v>81</v>
      </c>
      <c r="V366" s="19">
        <v>51</v>
      </c>
      <c r="W366" s="19">
        <v>27</v>
      </c>
      <c r="X366" s="19">
        <v>33</v>
      </c>
      <c r="Y366" s="19">
        <v>22</v>
      </c>
      <c r="Z366" s="19">
        <v>6</v>
      </c>
      <c r="AA366" s="19">
        <v>11</v>
      </c>
      <c r="AB366" s="19">
        <v>0</v>
      </c>
      <c r="AC366" s="19">
        <v>0</v>
      </c>
      <c r="AD366" s="19">
        <v>0</v>
      </c>
      <c r="AE366" s="48"/>
      <c r="AF366" s="51"/>
      <c r="AG366" s="36"/>
      <c r="AH366" s="37">
        <v>0</v>
      </c>
      <c r="AI366" s="40"/>
      <c r="AJ366" s="41" t="s">
        <v>65</v>
      </c>
    </row>
    <row r="367" spans="1:36" ht="16.2" x14ac:dyDescent="0.25">
      <c r="A367" s="42" t="s">
        <v>59</v>
      </c>
      <c r="B367" s="44" t="s">
        <v>256</v>
      </c>
      <c r="C367" s="42" t="s">
        <v>61</v>
      </c>
      <c r="D367" s="42" t="s">
        <v>98</v>
      </c>
      <c r="E367" s="42" t="s">
        <v>181</v>
      </c>
      <c r="F367" s="42" t="s">
        <v>1128</v>
      </c>
      <c r="G367" s="45">
        <v>44326</v>
      </c>
      <c r="H367" s="17" t="s">
        <v>64</v>
      </c>
      <c r="I367" s="17">
        <v>0</v>
      </c>
      <c r="J367" s="17">
        <v>0</v>
      </c>
      <c r="K367" s="17">
        <v>0</v>
      </c>
      <c r="L367" s="17">
        <v>69</v>
      </c>
      <c r="M367" s="17">
        <v>72</v>
      </c>
      <c r="N367" s="17">
        <v>97</v>
      </c>
      <c r="O367" s="17">
        <v>92</v>
      </c>
      <c r="P367" s="17">
        <v>95</v>
      </c>
      <c r="Q367" s="17">
        <v>62</v>
      </c>
      <c r="R367" s="17">
        <v>44</v>
      </c>
      <c r="S367" s="17">
        <v>7</v>
      </c>
      <c r="T367" s="17">
        <v>24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46">
        <f t="shared" ref="AE367" si="387">SUM(I367:AD367)</f>
        <v>562</v>
      </c>
      <c r="AF367" s="49">
        <f t="shared" ref="AF367" si="388">SUM(H368:AD368)</f>
        <v>562</v>
      </c>
      <c r="AG367" s="34">
        <f t="shared" ref="AG367" si="389">SUM(I369:AD369)</f>
        <v>562</v>
      </c>
      <c r="AH367" s="37">
        <f t="shared" si="359"/>
        <v>0</v>
      </c>
      <c r="AI367" s="38">
        <v>0.9284</v>
      </c>
      <c r="AJ367" s="41" t="s">
        <v>65</v>
      </c>
    </row>
    <row r="368" spans="1:36" ht="16.2" x14ac:dyDescent="0.25">
      <c r="A368" s="42" t="s">
        <v>59</v>
      </c>
      <c r="B368" s="44" t="s">
        <v>256</v>
      </c>
      <c r="C368" s="42" t="s">
        <v>61</v>
      </c>
      <c r="D368" s="42" t="s">
        <v>98</v>
      </c>
      <c r="E368" s="42" t="s">
        <v>181</v>
      </c>
      <c r="F368" s="42"/>
      <c r="G368" s="45">
        <v>44326</v>
      </c>
      <c r="H368" s="18" t="s">
        <v>66</v>
      </c>
      <c r="I368" s="18">
        <v>0</v>
      </c>
      <c r="J368" s="18">
        <v>0</v>
      </c>
      <c r="K368" s="18">
        <v>0</v>
      </c>
      <c r="L368" s="18">
        <v>69</v>
      </c>
      <c r="M368" s="18">
        <v>72</v>
      </c>
      <c r="N368" s="18">
        <v>97</v>
      </c>
      <c r="O368" s="18">
        <v>92</v>
      </c>
      <c r="P368" s="18">
        <v>95</v>
      </c>
      <c r="Q368" s="18">
        <v>62</v>
      </c>
      <c r="R368" s="18">
        <v>44</v>
      </c>
      <c r="S368" s="18">
        <v>7</v>
      </c>
      <c r="T368" s="18">
        <v>24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47"/>
      <c r="AF368" s="50"/>
      <c r="AG368" s="35"/>
      <c r="AH368" s="37">
        <v>0</v>
      </c>
      <c r="AI368" s="39"/>
      <c r="AJ368" s="41" t="s">
        <v>65</v>
      </c>
    </row>
    <row r="369" spans="1:36" ht="16.2" x14ac:dyDescent="0.25">
      <c r="A369" s="42" t="s">
        <v>59</v>
      </c>
      <c r="B369" s="44" t="s">
        <v>256</v>
      </c>
      <c r="C369" s="42" t="s">
        <v>61</v>
      </c>
      <c r="D369" s="42" t="s">
        <v>98</v>
      </c>
      <c r="E369" s="42" t="s">
        <v>181</v>
      </c>
      <c r="F369" s="42"/>
      <c r="G369" s="45">
        <v>44326</v>
      </c>
      <c r="H369" s="19" t="s">
        <v>67</v>
      </c>
      <c r="I369" s="19">
        <v>0</v>
      </c>
      <c r="J369" s="19">
        <v>0</v>
      </c>
      <c r="K369" s="19">
        <v>0</v>
      </c>
      <c r="L369" s="19">
        <v>69</v>
      </c>
      <c r="M369" s="19">
        <v>72</v>
      </c>
      <c r="N369" s="19">
        <v>97</v>
      </c>
      <c r="O369" s="19">
        <v>92</v>
      </c>
      <c r="P369" s="19">
        <v>95</v>
      </c>
      <c r="Q369" s="19">
        <v>62</v>
      </c>
      <c r="R369" s="19">
        <v>44</v>
      </c>
      <c r="S369" s="19">
        <v>7</v>
      </c>
      <c r="T369" s="19">
        <v>24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48"/>
      <c r="AF369" s="51"/>
      <c r="AG369" s="36"/>
      <c r="AH369" s="37">
        <v>0</v>
      </c>
      <c r="AI369" s="40"/>
      <c r="AJ369" s="41" t="s">
        <v>65</v>
      </c>
    </row>
    <row r="370" spans="1:36" ht="16.2" x14ac:dyDescent="0.25">
      <c r="A370" s="42" t="s">
        <v>59</v>
      </c>
      <c r="B370" s="44" t="s">
        <v>258</v>
      </c>
      <c r="C370" s="42" t="s">
        <v>61</v>
      </c>
      <c r="D370" s="42" t="s">
        <v>62</v>
      </c>
      <c r="E370" s="42" t="s">
        <v>161</v>
      </c>
      <c r="F370" s="42" t="s">
        <v>1128</v>
      </c>
      <c r="G370" s="45">
        <v>44322</v>
      </c>
      <c r="H370" s="17" t="s">
        <v>64</v>
      </c>
      <c r="I370" s="17">
        <v>0</v>
      </c>
      <c r="J370" s="17">
        <v>14</v>
      </c>
      <c r="K370" s="17">
        <v>11</v>
      </c>
      <c r="L370" s="17">
        <v>22</v>
      </c>
      <c r="M370" s="17">
        <v>21</v>
      </c>
      <c r="N370" s="17">
        <v>14</v>
      </c>
      <c r="O370" s="17">
        <v>17</v>
      </c>
      <c r="P370" s="17">
        <v>34</v>
      </c>
      <c r="Q370" s="17">
        <v>33</v>
      </c>
      <c r="R370" s="17">
        <v>61</v>
      </c>
      <c r="S370" s="17">
        <v>80</v>
      </c>
      <c r="T370" s="17">
        <v>64</v>
      </c>
      <c r="U370" s="17">
        <v>64</v>
      </c>
      <c r="V370" s="17">
        <v>46</v>
      </c>
      <c r="W370" s="17">
        <v>25</v>
      </c>
      <c r="X370" s="17">
        <v>26</v>
      </c>
      <c r="Y370" s="17">
        <v>3</v>
      </c>
      <c r="Z370" s="17">
        <v>8</v>
      </c>
      <c r="AA370" s="17">
        <v>2</v>
      </c>
      <c r="AB370" s="17">
        <v>1</v>
      </c>
      <c r="AC370" s="17">
        <v>0</v>
      </c>
      <c r="AD370" s="17">
        <v>0</v>
      </c>
      <c r="AE370" s="46">
        <f t="shared" ref="AE370" si="390">SUM(I370:AD370)</f>
        <v>546</v>
      </c>
      <c r="AF370" s="49">
        <f t="shared" ref="AF370" si="391">SUM(H371:AD371)</f>
        <v>546</v>
      </c>
      <c r="AG370" s="34">
        <f t="shared" ref="AG370" si="392">SUM(I372:AD372)</f>
        <v>546</v>
      </c>
      <c r="AH370" s="37">
        <f t="shared" si="359"/>
        <v>0</v>
      </c>
      <c r="AI370" s="38">
        <v>0.93510000000000004</v>
      </c>
      <c r="AJ370" s="41" t="s">
        <v>65</v>
      </c>
    </row>
    <row r="371" spans="1:36" ht="16.2" x14ac:dyDescent="0.25">
      <c r="A371" s="42" t="s">
        <v>59</v>
      </c>
      <c r="B371" s="44" t="s">
        <v>258</v>
      </c>
      <c r="C371" s="42" t="s">
        <v>61</v>
      </c>
      <c r="D371" s="42" t="s">
        <v>62</v>
      </c>
      <c r="E371" s="42" t="s">
        <v>161</v>
      </c>
      <c r="F371" s="42"/>
      <c r="G371" s="45">
        <v>44322</v>
      </c>
      <c r="H371" s="18" t="s">
        <v>66</v>
      </c>
      <c r="I371" s="18">
        <v>0</v>
      </c>
      <c r="J371" s="18">
        <v>14</v>
      </c>
      <c r="K371" s="18">
        <v>11</v>
      </c>
      <c r="L371" s="18">
        <v>22</v>
      </c>
      <c r="M371" s="18">
        <v>21</v>
      </c>
      <c r="N371" s="18">
        <v>14</v>
      </c>
      <c r="O371" s="18">
        <v>17</v>
      </c>
      <c r="P371" s="18">
        <v>34</v>
      </c>
      <c r="Q371" s="18">
        <v>33</v>
      </c>
      <c r="R371" s="18">
        <v>61</v>
      </c>
      <c r="S371" s="18">
        <v>80</v>
      </c>
      <c r="T371" s="18">
        <v>64</v>
      </c>
      <c r="U371" s="18">
        <v>64</v>
      </c>
      <c r="V371" s="18">
        <v>46</v>
      </c>
      <c r="W371" s="18">
        <v>25</v>
      </c>
      <c r="X371" s="18">
        <v>26</v>
      </c>
      <c r="Y371" s="18">
        <v>3</v>
      </c>
      <c r="Z371" s="18">
        <v>8</v>
      </c>
      <c r="AA371" s="18">
        <v>2</v>
      </c>
      <c r="AB371" s="18">
        <v>1</v>
      </c>
      <c r="AC371" s="18">
        <v>0</v>
      </c>
      <c r="AD371" s="18">
        <v>0</v>
      </c>
      <c r="AE371" s="47"/>
      <c r="AF371" s="50"/>
      <c r="AG371" s="35"/>
      <c r="AH371" s="37">
        <v>0</v>
      </c>
      <c r="AI371" s="39"/>
      <c r="AJ371" s="41" t="s">
        <v>65</v>
      </c>
    </row>
    <row r="372" spans="1:36" ht="16.2" x14ac:dyDescent="0.25">
      <c r="A372" s="42" t="s">
        <v>59</v>
      </c>
      <c r="B372" s="44" t="s">
        <v>258</v>
      </c>
      <c r="C372" s="42" t="s">
        <v>61</v>
      </c>
      <c r="D372" s="42" t="s">
        <v>62</v>
      </c>
      <c r="E372" s="42" t="s">
        <v>161</v>
      </c>
      <c r="F372" s="42"/>
      <c r="G372" s="45">
        <v>44322</v>
      </c>
      <c r="H372" s="19" t="s">
        <v>67</v>
      </c>
      <c r="I372" s="19">
        <v>0</v>
      </c>
      <c r="J372" s="19">
        <v>14</v>
      </c>
      <c r="K372" s="19">
        <v>11</v>
      </c>
      <c r="L372" s="19">
        <v>22</v>
      </c>
      <c r="M372" s="19">
        <v>21</v>
      </c>
      <c r="N372" s="19">
        <v>14</v>
      </c>
      <c r="O372" s="19">
        <v>17</v>
      </c>
      <c r="P372" s="19">
        <v>34</v>
      </c>
      <c r="Q372" s="19">
        <v>33</v>
      </c>
      <c r="R372" s="19">
        <v>61</v>
      </c>
      <c r="S372" s="19">
        <v>80</v>
      </c>
      <c r="T372" s="19">
        <v>64</v>
      </c>
      <c r="U372" s="19">
        <v>64</v>
      </c>
      <c r="V372" s="19">
        <v>46</v>
      </c>
      <c r="W372" s="19">
        <v>25</v>
      </c>
      <c r="X372" s="19">
        <v>26</v>
      </c>
      <c r="Y372" s="19">
        <v>3</v>
      </c>
      <c r="Z372" s="19">
        <v>8</v>
      </c>
      <c r="AA372" s="19">
        <v>2</v>
      </c>
      <c r="AB372" s="19">
        <v>1</v>
      </c>
      <c r="AC372" s="19">
        <v>0</v>
      </c>
      <c r="AD372" s="19">
        <v>0</v>
      </c>
      <c r="AE372" s="48"/>
      <c r="AF372" s="51"/>
      <c r="AG372" s="36"/>
      <c r="AH372" s="37">
        <v>0</v>
      </c>
      <c r="AI372" s="40"/>
      <c r="AJ372" s="41" t="s">
        <v>65</v>
      </c>
    </row>
    <row r="373" spans="1:36" ht="16.2" x14ac:dyDescent="0.25">
      <c r="A373" s="42" t="s">
        <v>59</v>
      </c>
      <c r="B373" s="44" t="s">
        <v>259</v>
      </c>
      <c r="C373" s="42" t="s">
        <v>61</v>
      </c>
      <c r="D373" s="42" t="s">
        <v>98</v>
      </c>
      <c r="E373" s="42" t="s">
        <v>99</v>
      </c>
      <c r="F373" s="42" t="s">
        <v>1128</v>
      </c>
      <c r="G373" s="45">
        <v>44322</v>
      </c>
      <c r="H373" s="17" t="s">
        <v>64</v>
      </c>
      <c r="I373" s="17">
        <v>0</v>
      </c>
      <c r="J373" s="17">
        <v>20</v>
      </c>
      <c r="K373" s="17">
        <v>24</v>
      </c>
      <c r="L373" s="17">
        <v>42</v>
      </c>
      <c r="M373" s="17">
        <v>103</v>
      </c>
      <c r="N373" s="17">
        <v>90</v>
      </c>
      <c r="O373" s="17">
        <v>123</v>
      </c>
      <c r="P373" s="17">
        <v>46</v>
      </c>
      <c r="Q373" s="17">
        <v>38</v>
      </c>
      <c r="R373" s="17">
        <v>26</v>
      </c>
      <c r="S373" s="17">
        <v>18</v>
      </c>
      <c r="T373" s="17">
        <v>8</v>
      </c>
      <c r="U373" s="17">
        <v>7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6">
        <f t="shared" ref="AE373" si="393">SUM(I373:AD373)</f>
        <v>545</v>
      </c>
      <c r="AF373" s="49">
        <f t="shared" ref="AF373" si="394">SUM(H374:AD374)</f>
        <v>545</v>
      </c>
      <c r="AG373" s="34">
        <f t="shared" ref="AG373" si="395">SUM(I375:AD375)</f>
        <v>545</v>
      </c>
      <c r="AH373" s="37">
        <f t="shared" si="359"/>
        <v>0</v>
      </c>
      <c r="AI373" s="38">
        <v>0.93990000000000007</v>
      </c>
      <c r="AJ373" s="41" t="s">
        <v>65</v>
      </c>
    </row>
    <row r="374" spans="1:36" ht="16.2" x14ac:dyDescent="0.25">
      <c r="A374" s="42" t="s">
        <v>59</v>
      </c>
      <c r="B374" s="44" t="s">
        <v>259</v>
      </c>
      <c r="C374" s="42" t="s">
        <v>61</v>
      </c>
      <c r="D374" s="42" t="s">
        <v>98</v>
      </c>
      <c r="E374" s="42" t="s">
        <v>99</v>
      </c>
      <c r="F374" s="42"/>
      <c r="G374" s="45">
        <v>44322</v>
      </c>
      <c r="H374" s="18" t="s">
        <v>66</v>
      </c>
      <c r="I374" s="18">
        <v>0</v>
      </c>
      <c r="J374" s="18">
        <v>20</v>
      </c>
      <c r="K374" s="18">
        <v>24</v>
      </c>
      <c r="L374" s="18">
        <v>42</v>
      </c>
      <c r="M374" s="18">
        <v>103</v>
      </c>
      <c r="N374" s="18">
        <v>90</v>
      </c>
      <c r="O374" s="18">
        <v>123</v>
      </c>
      <c r="P374" s="18">
        <v>46</v>
      </c>
      <c r="Q374" s="18">
        <v>38</v>
      </c>
      <c r="R374" s="18">
        <v>26</v>
      </c>
      <c r="S374" s="18">
        <v>18</v>
      </c>
      <c r="T374" s="18">
        <v>8</v>
      </c>
      <c r="U374" s="18">
        <v>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7"/>
      <c r="AF374" s="50"/>
      <c r="AG374" s="35"/>
      <c r="AH374" s="37">
        <v>0</v>
      </c>
      <c r="AI374" s="39"/>
      <c r="AJ374" s="41" t="s">
        <v>65</v>
      </c>
    </row>
    <row r="375" spans="1:36" ht="16.2" x14ac:dyDescent="0.25">
      <c r="A375" s="42" t="s">
        <v>59</v>
      </c>
      <c r="B375" s="44" t="s">
        <v>259</v>
      </c>
      <c r="C375" s="42" t="s">
        <v>61</v>
      </c>
      <c r="D375" s="42" t="s">
        <v>98</v>
      </c>
      <c r="E375" s="42" t="s">
        <v>99</v>
      </c>
      <c r="F375" s="42"/>
      <c r="G375" s="45">
        <v>44322</v>
      </c>
      <c r="H375" s="19" t="s">
        <v>67</v>
      </c>
      <c r="I375" s="19">
        <v>0</v>
      </c>
      <c r="J375" s="19">
        <v>20</v>
      </c>
      <c r="K375" s="19">
        <v>24</v>
      </c>
      <c r="L375" s="19">
        <v>42</v>
      </c>
      <c r="M375" s="19">
        <v>103</v>
      </c>
      <c r="N375" s="19">
        <v>90</v>
      </c>
      <c r="O375" s="19">
        <v>123</v>
      </c>
      <c r="P375" s="19">
        <v>46</v>
      </c>
      <c r="Q375" s="19">
        <v>38</v>
      </c>
      <c r="R375" s="19">
        <v>26</v>
      </c>
      <c r="S375" s="19">
        <v>18</v>
      </c>
      <c r="T375" s="19">
        <v>8</v>
      </c>
      <c r="U375" s="19">
        <v>7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8"/>
      <c r="AF375" s="51"/>
      <c r="AG375" s="36"/>
      <c r="AH375" s="37">
        <v>0</v>
      </c>
      <c r="AI375" s="40"/>
      <c r="AJ375" s="41" t="s">
        <v>65</v>
      </c>
    </row>
    <row r="376" spans="1:36" ht="16.2" x14ac:dyDescent="0.25">
      <c r="A376" s="42" t="s">
        <v>59</v>
      </c>
      <c r="B376" s="44" t="s">
        <v>262</v>
      </c>
      <c r="C376" s="42" t="s">
        <v>61</v>
      </c>
      <c r="D376" s="42" t="s">
        <v>188</v>
      </c>
      <c r="E376" s="42" t="s">
        <v>189</v>
      </c>
      <c r="F376" s="42" t="s">
        <v>1128</v>
      </c>
      <c r="G376" s="45">
        <v>44329</v>
      </c>
      <c r="H376" s="17" t="s">
        <v>64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21</v>
      </c>
      <c r="Q376" s="17">
        <v>0</v>
      </c>
      <c r="R376" s="17">
        <v>68</v>
      </c>
      <c r="S376" s="17">
        <v>0</v>
      </c>
      <c r="T376" s="17">
        <v>114</v>
      </c>
      <c r="U376" s="17">
        <v>0</v>
      </c>
      <c r="V376" s="17">
        <v>135</v>
      </c>
      <c r="W376" s="17">
        <v>0</v>
      </c>
      <c r="X376" s="17">
        <v>94</v>
      </c>
      <c r="Y376" s="17">
        <v>0</v>
      </c>
      <c r="Z376" s="17">
        <v>57</v>
      </c>
      <c r="AA376" s="17">
        <v>0</v>
      </c>
      <c r="AB376" s="17">
        <v>31</v>
      </c>
      <c r="AC376" s="17">
        <v>0</v>
      </c>
      <c r="AD376" s="17">
        <v>0</v>
      </c>
      <c r="AE376" s="46">
        <f t="shared" ref="AE376" si="396">SUM(I376:AD376)</f>
        <v>520</v>
      </c>
      <c r="AF376" s="49">
        <f t="shared" ref="AF376" si="397">SUM(H377:AD377)</f>
        <v>508</v>
      </c>
      <c r="AG376" s="34">
        <f t="shared" ref="AG376" si="398">SUM(I378:AD378)</f>
        <v>312</v>
      </c>
      <c r="AH376" s="37">
        <f t="shared" si="359"/>
        <v>-208</v>
      </c>
      <c r="AI376" s="38">
        <v>0.92360000000000009</v>
      </c>
      <c r="AJ376" s="41" t="s">
        <v>65</v>
      </c>
    </row>
    <row r="377" spans="1:36" ht="16.2" x14ac:dyDescent="0.25">
      <c r="A377" s="42" t="s">
        <v>59</v>
      </c>
      <c r="B377" s="44" t="s">
        <v>262</v>
      </c>
      <c r="C377" s="42" t="s">
        <v>61</v>
      </c>
      <c r="D377" s="42" t="s">
        <v>188</v>
      </c>
      <c r="E377" s="42" t="s">
        <v>189</v>
      </c>
      <c r="F377" s="42"/>
      <c r="G377" s="45">
        <v>44329</v>
      </c>
      <c r="H377" s="18" t="s">
        <v>66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21</v>
      </c>
      <c r="Q377" s="18">
        <v>0</v>
      </c>
      <c r="R377" s="18">
        <v>68</v>
      </c>
      <c r="S377" s="18">
        <v>0</v>
      </c>
      <c r="T377" s="18">
        <v>104</v>
      </c>
      <c r="U377" s="18">
        <v>0</v>
      </c>
      <c r="V377" s="18">
        <v>135</v>
      </c>
      <c r="W377" s="18">
        <v>0</v>
      </c>
      <c r="X377" s="18">
        <v>92</v>
      </c>
      <c r="Y377" s="18">
        <v>0</v>
      </c>
      <c r="Z377" s="18">
        <v>57</v>
      </c>
      <c r="AA377" s="18">
        <v>0</v>
      </c>
      <c r="AB377" s="18">
        <v>31</v>
      </c>
      <c r="AC377" s="18">
        <v>0</v>
      </c>
      <c r="AD377" s="18">
        <v>0</v>
      </c>
      <c r="AE377" s="47"/>
      <c r="AF377" s="50"/>
      <c r="AG377" s="35"/>
      <c r="AH377" s="37">
        <v>0</v>
      </c>
      <c r="AI377" s="39"/>
      <c r="AJ377" s="41" t="s">
        <v>65</v>
      </c>
    </row>
    <row r="378" spans="1:36" ht="16.2" x14ac:dyDescent="0.25">
      <c r="A378" s="42" t="s">
        <v>59</v>
      </c>
      <c r="B378" s="44" t="s">
        <v>262</v>
      </c>
      <c r="C378" s="42" t="s">
        <v>61</v>
      </c>
      <c r="D378" s="42" t="s">
        <v>188</v>
      </c>
      <c r="E378" s="42" t="s">
        <v>189</v>
      </c>
      <c r="F378" s="42"/>
      <c r="G378" s="45">
        <v>44329</v>
      </c>
      <c r="H378" s="19" t="s">
        <v>67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21</v>
      </c>
      <c r="Q378" s="19">
        <v>0</v>
      </c>
      <c r="R378" s="19">
        <v>68</v>
      </c>
      <c r="S378" s="19">
        <v>0</v>
      </c>
      <c r="T378" s="19">
        <v>0</v>
      </c>
      <c r="U378" s="19">
        <v>0</v>
      </c>
      <c r="V378" s="19">
        <v>135</v>
      </c>
      <c r="W378" s="19">
        <v>0</v>
      </c>
      <c r="X378" s="19">
        <v>0</v>
      </c>
      <c r="Y378" s="19">
        <v>0</v>
      </c>
      <c r="Z378" s="19">
        <v>57</v>
      </c>
      <c r="AA378" s="19">
        <v>0</v>
      </c>
      <c r="AB378" s="19">
        <v>31</v>
      </c>
      <c r="AC378" s="19">
        <v>0</v>
      </c>
      <c r="AD378" s="19">
        <v>0</v>
      </c>
      <c r="AE378" s="48"/>
      <c r="AF378" s="51"/>
      <c r="AG378" s="36"/>
      <c r="AH378" s="37">
        <v>0</v>
      </c>
      <c r="AI378" s="40"/>
      <c r="AJ378" s="41" t="s">
        <v>65</v>
      </c>
    </row>
    <row r="379" spans="1:36" ht="16.2" x14ac:dyDescent="0.25">
      <c r="A379" s="42" t="s">
        <v>59</v>
      </c>
      <c r="B379" s="44" t="s">
        <v>116</v>
      </c>
      <c r="C379" s="42">
        <v>-2</v>
      </c>
      <c r="D379" s="42" t="s">
        <v>87</v>
      </c>
      <c r="E379" s="42" t="s">
        <v>117</v>
      </c>
      <c r="F379" s="42" t="s">
        <v>1128</v>
      </c>
      <c r="G379" s="45">
        <v>44326</v>
      </c>
      <c r="H379" s="17" t="s">
        <v>64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51</v>
      </c>
      <c r="T379" s="17">
        <v>51</v>
      </c>
      <c r="U379" s="17">
        <v>51</v>
      </c>
      <c r="V379" s="17">
        <v>102</v>
      </c>
      <c r="W379" s="17">
        <v>102</v>
      </c>
      <c r="X379" s="17">
        <v>51</v>
      </c>
      <c r="Y379" s="17">
        <v>51</v>
      </c>
      <c r="Z379" s="17">
        <v>51</v>
      </c>
      <c r="AA379" s="17">
        <v>0</v>
      </c>
      <c r="AB379" s="17">
        <v>0</v>
      </c>
      <c r="AC379" s="17">
        <v>0</v>
      </c>
      <c r="AD379" s="17">
        <v>0</v>
      </c>
      <c r="AE379" s="46">
        <f t="shared" ref="AE379" si="399">SUM(I379:AD379)</f>
        <v>510</v>
      </c>
      <c r="AF379" s="49">
        <f t="shared" ref="AF379" si="400">SUM(H380:AD380)</f>
        <v>510</v>
      </c>
      <c r="AG379" s="34">
        <f t="shared" ref="AG379" si="401">SUM(I381:AD381)</f>
        <v>510</v>
      </c>
      <c r="AH379" s="37">
        <f t="shared" si="359"/>
        <v>0</v>
      </c>
      <c r="AI379" s="38">
        <v>0.93610000000000004</v>
      </c>
      <c r="AJ379" s="41" t="s">
        <v>65</v>
      </c>
    </row>
    <row r="380" spans="1:36" ht="16.2" x14ac:dyDescent="0.25">
      <c r="A380" s="42" t="s">
        <v>59</v>
      </c>
      <c r="B380" s="44" t="s">
        <v>116</v>
      </c>
      <c r="C380" s="42">
        <v>-2</v>
      </c>
      <c r="D380" s="42" t="s">
        <v>87</v>
      </c>
      <c r="E380" s="42" t="s">
        <v>117</v>
      </c>
      <c r="F380" s="42"/>
      <c r="G380" s="45">
        <v>44326</v>
      </c>
      <c r="H380" s="18" t="s">
        <v>66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51</v>
      </c>
      <c r="T380" s="18">
        <v>51</v>
      </c>
      <c r="U380" s="18">
        <v>51</v>
      </c>
      <c r="V380" s="18">
        <v>102</v>
      </c>
      <c r="W380" s="18">
        <v>102</v>
      </c>
      <c r="X380" s="18">
        <v>51</v>
      </c>
      <c r="Y380" s="18">
        <v>51</v>
      </c>
      <c r="Z380" s="18">
        <v>51</v>
      </c>
      <c r="AA380" s="18">
        <v>0</v>
      </c>
      <c r="AB380" s="18">
        <v>0</v>
      </c>
      <c r="AC380" s="18">
        <v>0</v>
      </c>
      <c r="AD380" s="18">
        <v>0</v>
      </c>
      <c r="AE380" s="47"/>
      <c r="AF380" s="50"/>
      <c r="AG380" s="35"/>
      <c r="AH380" s="37">
        <v>0</v>
      </c>
      <c r="AI380" s="39"/>
      <c r="AJ380" s="41" t="s">
        <v>65</v>
      </c>
    </row>
    <row r="381" spans="1:36" ht="16.2" x14ac:dyDescent="0.25">
      <c r="A381" s="42" t="s">
        <v>59</v>
      </c>
      <c r="B381" s="44" t="s">
        <v>116</v>
      </c>
      <c r="C381" s="42">
        <v>-2</v>
      </c>
      <c r="D381" s="42" t="s">
        <v>87</v>
      </c>
      <c r="E381" s="42" t="s">
        <v>117</v>
      </c>
      <c r="F381" s="42"/>
      <c r="G381" s="45">
        <v>44326</v>
      </c>
      <c r="H381" s="19" t="s">
        <v>67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51</v>
      </c>
      <c r="T381" s="19">
        <v>51</v>
      </c>
      <c r="U381" s="19">
        <v>51</v>
      </c>
      <c r="V381" s="19">
        <v>102</v>
      </c>
      <c r="W381" s="19">
        <v>102</v>
      </c>
      <c r="X381" s="19">
        <v>51</v>
      </c>
      <c r="Y381" s="19">
        <v>51</v>
      </c>
      <c r="Z381" s="19">
        <v>51</v>
      </c>
      <c r="AA381" s="19">
        <v>0</v>
      </c>
      <c r="AB381" s="19">
        <v>0</v>
      </c>
      <c r="AC381" s="19">
        <v>0</v>
      </c>
      <c r="AD381" s="19">
        <v>0</v>
      </c>
      <c r="AE381" s="48"/>
      <c r="AF381" s="51"/>
      <c r="AG381" s="36"/>
      <c r="AH381" s="37">
        <v>0</v>
      </c>
      <c r="AI381" s="40"/>
      <c r="AJ381" s="41" t="s">
        <v>65</v>
      </c>
    </row>
    <row r="382" spans="1:36" ht="16.5" customHeight="1" x14ac:dyDescent="0.25">
      <c r="A382" s="42" t="s">
        <v>59</v>
      </c>
      <c r="B382" s="44" t="s">
        <v>264</v>
      </c>
      <c r="C382" s="42" t="s">
        <v>61</v>
      </c>
      <c r="D382" s="42" t="s">
        <v>220</v>
      </c>
      <c r="E382" s="42" t="s">
        <v>221</v>
      </c>
      <c r="F382" s="42" t="s">
        <v>1129</v>
      </c>
      <c r="G382" s="45">
        <v>44328</v>
      </c>
      <c r="H382" s="17" t="s">
        <v>64</v>
      </c>
      <c r="I382" s="17">
        <v>0</v>
      </c>
      <c r="J382" s="17">
        <v>6</v>
      </c>
      <c r="K382" s="17">
        <v>39</v>
      </c>
      <c r="L382" s="17">
        <v>63</v>
      </c>
      <c r="M382" s="17">
        <v>101</v>
      </c>
      <c r="N382" s="17">
        <v>95</v>
      </c>
      <c r="O382" s="17">
        <v>85</v>
      </c>
      <c r="P382" s="17">
        <v>57</v>
      </c>
      <c r="Q382" s="17">
        <v>30</v>
      </c>
      <c r="R382" s="17">
        <v>20</v>
      </c>
      <c r="S382" s="17">
        <v>4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46">
        <f t="shared" ref="AE382" si="402">SUM(I382:AD382)</f>
        <v>500</v>
      </c>
      <c r="AF382" s="49">
        <f t="shared" ref="AF382" si="403">SUM(H383:AD383)</f>
        <v>500</v>
      </c>
      <c r="AG382" s="34">
        <f t="shared" ref="AG382" si="404">SUM(I384:AD384)</f>
        <v>500</v>
      </c>
      <c r="AH382" s="37">
        <f t="shared" si="359"/>
        <v>0</v>
      </c>
      <c r="AI382" s="38">
        <v>0.90870000000000006</v>
      </c>
      <c r="AJ382" s="41" t="s">
        <v>65</v>
      </c>
    </row>
    <row r="383" spans="1:36" ht="16.5" customHeight="1" x14ac:dyDescent="0.25">
      <c r="A383" s="42" t="s">
        <v>59</v>
      </c>
      <c r="B383" s="44" t="s">
        <v>264</v>
      </c>
      <c r="C383" s="42" t="s">
        <v>61</v>
      </c>
      <c r="D383" s="42" t="s">
        <v>220</v>
      </c>
      <c r="E383" s="42" t="s">
        <v>221</v>
      </c>
      <c r="F383" s="42" t="s">
        <v>59</v>
      </c>
      <c r="G383" s="45">
        <v>44328</v>
      </c>
      <c r="H383" s="18" t="s">
        <v>66</v>
      </c>
      <c r="I383" s="18">
        <v>0</v>
      </c>
      <c r="J383" s="18">
        <v>6</v>
      </c>
      <c r="K383" s="18">
        <v>39</v>
      </c>
      <c r="L383" s="18">
        <v>63</v>
      </c>
      <c r="M383" s="18">
        <v>101</v>
      </c>
      <c r="N383" s="18">
        <v>95</v>
      </c>
      <c r="O383" s="18">
        <v>85</v>
      </c>
      <c r="P383" s="18">
        <v>57</v>
      </c>
      <c r="Q383" s="18">
        <v>30</v>
      </c>
      <c r="R383" s="18">
        <v>20</v>
      </c>
      <c r="S383" s="18">
        <v>4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47"/>
      <c r="AF383" s="50"/>
      <c r="AG383" s="35"/>
      <c r="AH383" s="37">
        <v>0</v>
      </c>
      <c r="AI383" s="39"/>
      <c r="AJ383" s="41" t="s">
        <v>65</v>
      </c>
    </row>
    <row r="384" spans="1:36" ht="16.5" customHeight="1" x14ac:dyDescent="0.25">
      <c r="A384" s="42" t="s">
        <v>59</v>
      </c>
      <c r="B384" s="44" t="s">
        <v>264</v>
      </c>
      <c r="C384" s="42" t="s">
        <v>61</v>
      </c>
      <c r="D384" s="42" t="s">
        <v>220</v>
      </c>
      <c r="E384" s="42" t="s">
        <v>221</v>
      </c>
      <c r="F384" s="42" t="s">
        <v>59</v>
      </c>
      <c r="G384" s="45">
        <v>44328</v>
      </c>
      <c r="H384" s="19" t="s">
        <v>67</v>
      </c>
      <c r="I384" s="19">
        <v>0</v>
      </c>
      <c r="J384" s="19">
        <v>6</v>
      </c>
      <c r="K384" s="19">
        <v>39</v>
      </c>
      <c r="L384" s="19">
        <v>63</v>
      </c>
      <c r="M384" s="19">
        <v>101</v>
      </c>
      <c r="N384" s="19">
        <v>95</v>
      </c>
      <c r="O384" s="19">
        <v>85</v>
      </c>
      <c r="P384" s="19">
        <v>57</v>
      </c>
      <c r="Q384" s="19">
        <v>30</v>
      </c>
      <c r="R384" s="19">
        <v>20</v>
      </c>
      <c r="S384" s="19">
        <v>4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48"/>
      <c r="AF384" s="51"/>
      <c r="AG384" s="36"/>
      <c r="AH384" s="37">
        <v>0</v>
      </c>
      <c r="AI384" s="40"/>
      <c r="AJ384" s="41" t="s">
        <v>65</v>
      </c>
    </row>
    <row r="385" spans="1:36" ht="16.2" x14ac:dyDescent="0.25">
      <c r="A385" s="42" t="s">
        <v>59</v>
      </c>
      <c r="B385" s="44" t="s">
        <v>267</v>
      </c>
      <c r="C385" s="42" t="s">
        <v>61</v>
      </c>
      <c r="D385" s="42" t="s">
        <v>75</v>
      </c>
      <c r="E385" s="42" t="s">
        <v>268</v>
      </c>
      <c r="F385" s="42" t="s">
        <v>1128</v>
      </c>
      <c r="G385" s="45">
        <v>44328</v>
      </c>
      <c r="H385" s="17" t="s">
        <v>64</v>
      </c>
      <c r="I385" s="17">
        <v>36</v>
      </c>
      <c r="J385" s="17">
        <v>36</v>
      </c>
      <c r="K385" s="17">
        <v>36</v>
      </c>
      <c r="L385" s="17">
        <v>72</v>
      </c>
      <c r="M385" s="17">
        <v>60</v>
      </c>
      <c r="N385" s="17">
        <v>72</v>
      </c>
      <c r="O385" s="17">
        <v>84</v>
      </c>
      <c r="P385" s="17">
        <v>84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46">
        <f t="shared" ref="AE385" si="405">SUM(I385:AD385)</f>
        <v>480</v>
      </c>
      <c r="AF385" s="49">
        <f t="shared" ref="AF385" si="406">SUM(H386:AD386)</f>
        <v>436</v>
      </c>
      <c r="AG385" s="34">
        <f t="shared" ref="AG385" si="407">SUM(I387:AD387)</f>
        <v>360</v>
      </c>
      <c r="AH385" s="37">
        <f t="shared" si="359"/>
        <v>-120</v>
      </c>
      <c r="AI385" s="38">
        <v>0.93859999999999999</v>
      </c>
      <c r="AJ385" s="41" t="s">
        <v>65</v>
      </c>
    </row>
    <row r="386" spans="1:36" ht="16.2" x14ac:dyDescent="0.25">
      <c r="A386" s="42" t="s">
        <v>59</v>
      </c>
      <c r="B386" s="44" t="s">
        <v>267</v>
      </c>
      <c r="C386" s="42" t="s">
        <v>61</v>
      </c>
      <c r="D386" s="42" t="s">
        <v>75</v>
      </c>
      <c r="E386" s="42" t="s">
        <v>268</v>
      </c>
      <c r="F386" s="42"/>
      <c r="G386" s="45">
        <v>44328</v>
      </c>
      <c r="H386" s="18" t="s">
        <v>66</v>
      </c>
      <c r="I386" s="18">
        <v>36</v>
      </c>
      <c r="J386" s="18">
        <v>36</v>
      </c>
      <c r="K386" s="18">
        <v>29</v>
      </c>
      <c r="L386" s="18">
        <v>72</v>
      </c>
      <c r="M386" s="18">
        <v>60</v>
      </c>
      <c r="N386" s="18">
        <v>72</v>
      </c>
      <c r="O386" s="18">
        <v>47</v>
      </c>
      <c r="P386" s="18">
        <v>84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47"/>
      <c r="AF386" s="50"/>
      <c r="AG386" s="35"/>
      <c r="AH386" s="37">
        <v>0</v>
      </c>
      <c r="AI386" s="39"/>
      <c r="AJ386" s="41" t="s">
        <v>65</v>
      </c>
    </row>
    <row r="387" spans="1:36" ht="16.2" x14ac:dyDescent="0.25">
      <c r="A387" s="42" t="s">
        <v>59</v>
      </c>
      <c r="B387" s="44" t="s">
        <v>267</v>
      </c>
      <c r="C387" s="42" t="s">
        <v>61</v>
      </c>
      <c r="D387" s="42" t="s">
        <v>75</v>
      </c>
      <c r="E387" s="42" t="s">
        <v>268</v>
      </c>
      <c r="F387" s="42"/>
      <c r="G387" s="45">
        <v>44328</v>
      </c>
      <c r="H387" s="19" t="s">
        <v>67</v>
      </c>
      <c r="I387" s="19">
        <v>36</v>
      </c>
      <c r="J387" s="19">
        <v>36</v>
      </c>
      <c r="K387" s="19">
        <v>0</v>
      </c>
      <c r="L387" s="19">
        <v>72</v>
      </c>
      <c r="M387" s="19">
        <v>60</v>
      </c>
      <c r="N387" s="19">
        <v>72</v>
      </c>
      <c r="O387" s="19">
        <v>0</v>
      </c>
      <c r="P387" s="19">
        <v>84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48"/>
      <c r="AF387" s="51"/>
      <c r="AG387" s="36"/>
      <c r="AH387" s="37">
        <v>0</v>
      </c>
      <c r="AI387" s="40"/>
      <c r="AJ387" s="41" t="s">
        <v>65</v>
      </c>
    </row>
    <row r="388" spans="1:36" ht="16.2" x14ac:dyDescent="0.25">
      <c r="A388" s="42" t="s">
        <v>59</v>
      </c>
      <c r="B388" s="44" t="s">
        <v>269</v>
      </c>
      <c r="C388" s="42" t="s">
        <v>61</v>
      </c>
      <c r="D388" s="42" t="s">
        <v>139</v>
      </c>
      <c r="E388" s="42" t="s">
        <v>211</v>
      </c>
      <c r="F388" s="42" t="s">
        <v>1128</v>
      </c>
      <c r="G388" s="45">
        <v>44331</v>
      </c>
      <c r="H388" s="17" t="s">
        <v>64</v>
      </c>
      <c r="I388" s="17">
        <v>0</v>
      </c>
      <c r="J388" s="17">
        <v>0</v>
      </c>
      <c r="K388" s="17">
        <v>0</v>
      </c>
      <c r="L388" s="17">
        <v>40</v>
      </c>
      <c r="M388" s="17">
        <v>40</v>
      </c>
      <c r="N388" s="17">
        <v>80</v>
      </c>
      <c r="O388" s="17">
        <v>80</v>
      </c>
      <c r="P388" s="17">
        <v>80</v>
      </c>
      <c r="Q388" s="17">
        <v>80</v>
      </c>
      <c r="R388" s="17">
        <v>40</v>
      </c>
      <c r="S388" s="17">
        <v>0</v>
      </c>
      <c r="T388" s="17">
        <v>40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6">
        <f t="shared" ref="AE388" si="408">SUM(I388:AD388)</f>
        <v>480</v>
      </c>
      <c r="AF388" s="49">
        <f t="shared" ref="AF388" si="409">SUM(H389:AD389)</f>
        <v>480</v>
      </c>
      <c r="AG388" s="34">
        <f t="shared" ref="AG388" si="410">SUM(I390:AD390)</f>
        <v>480</v>
      </c>
      <c r="AH388" s="37">
        <f t="shared" si="359"/>
        <v>0</v>
      </c>
      <c r="AI388" s="38">
        <v>0.92120000000000002</v>
      </c>
      <c r="AJ388" s="41" t="s">
        <v>65</v>
      </c>
    </row>
    <row r="389" spans="1:36" ht="16.2" x14ac:dyDescent="0.25">
      <c r="A389" s="42" t="s">
        <v>59</v>
      </c>
      <c r="B389" s="44" t="s">
        <v>269</v>
      </c>
      <c r="C389" s="42" t="s">
        <v>61</v>
      </c>
      <c r="D389" s="42" t="s">
        <v>139</v>
      </c>
      <c r="E389" s="42" t="s">
        <v>211</v>
      </c>
      <c r="F389" s="42"/>
      <c r="G389" s="45">
        <v>44331</v>
      </c>
      <c r="H389" s="18" t="s">
        <v>66</v>
      </c>
      <c r="I389" s="18">
        <v>0</v>
      </c>
      <c r="J389" s="18">
        <v>0</v>
      </c>
      <c r="K389" s="18">
        <v>0</v>
      </c>
      <c r="L389" s="18">
        <v>40</v>
      </c>
      <c r="M389" s="18">
        <v>40</v>
      </c>
      <c r="N389" s="18">
        <v>80</v>
      </c>
      <c r="O389" s="18">
        <v>80</v>
      </c>
      <c r="P389" s="18">
        <v>80</v>
      </c>
      <c r="Q389" s="18">
        <v>80</v>
      </c>
      <c r="R389" s="18">
        <v>40</v>
      </c>
      <c r="S389" s="18">
        <v>0</v>
      </c>
      <c r="T389" s="18">
        <v>40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7"/>
      <c r="AF389" s="50"/>
      <c r="AG389" s="35"/>
      <c r="AH389" s="37">
        <v>0</v>
      </c>
      <c r="AI389" s="39"/>
      <c r="AJ389" s="41" t="s">
        <v>65</v>
      </c>
    </row>
    <row r="390" spans="1:36" ht="16.2" x14ac:dyDescent="0.25">
      <c r="A390" s="42" t="s">
        <v>59</v>
      </c>
      <c r="B390" s="44" t="s">
        <v>269</v>
      </c>
      <c r="C390" s="42" t="s">
        <v>61</v>
      </c>
      <c r="D390" s="42" t="s">
        <v>139</v>
      </c>
      <c r="E390" s="42" t="s">
        <v>211</v>
      </c>
      <c r="F390" s="42"/>
      <c r="G390" s="45">
        <v>44331</v>
      </c>
      <c r="H390" s="19" t="s">
        <v>67</v>
      </c>
      <c r="I390" s="19">
        <v>0</v>
      </c>
      <c r="J390" s="19">
        <v>0</v>
      </c>
      <c r="K390" s="19">
        <v>0</v>
      </c>
      <c r="L390" s="19">
        <v>40</v>
      </c>
      <c r="M390" s="19">
        <v>40</v>
      </c>
      <c r="N390" s="19">
        <v>80</v>
      </c>
      <c r="O390" s="19">
        <v>80</v>
      </c>
      <c r="P390" s="19">
        <v>80</v>
      </c>
      <c r="Q390" s="19">
        <v>80</v>
      </c>
      <c r="R390" s="19">
        <v>40</v>
      </c>
      <c r="S390" s="19">
        <v>0</v>
      </c>
      <c r="T390" s="19">
        <v>40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8"/>
      <c r="AF390" s="51"/>
      <c r="AG390" s="36"/>
      <c r="AH390" s="37">
        <v>0</v>
      </c>
      <c r="AI390" s="40"/>
      <c r="AJ390" s="41" t="s">
        <v>65</v>
      </c>
    </row>
    <row r="391" spans="1:36" ht="16.2" x14ac:dyDescent="0.25">
      <c r="A391" s="42" t="s">
        <v>59</v>
      </c>
      <c r="B391" s="44" t="s">
        <v>269</v>
      </c>
      <c r="C391" s="42" t="s">
        <v>61</v>
      </c>
      <c r="D391" s="42" t="s">
        <v>139</v>
      </c>
      <c r="E391" s="42" t="s">
        <v>211</v>
      </c>
      <c r="F391" s="42" t="s">
        <v>1128</v>
      </c>
      <c r="G391" s="45">
        <v>44331</v>
      </c>
      <c r="H391" s="17" t="s">
        <v>64</v>
      </c>
      <c r="I391" s="17">
        <v>0</v>
      </c>
      <c r="J391" s="17">
        <v>0</v>
      </c>
      <c r="K391" s="17">
        <v>0</v>
      </c>
      <c r="L391" s="17">
        <v>40</v>
      </c>
      <c r="M391" s="17">
        <v>40</v>
      </c>
      <c r="N391" s="17">
        <v>80</v>
      </c>
      <c r="O391" s="17">
        <v>80</v>
      </c>
      <c r="P391" s="17">
        <v>80</v>
      </c>
      <c r="Q391" s="17">
        <v>80</v>
      </c>
      <c r="R391" s="17">
        <v>40</v>
      </c>
      <c r="S391" s="17">
        <v>0</v>
      </c>
      <c r="T391" s="17">
        <v>40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46">
        <f t="shared" ref="AE391" si="411">SUM(I391:AD391)</f>
        <v>480</v>
      </c>
      <c r="AF391" s="49">
        <f t="shared" ref="AF391" si="412">SUM(H392:AD392)</f>
        <v>320</v>
      </c>
      <c r="AG391" s="34">
        <f t="shared" ref="AG391" si="413">SUM(I393:AD393)</f>
        <v>320</v>
      </c>
      <c r="AH391" s="37">
        <f t="shared" si="359"/>
        <v>-160</v>
      </c>
      <c r="AI391" s="38">
        <v>0.90880000000000005</v>
      </c>
      <c r="AJ391" s="41" t="s">
        <v>65</v>
      </c>
    </row>
    <row r="392" spans="1:36" ht="16.2" x14ac:dyDescent="0.25">
      <c r="A392" s="42" t="s">
        <v>59</v>
      </c>
      <c r="B392" s="44" t="s">
        <v>269</v>
      </c>
      <c r="C392" s="42" t="s">
        <v>61</v>
      </c>
      <c r="D392" s="42" t="s">
        <v>139</v>
      </c>
      <c r="E392" s="42" t="s">
        <v>211</v>
      </c>
      <c r="F392" s="42"/>
      <c r="G392" s="45">
        <v>44331</v>
      </c>
      <c r="H392" s="18" t="s">
        <v>66</v>
      </c>
      <c r="I392" s="18">
        <v>0</v>
      </c>
      <c r="J392" s="18">
        <v>0</v>
      </c>
      <c r="K392" s="18">
        <v>0</v>
      </c>
      <c r="L392" s="18">
        <v>40</v>
      </c>
      <c r="M392" s="18">
        <v>40</v>
      </c>
      <c r="N392" s="18">
        <v>80</v>
      </c>
      <c r="O392" s="18">
        <v>80</v>
      </c>
      <c r="P392" s="18">
        <v>80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47"/>
      <c r="AF392" s="50"/>
      <c r="AG392" s="35"/>
      <c r="AH392" s="37">
        <v>0</v>
      </c>
      <c r="AI392" s="39"/>
      <c r="AJ392" s="41" t="s">
        <v>65</v>
      </c>
    </row>
    <row r="393" spans="1:36" ht="16.2" x14ac:dyDescent="0.25">
      <c r="A393" s="42" t="s">
        <v>59</v>
      </c>
      <c r="B393" s="44" t="s">
        <v>269</v>
      </c>
      <c r="C393" s="42" t="s">
        <v>61</v>
      </c>
      <c r="D393" s="42" t="s">
        <v>139</v>
      </c>
      <c r="E393" s="42" t="s">
        <v>211</v>
      </c>
      <c r="F393" s="42"/>
      <c r="G393" s="45">
        <v>44331</v>
      </c>
      <c r="H393" s="19" t="s">
        <v>67</v>
      </c>
      <c r="I393" s="19">
        <v>0</v>
      </c>
      <c r="J393" s="19">
        <v>0</v>
      </c>
      <c r="K393" s="19">
        <v>0</v>
      </c>
      <c r="L393" s="19">
        <v>40</v>
      </c>
      <c r="M393" s="19">
        <v>40</v>
      </c>
      <c r="N393" s="19">
        <v>80</v>
      </c>
      <c r="O393" s="19">
        <v>80</v>
      </c>
      <c r="P393" s="19">
        <v>80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48"/>
      <c r="AF393" s="51"/>
      <c r="AG393" s="36"/>
      <c r="AH393" s="37">
        <v>0</v>
      </c>
      <c r="AI393" s="40"/>
      <c r="AJ393" s="41" t="s">
        <v>65</v>
      </c>
    </row>
    <row r="394" spans="1:36" ht="16.2" x14ac:dyDescent="0.25">
      <c r="A394" s="42" t="s">
        <v>59</v>
      </c>
      <c r="B394" s="44" t="s">
        <v>270</v>
      </c>
      <c r="C394" s="42" t="s">
        <v>61</v>
      </c>
      <c r="D394" s="42" t="s">
        <v>62</v>
      </c>
      <c r="E394" s="42" t="s">
        <v>161</v>
      </c>
      <c r="F394" s="42" t="s">
        <v>1128</v>
      </c>
      <c r="G394" s="45">
        <v>44323</v>
      </c>
      <c r="H394" s="17" t="s">
        <v>64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72</v>
      </c>
      <c r="Q394" s="17">
        <v>12</v>
      </c>
      <c r="R394" s="17">
        <v>24</v>
      </c>
      <c r="S394" s="17">
        <v>48</v>
      </c>
      <c r="T394" s="17">
        <v>12</v>
      </c>
      <c r="U394" s="17">
        <v>96</v>
      </c>
      <c r="V394" s="17">
        <v>24</v>
      </c>
      <c r="W394" s="17">
        <v>84</v>
      </c>
      <c r="X394" s="17">
        <v>12</v>
      </c>
      <c r="Y394" s="17">
        <v>0</v>
      </c>
      <c r="Z394" s="17">
        <v>72</v>
      </c>
      <c r="AA394" s="17">
        <v>0</v>
      </c>
      <c r="AB394" s="17">
        <v>0</v>
      </c>
      <c r="AC394" s="17">
        <v>0</v>
      </c>
      <c r="AD394" s="17">
        <v>0</v>
      </c>
      <c r="AE394" s="46">
        <f t="shared" ref="AE394" si="414">SUM(I394:AD394)</f>
        <v>456</v>
      </c>
      <c r="AF394" s="49">
        <f t="shared" ref="AF394" si="415">SUM(H395:AD395)</f>
        <v>456</v>
      </c>
      <c r="AG394" s="34">
        <f t="shared" ref="AG394" si="416">SUM(I396:AD396)</f>
        <v>456</v>
      </c>
      <c r="AH394" s="37">
        <f t="shared" si="359"/>
        <v>0</v>
      </c>
      <c r="AI394" s="38">
        <v>0.89670000000000005</v>
      </c>
      <c r="AJ394" s="41" t="s">
        <v>65</v>
      </c>
    </row>
    <row r="395" spans="1:36" ht="16.2" x14ac:dyDescent="0.25">
      <c r="A395" s="42" t="s">
        <v>59</v>
      </c>
      <c r="B395" s="44" t="s">
        <v>270</v>
      </c>
      <c r="C395" s="42" t="s">
        <v>61</v>
      </c>
      <c r="D395" s="42" t="s">
        <v>62</v>
      </c>
      <c r="E395" s="42" t="s">
        <v>161</v>
      </c>
      <c r="F395" s="42"/>
      <c r="G395" s="45">
        <v>44323</v>
      </c>
      <c r="H395" s="18" t="s">
        <v>66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72</v>
      </c>
      <c r="Q395" s="18">
        <v>12</v>
      </c>
      <c r="R395" s="18">
        <v>24</v>
      </c>
      <c r="S395" s="18">
        <v>48</v>
      </c>
      <c r="T395" s="18">
        <v>12</v>
      </c>
      <c r="U395" s="18">
        <v>96</v>
      </c>
      <c r="V395" s="18">
        <v>24</v>
      </c>
      <c r="W395" s="18">
        <v>84</v>
      </c>
      <c r="X395" s="18">
        <v>12</v>
      </c>
      <c r="Y395" s="18">
        <v>0</v>
      </c>
      <c r="Z395" s="18">
        <v>72</v>
      </c>
      <c r="AA395" s="18">
        <v>0</v>
      </c>
      <c r="AB395" s="18">
        <v>0</v>
      </c>
      <c r="AC395" s="18">
        <v>0</v>
      </c>
      <c r="AD395" s="18">
        <v>0</v>
      </c>
      <c r="AE395" s="47"/>
      <c r="AF395" s="50"/>
      <c r="AG395" s="35"/>
      <c r="AH395" s="37">
        <v>0</v>
      </c>
      <c r="AI395" s="39"/>
      <c r="AJ395" s="41" t="s">
        <v>65</v>
      </c>
    </row>
    <row r="396" spans="1:36" ht="16.2" x14ac:dyDescent="0.25">
      <c r="A396" s="42" t="s">
        <v>59</v>
      </c>
      <c r="B396" s="44" t="s">
        <v>270</v>
      </c>
      <c r="C396" s="42" t="s">
        <v>61</v>
      </c>
      <c r="D396" s="42" t="s">
        <v>62</v>
      </c>
      <c r="E396" s="42" t="s">
        <v>161</v>
      </c>
      <c r="F396" s="42"/>
      <c r="G396" s="45">
        <v>44323</v>
      </c>
      <c r="H396" s="19" t="s">
        <v>67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72</v>
      </c>
      <c r="Q396" s="19">
        <v>12</v>
      </c>
      <c r="R396" s="19">
        <v>24</v>
      </c>
      <c r="S396" s="19">
        <v>48</v>
      </c>
      <c r="T396" s="19">
        <v>12</v>
      </c>
      <c r="U396" s="19">
        <v>96</v>
      </c>
      <c r="V396" s="19">
        <v>24</v>
      </c>
      <c r="W396" s="19">
        <v>84</v>
      </c>
      <c r="X396" s="19">
        <v>12</v>
      </c>
      <c r="Y396" s="19">
        <v>0</v>
      </c>
      <c r="Z396" s="19">
        <v>72</v>
      </c>
      <c r="AA396" s="19">
        <v>0</v>
      </c>
      <c r="AB396" s="19">
        <v>0</v>
      </c>
      <c r="AC396" s="19">
        <v>0</v>
      </c>
      <c r="AD396" s="19">
        <v>0</v>
      </c>
      <c r="AE396" s="48"/>
      <c r="AF396" s="51"/>
      <c r="AG396" s="36"/>
      <c r="AH396" s="37">
        <v>0</v>
      </c>
      <c r="AI396" s="40"/>
      <c r="AJ396" s="41" t="s">
        <v>65</v>
      </c>
    </row>
    <row r="397" spans="1:36" ht="16.2" x14ac:dyDescent="0.25">
      <c r="A397" s="42" t="s">
        <v>59</v>
      </c>
      <c r="B397" s="44" t="s">
        <v>275</v>
      </c>
      <c r="C397" s="42" t="s">
        <v>61</v>
      </c>
      <c r="D397" s="42" t="s">
        <v>188</v>
      </c>
      <c r="E397" s="42" t="s">
        <v>189</v>
      </c>
      <c r="F397" s="42" t="s">
        <v>1128</v>
      </c>
      <c r="G397" s="45">
        <v>44320</v>
      </c>
      <c r="H397" s="17" t="s">
        <v>64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29</v>
      </c>
      <c r="Q397" s="17">
        <v>22</v>
      </c>
      <c r="R397" s="17">
        <v>38</v>
      </c>
      <c r="S397" s="17">
        <v>35</v>
      </c>
      <c r="T397" s="17">
        <v>53</v>
      </c>
      <c r="U397" s="17">
        <v>48</v>
      </c>
      <c r="V397" s="17">
        <v>53</v>
      </c>
      <c r="W397" s="17">
        <v>50</v>
      </c>
      <c r="X397" s="17">
        <v>47</v>
      </c>
      <c r="Y397" s="17">
        <v>23</v>
      </c>
      <c r="Z397" s="17">
        <v>33</v>
      </c>
      <c r="AA397" s="17">
        <v>0</v>
      </c>
      <c r="AB397" s="17">
        <v>0</v>
      </c>
      <c r="AC397" s="17">
        <v>0</v>
      </c>
      <c r="AD397" s="17">
        <v>0</v>
      </c>
      <c r="AE397" s="46">
        <f t="shared" ref="AE397" si="417">SUM(I397:AD397)</f>
        <v>431</v>
      </c>
      <c r="AF397" s="49">
        <f t="shared" ref="AF397" si="418">SUM(H398:AD398)</f>
        <v>431</v>
      </c>
      <c r="AG397" s="34">
        <f t="shared" ref="AG397" si="419">SUM(I399:AD399)</f>
        <v>431</v>
      </c>
      <c r="AH397" s="37">
        <f t="shared" si="359"/>
        <v>0</v>
      </c>
      <c r="AI397" s="38">
        <v>0.89070000000000005</v>
      </c>
      <c r="AJ397" s="41" t="s">
        <v>65</v>
      </c>
    </row>
    <row r="398" spans="1:36" ht="16.2" x14ac:dyDescent="0.25">
      <c r="A398" s="42" t="s">
        <v>59</v>
      </c>
      <c r="B398" s="44" t="s">
        <v>275</v>
      </c>
      <c r="C398" s="42" t="s">
        <v>61</v>
      </c>
      <c r="D398" s="42" t="s">
        <v>188</v>
      </c>
      <c r="E398" s="42" t="s">
        <v>189</v>
      </c>
      <c r="F398" s="42"/>
      <c r="G398" s="45">
        <v>44320</v>
      </c>
      <c r="H398" s="18" t="s">
        <v>66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29</v>
      </c>
      <c r="Q398" s="18">
        <v>22</v>
      </c>
      <c r="R398" s="18">
        <v>38</v>
      </c>
      <c r="S398" s="18">
        <v>35</v>
      </c>
      <c r="T398" s="18">
        <v>53</v>
      </c>
      <c r="U398" s="18">
        <v>48</v>
      </c>
      <c r="V398" s="18">
        <v>53</v>
      </c>
      <c r="W398" s="18">
        <v>50</v>
      </c>
      <c r="X398" s="18">
        <v>47</v>
      </c>
      <c r="Y398" s="18">
        <v>23</v>
      </c>
      <c r="Z398" s="18">
        <v>33</v>
      </c>
      <c r="AA398" s="18">
        <v>0</v>
      </c>
      <c r="AB398" s="18">
        <v>0</v>
      </c>
      <c r="AC398" s="18">
        <v>0</v>
      </c>
      <c r="AD398" s="18">
        <v>0</v>
      </c>
      <c r="AE398" s="47"/>
      <c r="AF398" s="50"/>
      <c r="AG398" s="35"/>
      <c r="AH398" s="37">
        <v>0</v>
      </c>
      <c r="AI398" s="39"/>
      <c r="AJ398" s="41" t="s">
        <v>65</v>
      </c>
    </row>
    <row r="399" spans="1:36" ht="16.2" x14ac:dyDescent="0.25">
      <c r="A399" s="42" t="s">
        <v>59</v>
      </c>
      <c r="B399" s="44" t="s">
        <v>275</v>
      </c>
      <c r="C399" s="42" t="s">
        <v>61</v>
      </c>
      <c r="D399" s="42" t="s">
        <v>188</v>
      </c>
      <c r="E399" s="42" t="s">
        <v>189</v>
      </c>
      <c r="F399" s="42"/>
      <c r="G399" s="45">
        <v>44320</v>
      </c>
      <c r="H399" s="19" t="s">
        <v>67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29</v>
      </c>
      <c r="Q399" s="19">
        <v>22</v>
      </c>
      <c r="R399" s="19">
        <v>38</v>
      </c>
      <c r="S399" s="19">
        <v>35</v>
      </c>
      <c r="T399" s="19">
        <v>53</v>
      </c>
      <c r="U399" s="19">
        <v>48</v>
      </c>
      <c r="V399" s="19">
        <v>53</v>
      </c>
      <c r="W399" s="19">
        <v>50</v>
      </c>
      <c r="X399" s="19">
        <v>47</v>
      </c>
      <c r="Y399" s="19">
        <v>23</v>
      </c>
      <c r="Z399" s="19">
        <v>33</v>
      </c>
      <c r="AA399" s="19">
        <v>0</v>
      </c>
      <c r="AB399" s="19">
        <v>0</v>
      </c>
      <c r="AC399" s="19">
        <v>0</v>
      </c>
      <c r="AD399" s="19">
        <v>0</v>
      </c>
      <c r="AE399" s="48"/>
      <c r="AF399" s="51"/>
      <c r="AG399" s="36"/>
      <c r="AH399" s="37">
        <v>0</v>
      </c>
      <c r="AI399" s="40"/>
      <c r="AJ399" s="41" t="s">
        <v>65</v>
      </c>
    </row>
    <row r="400" spans="1:36" ht="16.2" x14ac:dyDescent="0.25">
      <c r="A400" s="42" t="s">
        <v>59</v>
      </c>
      <c r="B400" s="44" t="s">
        <v>276</v>
      </c>
      <c r="C400" s="42" t="s">
        <v>61</v>
      </c>
      <c r="D400" s="42" t="s">
        <v>84</v>
      </c>
      <c r="E400" s="42" t="s">
        <v>107</v>
      </c>
      <c r="F400" s="42" t="s">
        <v>1128</v>
      </c>
      <c r="G400" s="45">
        <v>44327</v>
      </c>
      <c r="H400" s="17" t="s">
        <v>64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8</v>
      </c>
      <c r="R400" s="17">
        <v>0</v>
      </c>
      <c r="S400" s="17">
        <v>36</v>
      </c>
      <c r="T400" s="17">
        <v>72</v>
      </c>
      <c r="U400" s="17">
        <v>72</v>
      </c>
      <c r="V400" s="17">
        <v>72</v>
      </c>
      <c r="W400" s="17">
        <v>72</v>
      </c>
      <c r="X400" s="17">
        <v>36</v>
      </c>
      <c r="Y400" s="17">
        <v>8</v>
      </c>
      <c r="Z400" s="17">
        <v>36</v>
      </c>
      <c r="AA400" s="17">
        <v>0</v>
      </c>
      <c r="AB400" s="17">
        <v>8</v>
      </c>
      <c r="AC400" s="17">
        <v>0</v>
      </c>
      <c r="AD400" s="17">
        <v>0</v>
      </c>
      <c r="AE400" s="46">
        <f t="shared" ref="AE400" si="420">SUM(I400:AD400)</f>
        <v>420</v>
      </c>
      <c r="AF400" s="49">
        <f t="shared" ref="AF400" si="421">SUM(H401:AD401)</f>
        <v>420</v>
      </c>
      <c r="AG400" s="34">
        <f t="shared" ref="AG400" si="422">SUM(I402:AD402)</f>
        <v>420</v>
      </c>
      <c r="AH400" s="37">
        <f t="shared" si="359"/>
        <v>0</v>
      </c>
      <c r="AI400" s="38">
        <v>0.91510000000000002</v>
      </c>
      <c r="AJ400" s="41" t="s">
        <v>65</v>
      </c>
    </row>
    <row r="401" spans="1:36" ht="16.2" x14ac:dyDescent="0.25">
      <c r="A401" s="42" t="s">
        <v>59</v>
      </c>
      <c r="B401" s="44" t="s">
        <v>276</v>
      </c>
      <c r="C401" s="42" t="s">
        <v>61</v>
      </c>
      <c r="D401" s="42" t="s">
        <v>84</v>
      </c>
      <c r="E401" s="42" t="s">
        <v>107</v>
      </c>
      <c r="F401" s="42"/>
      <c r="G401" s="45">
        <v>44327</v>
      </c>
      <c r="H401" s="18" t="s">
        <v>66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8</v>
      </c>
      <c r="R401" s="18">
        <v>0</v>
      </c>
      <c r="S401" s="18">
        <v>36</v>
      </c>
      <c r="T401" s="18">
        <v>72</v>
      </c>
      <c r="U401" s="18">
        <v>72</v>
      </c>
      <c r="V401" s="18">
        <v>72</v>
      </c>
      <c r="W401" s="18">
        <v>72</v>
      </c>
      <c r="X401" s="18">
        <v>36</v>
      </c>
      <c r="Y401" s="18">
        <v>8</v>
      </c>
      <c r="Z401" s="18">
        <v>36</v>
      </c>
      <c r="AA401" s="18">
        <v>0</v>
      </c>
      <c r="AB401" s="18">
        <v>8</v>
      </c>
      <c r="AC401" s="18">
        <v>0</v>
      </c>
      <c r="AD401" s="18">
        <v>0</v>
      </c>
      <c r="AE401" s="47"/>
      <c r="AF401" s="50"/>
      <c r="AG401" s="35"/>
      <c r="AH401" s="37">
        <v>0</v>
      </c>
      <c r="AI401" s="39"/>
      <c r="AJ401" s="41" t="s">
        <v>65</v>
      </c>
    </row>
    <row r="402" spans="1:36" ht="16.2" x14ac:dyDescent="0.25">
      <c r="A402" s="42" t="s">
        <v>59</v>
      </c>
      <c r="B402" s="44" t="s">
        <v>276</v>
      </c>
      <c r="C402" s="42" t="s">
        <v>61</v>
      </c>
      <c r="D402" s="42" t="s">
        <v>84</v>
      </c>
      <c r="E402" s="42" t="s">
        <v>107</v>
      </c>
      <c r="F402" s="42"/>
      <c r="G402" s="45">
        <v>44327</v>
      </c>
      <c r="H402" s="19" t="s">
        <v>67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8</v>
      </c>
      <c r="R402" s="19">
        <v>0</v>
      </c>
      <c r="S402" s="19">
        <v>36</v>
      </c>
      <c r="T402" s="19">
        <v>72</v>
      </c>
      <c r="U402" s="19">
        <v>72</v>
      </c>
      <c r="V402" s="19">
        <v>72</v>
      </c>
      <c r="W402" s="19">
        <v>72</v>
      </c>
      <c r="X402" s="19">
        <v>36</v>
      </c>
      <c r="Y402" s="19">
        <v>8</v>
      </c>
      <c r="Z402" s="19">
        <v>36</v>
      </c>
      <c r="AA402" s="19">
        <v>0</v>
      </c>
      <c r="AB402" s="19">
        <v>8</v>
      </c>
      <c r="AC402" s="19">
        <v>0</v>
      </c>
      <c r="AD402" s="19">
        <v>0</v>
      </c>
      <c r="AE402" s="48"/>
      <c r="AF402" s="51"/>
      <c r="AG402" s="36"/>
      <c r="AH402" s="37">
        <v>0</v>
      </c>
      <c r="AI402" s="40"/>
      <c r="AJ402" s="41" t="s">
        <v>65</v>
      </c>
    </row>
    <row r="403" spans="1:36" ht="16.2" x14ac:dyDescent="0.25">
      <c r="A403" s="42" t="s">
        <v>59</v>
      </c>
      <c r="B403" s="44" t="s">
        <v>277</v>
      </c>
      <c r="C403" s="42" t="s">
        <v>61</v>
      </c>
      <c r="D403" s="42" t="s">
        <v>84</v>
      </c>
      <c r="E403" s="42" t="s">
        <v>166</v>
      </c>
      <c r="F403" s="42" t="s">
        <v>1128</v>
      </c>
      <c r="G403" s="45">
        <v>44327</v>
      </c>
      <c r="H403" s="17" t="s">
        <v>64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72</v>
      </c>
      <c r="Q403" s="17">
        <v>48</v>
      </c>
      <c r="R403" s="17">
        <v>12</v>
      </c>
      <c r="S403" s="17">
        <v>24</v>
      </c>
      <c r="T403" s="17">
        <v>12</v>
      </c>
      <c r="U403" s="17">
        <v>72</v>
      </c>
      <c r="V403" s="17">
        <v>12</v>
      </c>
      <c r="W403" s="17">
        <v>84</v>
      </c>
      <c r="X403" s="17">
        <v>12</v>
      </c>
      <c r="Y403" s="17">
        <v>0</v>
      </c>
      <c r="Z403" s="17">
        <v>72</v>
      </c>
      <c r="AA403" s="17">
        <v>0</v>
      </c>
      <c r="AB403" s="17">
        <v>0</v>
      </c>
      <c r="AC403" s="17">
        <v>0</v>
      </c>
      <c r="AD403" s="17">
        <v>0</v>
      </c>
      <c r="AE403" s="46">
        <f t="shared" ref="AE403" si="423">SUM(I403:AD403)</f>
        <v>420</v>
      </c>
      <c r="AF403" s="49">
        <f t="shared" ref="AF403" si="424">SUM(H404:AD404)</f>
        <v>348</v>
      </c>
      <c r="AG403" s="34">
        <f t="shared" ref="AG403" si="425">SUM(I405:AD405)</f>
        <v>348</v>
      </c>
      <c r="AH403" s="37">
        <f t="shared" ref="AH403:AH466" si="426">AG403-AE403</f>
        <v>-72</v>
      </c>
      <c r="AI403" s="38">
        <v>0.90590000000000004</v>
      </c>
      <c r="AJ403" s="41" t="s">
        <v>65</v>
      </c>
    </row>
    <row r="404" spans="1:36" ht="16.2" x14ac:dyDescent="0.25">
      <c r="A404" s="42" t="s">
        <v>59</v>
      </c>
      <c r="B404" s="44" t="s">
        <v>277</v>
      </c>
      <c r="C404" s="42" t="s">
        <v>61</v>
      </c>
      <c r="D404" s="42" t="s">
        <v>84</v>
      </c>
      <c r="E404" s="42" t="s">
        <v>166</v>
      </c>
      <c r="F404" s="42"/>
      <c r="G404" s="45">
        <v>44327</v>
      </c>
      <c r="H404" s="18" t="s">
        <v>66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72</v>
      </c>
      <c r="Q404" s="18">
        <v>48</v>
      </c>
      <c r="R404" s="18">
        <v>12</v>
      </c>
      <c r="S404" s="18">
        <v>24</v>
      </c>
      <c r="T404" s="18">
        <v>12</v>
      </c>
      <c r="U404" s="18">
        <v>72</v>
      </c>
      <c r="V404" s="18">
        <v>12</v>
      </c>
      <c r="W404" s="18">
        <v>84</v>
      </c>
      <c r="X404" s="18">
        <v>12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47"/>
      <c r="AF404" s="50"/>
      <c r="AG404" s="35"/>
      <c r="AH404" s="37">
        <v>0</v>
      </c>
      <c r="AI404" s="39"/>
      <c r="AJ404" s="41" t="s">
        <v>65</v>
      </c>
    </row>
    <row r="405" spans="1:36" ht="16.2" x14ac:dyDescent="0.25">
      <c r="A405" s="42" t="s">
        <v>59</v>
      </c>
      <c r="B405" s="44" t="s">
        <v>277</v>
      </c>
      <c r="C405" s="42" t="s">
        <v>61</v>
      </c>
      <c r="D405" s="42" t="s">
        <v>84</v>
      </c>
      <c r="E405" s="42" t="s">
        <v>166</v>
      </c>
      <c r="F405" s="42"/>
      <c r="G405" s="45">
        <v>44327</v>
      </c>
      <c r="H405" s="19" t="s">
        <v>67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72</v>
      </c>
      <c r="Q405" s="19">
        <v>48</v>
      </c>
      <c r="R405" s="19">
        <v>12</v>
      </c>
      <c r="S405" s="19">
        <v>24</v>
      </c>
      <c r="T405" s="19">
        <v>12</v>
      </c>
      <c r="U405" s="19">
        <v>72</v>
      </c>
      <c r="V405" s="19">
        <v>12</v>
      </c>
      <c r="W405" s="19">
        <v>84</v>
      </c>
      <c r="X405" s="19">
        <v>12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8"/>
      <c r="AF405" s="51"/>
      <c r="AG405" s="36"/>
      <c r="AH405" s="37">
        <v>0</v>
      </c>
      <c r="AI405" s="40"/>
      <c r="AJ405" s="41" t="s">
        <v>65</v>
      </c>
    </row>
    <row r="406" spans="1:36" ht="16.2" x14ac:dyDescent="0.25">
      <c r="A406" s="42" t="s">
        <v>59</v>
      </c>
      <c r="B406" s="44" t="s">
        <v>278</v>
      </c>
      <c r="C406" s="42" t="s">
        <v>61</v>
      </c>
      <c r="D406" s="42" t="s">
        <v>111</v>
      </c>
      <c r="E406" s="42" t="s">
        <v>279</v>
      </c>
      <c r="F406" s="42" t="s">
        <v>1128</v>
      </c>
      <c r="G406" s="45">
        <v>44331</v>
      </c>
      <c r="H406" s="17" t="s">
        <v>64</v>
      </c>
      <c r="I406" s="17">
        <v>0</v>
      </c>
      <c r="J406" s="17">
        <v>0</v>
      </c>
      <c r="K406" s="17">
        <v>8</v>
      </c>
      <c r="L406" s="17">
        <v>0</v>
      </c>
      <c r="M406" s="17">
        <v>18</v>
      </c>
      <c r="N406" s="17">
        <v>0</v>
      </c>
      <c r="O406" s="17">
        <v>43</v>
      </c>
      <c r="P406" s="17">
        <v>0</v>
      </c>
      <c r="Q406" s="17">
        <v>57</v>
      </c>
      <c r="R406" s="17">
        <v>0</v>
      </c>
      <c r="S406" s="17">
        <v>84</v>
      </c>
      <c r="T406" s="17">
        <v>4</v>
      </c>
      <c r="U406" s="17">
        <v>85</v>
      </c>
      <c r="V406" s="17">
        <v>0</v>
      </c>
      <c r="W406" s="17">
        <v>55</v>
      </c>
      <c r="X406" s="17">
        <v>0</v>
      </c>
      <c r="Y406" s="17">
        <v>37</v>
      </c>
      <c r="Z406" s="17">
        <v>0</v>
      </c>
      <c r="AA406" s="17">
        <v>18</v>
      </c>
      <c r="AB406" s="17">
        <v>0</v>
      </c>
      <c r="AC406" s="17">
        <v>8</v>
      </c>
      <c r="AD406" s="17">
        <v>0</v>
      </c>
      <c r="AE406" s="46">
        <f t="shared" ref="AE406" si="427">SUM(I406:AD406)</f>
        <v>417</v>
      </c>
      <c r="AF406" s="49">
        <f t="shared" ref="AF406" si="428">SUM(H407:AD407)</f>
        <v>173</v>
      </c>
      <c r="AG406" s="34">
        <f t="shared" ref="AG406" si="429">SUM(I408:AD408)</f>
        <v>173</v>
      </c>
      <c r="AH406" s="37">
        <f t="shared" si="426"/>
        <v>-244</v>
      </c>
      <c r="AI406" s="38">
        <v>0.9133</v>
      </c>
      <c r="AJ406" s="41" t="s">
        <v>65</v>
      </c>
    </row>
    <row r="407" spans="1:36" ht="16.2" x14ac:dyDescent="0.25">
      <c r="A407" s="42" t="s">
        <v>59</v>
      </c>
      <c r="B407" s="44" t="s">
        <v>278</v>
      </c>
      <c r="C407" s="42" t="s">
        <v>61</v>
      </c>
      <c r="D407" s="42" t="s">
        <v>111</v>
      </c>
      <c r="E407" s="42" t="s">
        <v>279</v>
      </c>
      <c r="F407" s="42"/>
      <c r="G407" s="45">
        <v>44331</v>
      </c>
      <c r="H407" s="18" t="s">
        <v>66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84</v>
      </c>
      <c r="T407" s="18">
        <v>4</v>
      </c>
      <c r="U407" s="18">
        <v>85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7"/>
      <c r="AF407" s="50"/>
      <c r="AG407" s="35"/>
      <c r="AH407" s="37">
        <v>0</v>
      </c>
      <c r="AI407" s="39"/>
      <c r="AJ407" s="41" t="s">
        <v>65</v>
      </c>
    </row>
    <row r="408" spans="1:36" ht="16.2" x14ac:dyDescent="0.25">
      <c r="A408" s="42" t="s">
        <v>59</v>
      </c>
      <c r="B408" s="44" t="s">
        <v>278</v>
      </c>
      <c r="C408" s="42" t="s">
        <v>61</v>
      </c>
      <c r="D408" s="42" t="s">
        <v>111</v>
      </c>
      <c r="E408" s="42" t="s">
        <v>279</v>
      </c>
      <c r="F408" s="42"/>
      <c r="G408" s="45">
        <v>44331</v>
      </c>
      <c r="H408" s="19" t="s">
        <v>67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84</v>
      </c>
      <c r="T408" s="19">
        <v>4</v>
      </c>
      <c r="U408" s="19">
        <v>85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8"/>
      <c r="AF408" s="51"/>
      <c r="AG408" s="36"/>
      <c r="AH408" s="37">
        <v>0</v>
      </c>
      <c r="AI408" s="40"/>
      <c r="AJ408" s="41" t="s">
        <v>65</v>
      </c>
    </row>
    <row r="409" spans="1:36" ht="16.2" x14ac:dyDescent="0.25">
      <c r="A409" s="42" t="s">
        <v>59</v>
      </c>
      <c r="B409" s="44" t="s">
        <v>280</v>
      </c>
      <c r="C409" s="42" t="s">
        <v>61</v>
      </c>
      <c r="D409" s="42" t="s">
        <v>84</v>
      </c>
      <c r="E409" s="42" t="s">
        <v>166</v>
      </c>
      <c r="F409" s="42" t="s">
        <v>1128</v>
      </c>
      <c r="G409" s="45">
        <v>44331</v>
      </c>
      <c r="H409" s="17" t="s">
        <v>64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24</v>
      </c>
      <c r="Q409" s="17">
        <v>12</v>
      </c>
      <c r="R409" s="17">
        <v>48</v>
      </c>
      <c r="S409" s="17">
        <v>60</v>
      </c>
      <c r="T409" s="17">
        <v>48</v>
      </c>
      <c r="U409" s="17">
        <v>72</v>
      </c>
      <c r="V409" s="17">
        <v>48</v>
      </c>
      <c r="W409" s="17">
        <v>36</v>
      </c>
      <c r="X409" s="17">
        <v>36</v>
      </c>
      <c r="Y409" s="17">
        <v>0</v>
      </c>
      <c r="Z409" s="17">
        <v>24</v>
      </c>
      <c r="AA409" s="17">
        <v>0</v>
      </c>
      <c r="AB409" s="17">
        <v>0</v>
      </c>
      <c r="AC409" s="17">
        <v>0</v>
      </c>
      <c r="AD409" s="17">
        <v>0</v>
      </c>
      <c r="AE409" s="46">
        <f t="shared" ref="AE409" si="430">SUM(I409:AD409)</f>
        <v>408</v>
      </c>
      <c r="AF409" s="49">
        <f t="shared" ref="AF409" si="431">SUM(H410:AD410)</f>
        <v>408</v>
      </c>
      <c r="AG409" s="34">
        <f t="shared" ref="AG409" si="432">SUM(I411:AD411)</f>
        <v>408</v>
      </c>
      <c r="AH409" s="37">
        <f t="shared" si="426"/>
        <v>0</v>
      </c>
      <c r="AI409" s="38">
        <v>0.8931</v>
      </c>
      <c r="AJ409" s="41" t="s">
        <v>65</v>
      </c>
    </row>
    <row r="410" spans="1:36" ht="16.2" x14ac:dyDescent="0.25">
      <c r="A410" s="42" t="s">
        <v>59</v>
      </c>
      <c r="B410" s="44" t="s">
        <v>280</v>
      </c>
      <c r="C410" s="42" t="s">
        <v>61</v>
      </c>
      <c r="D410" s="42" t="s">
        <v>84</v>
      </c>
      <c r="E410" s="42" t="s">
        <v>166</v>
      </c>
      <c r="F410" s="42"/>
      <c r="G410" s="45">
        <v>44331</v>
      </c>
      <c r="H410" s="18" t="s">
        <v>66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24</v>
      </c>
      <c r="Q410" s="18">
        <v>12</v>
      </c>
      <c r="R410" s="18">
        <v>48</v>
      </c>
      <c r="S410" s="18">
        <v>60</v>
      </c>
      <c r="T410" s="18">
        <v>48</v>
      </c>
      <c r="U410" s="18">
        <v>72</v>
      </c>
      <c r="V410" s="18">
        <v>48</v>
      </c>
      <c r="W410" s="18">
        <v>36</v>
      </c>
      <c r="X410" s="18">
        <v>36</v>
      </c>
      <c r="Y410" s="18">
        <v>0</v>
      </c>
      <c r="Z410" s="18">
        <v>24</v>
      </c>
      <c r="AA410" s="18">
        <v>0</v>
      </c>
      <c r="AB410" s="18">
        <v>0</v>
      </c>
      <c r="AC410" s="18">
        <v>0</v>
      </c>
      <c r="AD410" s="18">
        <v>0</v>
      </c>
      <c r="AE410" s="47"/>
      <c r="AF410" s="50"/>
      <c r="AG410" s="35"/>
      <c r="AH410" s="37">
        <v>0</v>
      </c>
      <c r="AI410" s="39"/>
      <c r="AJ410" s="41" t="s">
        <v>65</v>
      </c>
    </row>
    <row r="411" spans="1:36" ht="16.2" x14ac:dyDescent="0.25">
      <c r="A411" s="42" t="s">
        <v>59</v>
      </c>
      <c r="B411" s="44" t="s">
        <v>280</v>
      </c>
      <c r="C411" s="42" t="s">
        <v>61</v>
      </c>
      <c r="D411" s="42" t="s">
        <v>84</v>
      </c>
      <c r="E411" s="42" t="s">
        <v>166</v>
      </c>
      <c r="F411" s="42"/>
      <c r="G411" s="45">
        <v>44331</v>
      </c>
      <c r="H411" s="19" t="s">
        <v>67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24</v>
      </c>
      <c r="Q411" s="19">
        <v>12</v>
      </c>
      <c r="R411" s="19">
        <v>48</v>
      </c>
      <c r="S411" s="19">
        <v>60</v>
      </c>
      <c r="T411" s="19">
        <v>48</v>
      </c>
      <c r="U411" s="19">
        <v>72</v>
      </c>
      <c r="V411" s="19">
        <v>48</v>
      </c>
      <c r="W411" s="19">
        <v>36</v>
      </c>
      <c r="X411" s="19">
        <v>36</v>
      </c>
      <c r="Y411" s="19">
        <v>0</v>
      </c>
      <c r="Z411" s="19">
        <v>24</v>
      </c>
      <c r="AA411" s="19">
        <v>0</v>
      </c>
      <c r="AB411" s="19">
        <v>0</v>
      </c>
      <c r="AC411" s="19">
        <v>0</v>
      </c>
      <c r="AD411" s="19">
        <v>0</v>
      </c>
      <c r="AE411" s="48"/>
      <c r="AF411" s="51"/>
      <c r="AG411" s="36"/>
      <c r="AH411" s="37">
        <v>0</v>
      </c>
      <c r="AI411" s="40"/>
      <c r="AJ411" s="41" t="s">
        <v>65</v>
      </c>
    </row>
    <row r="412" spans="1:36" ht="16.2" x14ac:dyDescent="0.25">
      <c r="A412" s="42" t="s">
        <v>59</v>
      </c>
      <c r="B412" s="44" t="s">
        <v>285</v>
      </c>
      <c r="C412" s="42" t="s">
        <v>61</v>
      </c>
      <c r="D412" s="42" t="s">
        <v>139</v>
      </c>
      <c r="E412" s="42" t="s">
        <v>183</v>
      </c>
      <c r="F412" s="42" t="s">
        <v>1128</v>
      </c>
      <c r="G412" s="45">
        <v>44324</v>
      </c>
      <c r="H412" s="17" t="s">
        <v>64</v>
      </c>
      <c r="I412" s="17">
        <v>0</v>
      </c>
      <c r="J412" s="17">
        <v>0</v>
      </c>
      <c r="K412" s="17">
        <v>0</v>
      </c>
      <c r="L412" s="17">
        <v>60</v>
      </c>
      <c r="M412" s="17">
        <v>25</v>
      </c>
      <c r="N412" s="17">
        <v>85</v>
      </c>
      <c r="O412" s="17">
        <v>50</v>
      </c>
      <c r="P412" s="17">
        <v>70</v>
      </c>
      <c r="Q412" s="17">
        <v>25</v>
      </c>
      <c r="R412" s="17">
        <v>60</v>
      </c>
      <c r="S412" s="17">
        <v>0</v>
      </c>
      <c r="T412" s="17">
        <v>25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46">
        <f t="shared" ref="AE412" si="433">SUM(I412:AD412)</f>
        <v>400</v>
      </c>
      <c r="AF412" s="49">
        <f t="shared" ref="AF412" si="434">SUM(H413:AD413)</f>
        <v>400</v>
      </c>
      <c r="AG412" s="34">
        <f t="shared" ref="AG412" si="435">SUM(I414:AD414)</f>
        <v>400</v>
      </c>
      <c r="AH412" s="37">
        <f t="shared" si="426"/>
        <v>0</v>
      </c>
      <c r="AI412" s="38">
        <v>0.93880000000000008</v>
      </c>
      <c r="AJ412" s="41" t="s">
        <v>65</v>
      </c>
    </row>
    <row r="413" spans="1:36" ht="16.2" x14ac:dyDescent="0.25">
      <c r="A413" s="42" t="s">
        <v>59</v>
      </c>
      <c r="B413" s="44" t="s">
        <v>285</v>
      </c>
      <c r="C413" s="42" t="s">
        <v>61</v>
      </c>
      <c r="D413" s="42" t="s">
        <v>139</v>
      </c>
      <c r="E413" s="42" t="s">
        <v>183</v>
      </c>
      <c r="F413" s="42"/>
      <c r="G413" s="45">
        <v>44324</v>
      </c>
      <c r="H413" s="18" t="s">
        <v>66</v>
      </c>
      <c r="I413" s="18">
        <v>0</v>
      </c>
      <c r="J413" s="18">
        <v>0</v>
      </c>
      <c r="K413" s="18">
        <v>0</v>
      </c>
      <c r="L413" s="18">
        <v>60</v>
      </c>
      <c r="M413" s="18">
        <v>25</v>
      </c>
      <c r="N413" s="18">
        <v>85</v>
      </c>
      <c r="O413" s="18">
        <v>50</v>
      </c>
      <c r="P413" s="18">
        <v>70</v>
      </c>
      <c r="Q413" s="18">
        <v>25</v>
      </c>
      <c r="R413" s="18">
        <v>60</v>
      </c>
      <c r="S413" s="18">
        <v>0</v>
      </c>
      <c r="T413" s="18">
        <v>25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47"/>
      <c r="AF413" s="50"/>
      <c r="AG413" s="35"/>
      <c r="AH413" s="37">
        <v>0</v>
      </c>
      <c r="AI413" s="39"/>
      <c r="AJ413" s="41" t="s">
        <v>65</v>
      </c>
    </row>
    <row r="414" spans="1:36" ht="16.2" x14ac:dyDescent="0.25">
      <c r="A414" s="42" t="s">
        <v>59</v>
      </c>
      <c r="B414" s="44" t="s">
        <v>285</v>
      </c>
      <c r="C414" s="42" t="s">
        <v>61</v>
      </c>
      <c r="D414" s="42" t="s">
        <v>139</v>
      </c>
      <c r="E414" s="42" t="s">
        <v>183</v>
      </c>
      <c r="F414" s="42"/>
      <c r="G414" s="45">
        <v>44324</v>
      </c>
      <c r="H414" s="19" t="s">
        <v>67</v>
      </c>
      <c r="I414" s="19">
        <v>0</v>
      </c>
      <c r="J414" s="19">
        <v>0</v>
      </c>
      <c r="K414" s="19">
        <v>0</v>
      </c>
      <c r="L414" s="19">
        <v>60</v>
      </c>
      <c r="M414" s="19">
        <v>25</v>
      </c>
      <c r="N414" s="19">
        <v>85</v>
      </c>
      <c r="O414" s="19">
        <v>50</v>
      </c>
      <c r="P414" s="19">
        <v>70</v>
      </c>
      <c r="Q414" s="19">
        <v>25</v>
      </c>
      <c r="R414" s="19">
        <v>60</v>
      </c>
      <c r="S414" s="19">
        <v>0</v>
      </c>
      <c r="T414" s="19">
        <v>25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48"/>
      <c r="AF414" s="51"/>
      <c r="AG414" s="36"/>
      <c r="AH414" s="37">
        <v>0</v>
      </c>
      <c r="AI414" s="40"/>
      <c r="AJ414" s="41" t="s">
        <v>65</v>
      </c>
    </row>
    <row r="415" spans="1:36" ht="16.2" x14ac:dyDescent="0.25">
      <c r="A415" s="42" t="s">
        <v>59</v>
      </c>
      <c r="B415" s="44" t="s">
        <v>286</v>
      </c>
      <c r="C415" s="42" t="s">
        <v>61</v>
      </c>
      <c r="D415" s="42" t="s">
        <v>62</v>
      </c>
      <c r="E415" s="42" t="s">
        <v>101</v>
      </c>
      <c r="F415" s="42" t="s">
        <v>1128</v>
      </c>
      <c r="G415" s="45">
        <v>44329</v>
      </c>
      <c r="H415" s="17" t="s">
        <v>64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10</v>
      </c>
      <c r="Q415" s="17">
        <v>0</v>
      </c>
      <c r="R415" s="17">
        <v>50</v>
      </c>
      <c r="S415" s="17">
        <v>20</v>
      </c>
      <c r="T415" s="17">
        <v>50</v>
      </c>
      <c r="U415" s="17">
        <v>20</v>
      </c>
      <c r="V415" s="17">
        <v>60</v>
      </c>
      <c r="W415" s="17">
        <v>40</v>
      </c>
      <c r="X415" s="17">
        <v>60</v>
      </c>
      <c r="Y415" s="17">
        <v>10</v>
      </c>
      <c r="Z415" s="17">
        <v>40</v>
      </c>
      <c r="AA415" s="17">
        <v>0</v>
      </c>
      <c r="AB415" s="17">
        <v>30</v>
      </c>
      <c r="AC415" s="17">
        <v>0</v>
      </c>
      <c r="AD415" s="17">
        <v>10</v>
      </c>
      <c r="AE415" s="46">
        <f t="shared" ref="AE415" si="436">SUM(I415:AD415)</f>
        <v>400</v>
      </c>
      <c r="AF415" s="49">
        <f t="shared" ref="AF415" si="437">SUM(H416:AD416)</f>
        <v>400</v>
      </c>
      <c r="AG415" s="34">
        <f t="shared" ref="AG415" si="438">SUM(I417:AD417)</f>
        <v>400</v>
      </c>
      <c r="AH415" s="37">
        <f t="shared" si="426"/>
        <v>0</v>
      </c>
      <c r="AI415" s="38">
        <v>0.89910000000000001</v>
      </c>
      <c r="AJ415" s="41" t="s">
        <v>65</v>
      </c>
    </row>
    <row r="416" spans="1:36" ht="16.2" x14ac:dyDescent="0.25">
      <c r="A416" s="42" t="s">
        <v>59</v>
      </c>
      <c r="B416" s="44" t="s">
        <v>286</v>
      </c>
      <c r="C416" s="42" t="s">
        <v>61</v>
      </c>
      <c r="D416" s="42" t="s">
        <v>62</v>
      </c>
      <c r="E416" s="42" t="s">
        <v>101</v>
      </c>
      <c r="F416" s="42"/>
      <c r="G416" s="45">
        <v>44329</v>
      </c>
      <c r="H416" s="18" t="s">
        <v>66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10</v>
      </c>
      <c r="Q416" s="18">
        <v>0</v>
      </c>
      <c r="R416" s="18">
        <v>50</v>
      </c>
      <c r="S416" s="18">
        <v>20</v>
      </c>
      <c r="T416" s="18">
        <v>50</v>
      </c>
      <c r="U416" s="18">
        <v>20</v>
      </c>
      <c r="V416" s="18">
        <v>60</v>
      </c>
      <c r="W416" s="18">
        <v>40</v>
      </c>
      <c r="X416" s="18">
        <v>60</v>
      </c>
      <c r="Y416" s="18">
        <v>10</v>
      </c>
      <c r="Z416" s="18">
        <v>40</v>
      </c>
      <c r="AA416" s="18">
        <v>0</v>
      </c>
      <c r="AB416" s="18">
        <v>30</v>
      </c>
      <c r="AC416" s="18">
        <v>0</v>
      </c>
      <c r="AD416" s="18">
        <v>10</v>
      </c>
      <c r="AE416" s="47"/>
      <c r="AF416" s="50"/>
      <c r="AG416" s="35"/>
      <c r="AH416" s="37">
        <v>0</v>
      </c>
      <c r="AI416" s="39"/>
      <c r="AJ416" s="41" t="s">
        <v>65</v>
      </c>
    </row>
    <row r="417" spans="1:36" ht="16.2" x14ac:dyDescent="0.25">
      <c r="A417" s="42" t="s">
        <v>59</v>
      </c>
      <c r="B417" s="44" t="s">
        <v>286</v>
      </c>
      <c r="C417" s="42" t="s">
        <v>61</v>
      </c>
      <c r="D417" s="42" t="s">
        <v>62</v>
      </c>
      <c r="E417" s="42" t="s">
        <v>101</v>
      </c>
      <c r="F417" s="42"/>
      <c r="G417" s="45">
        <v>44329</v>
      </c>
      <c r="H417" s="19" t="s">
        <v>67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10</v>
      </c>
      <c r="Q417" s="19">
        <v>0</v>
      </c>
      <c r="R417" s="19">
        <v>50</v>
      </c>
      <c r="S417" s="19">
        <v>20</v>
      </c>
      <c r="T417" s="19">
        <v>50</v>
      </c>
      <c r="U417" s="19">
        <v>20</v>
      </c>
      <c r="V417" s="19">
        <v>60</v>
      </c>
      <c r="W417" s="19">
        <v>40</v>
      </c>
      <c r="X417" s="19">
        <v>60</v>
      </c>
      <c r="Y417" s="19">
        <v>10</v>
      </c>
      <c r="Z417" s="19">
        <v>40</v>
      </c>
      <c r="AA417" s="19">
        <v>0</v>
      </c>
      <c r="AB417" s="19">
        <v>30</v>
      </c>
      <c r="AC417" s="19">
        <v>0</v>
      </c>
      <c r="AD417" s="19">
        <v>10</v>
      </c>
      <c r="AE417" s="48"/>
      <c r="AF417" s="51"/>
      <c r="AG417" s="36"/>
      <c r="AH417" s="37">
        <v>0</v>
      </c>
      <c r="AI417" s="40"/>
      <c r="AJ417" s="41" t="s">
        <v>65</v>
      </c>
    </row>
    <row r="418" spans="1:36" ht="16.2" x14ac:dyDescent="0.25">
      <c r="A418" s="42" t="s">
        <v>59</v>
      </c>
      <c r="B418" s="44" t="s">
        <v>287</v>
      </c>
      <c r="C418" s="42" t="s">
        <v>61</v>
      </c>
      <c r="D418" s="42" t="s">
        <v>111</v>
      </c>
      <c r="E418" s="42" t="s">
        <v>288</v>
      </c>
      <c r="F418" s="42" t="s">
        <v>1128</v>
      </c>
      <c r="G418" s="45">
        <v>44319</v>
      </c>
      <c r="H418" s="17" t="s">
        <v>64</v>
      </c>
      <c r="I418" s="17">
        <v>0</v>
      </c>
      <c r="J418" s="17">
        <v>0</v>
      </c>
      <c r="K418" s="17">
        <v>0</v>
      </c>
      <c r="L418" s="17">
        <v>18</v>
      </c>
      <c r="M418" s="17">
        <v>0</v>
      </c>
      <c r="N418" s="17">
        <v>18</v>
      </c>
      <c r="O418" s="17">
        <v>0</v>
      </c>
      <c r="P418" s="17">
        <v>24</v>
      </c>
      <c r="Q418" s="17">
        <v>0</v>
      </c>
      <c r="R418" s="17">
        <v>42</v>
      </c>
      <c r="S418" s="17">
        <v>0</v>
      </c>
      <c r="T418" s="17">
        <v>65</v>
      </c>
      <c r="U418" s="17">
        <v>0</v>
      </c>
      <c r="V418" s="17">
        <v>75</v>
      </c>
      <c r="W418" s="17">
        <v>0</v>
      </c>
      <c r="X418" s="17">
        <v>69</v>
      </c>
      <c r="Y418" s="17">
        <v>0</v>
      </c>
      <c r="Z418" s="17">
        <v>51</v>
      </c>
      <c r="AA418" s="17">
        <v>0</v>
      </c>
      <c r="AB418" s="17">
        <v>38</v>
      </c>
      <c r="AC418" s="17">
        <v>0</v>
      </c>
      <c r="AD418" s="17">
        <v>0</v>
      </c>
      <c r="AE418" s="46">
        <f t="shared" ref="AE418" si="439">SUM(I418:AD418)</f>
        <v>400</v>
      </c>
      <c r="AF418" s="49">
        <f t="shared" ref="AF418" si="440">SUM(H419:AD419)</f>
        <v>218</v>
      </c>
      <c r="AG418" s="34">
        <f t="shared" ref="AG418" si="441">SUM(I420:AD420)</f>
        <v>93</v>
      </c>
      <c r="AH418" s="37">
        <f t="shared" si="426"/>
        <v>-307</v>
      </c>
      <c r="AI418" s="38">
        <v>0.89690000000000003</v>
      </c>
      <c r="AJ418" s="41" t="s">
        <v>65</v>
      </c>
    </row>
    <row r="419" spans="1:36" ht="16.2" x14ac:dyDescent="0.25">
      <c r="A419" s="42" t="s">
        <v>59</v>
      </c>
      <c r="B419" s="44" t="s">
        <v>287</v>
      </c>
      <c r="C419" s="42" t="s">
        <v>61</v>
      </c>
      <c r="D419" s="42" t="s">
        <v>111</v>
      </c>
      <c r="E419" s="42" t="s">
        <v>288</v>
      </c>
      <c r="F419" s="42"/>
      <c r="G419" s="45">
        <v>44319</v>
      </c>
      <c r="H419" s="18" t="s">
        <v>66</v>
      </c>
      <c r="I419" s="18">
        <v>0</v>
      </c>
      <c r="J419" s="18">
        <v>0</v>
      </c>
      <c r="K419" s="18">
        <v>0</v>
      </c>
      <c r="L419" s="18">
        <v>18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20</v>
      </c>
      <c r="U419" s="18">
        <v>0</v>
      </c>
      <c r="V419" s="18">
        <v>75</v>
      </c>
      <c r="W419" s="18">
        <v>0</v>
      </c>
      <c r="X419" s="18">
        <v>45</v>
      </c>
      <c r="Y419" s="18">
        <v>0</v>
      </c>
      <c r="Z419" s="18">
        <v>40</v>
      </c>
      <c r="AA419" s="18">
        <v>0</v>
      </c>
      <c r="AB419" s="18">
        <v>20</v>
      </c>
      <c r="AC419" s="18">
        <v>0</v>
      </c>
      <c r="AD419" s="18">
        <v>0</v>
      </c>
      <c r="AE419" s="47"/>
      <c r="AF419" s="50"/>
      <c r="AG419" s="35"/>
      <c r="AH419" s="37">
        <v>0</v>
      </c>
      <c r="AI419" s="39"/>
      <c r="AJ419" s="41" t="s">
        <v>65</v>
      </c>
    </row>
    <row r="420" spans="1:36" ht="16.2" x14ac:dyDescent="0.25">
      <c r="A420" s="42" t="s">
        <v>59</v>
      </c>
      <c r="B420" s="44" t="s">
        <v>287</v>
      </c>
      <c r="C420" s="42" t="s">
        <v>61</v>
      </c>
      <c r="D420" s="42" t="s">
        <v>111</v>
      </c>
      <c r="E420" s="42" t="s">
        <v>288</v>
      </c>
      <c r="F420" s="42"/>
      <c r="G420" s="45">
        <v>44319</v>
      </c>
      <c r="H420" s="19" t="s">
        <v>67</v>
      </c>
      <c r="I420" s="19">
        <v>0</v>
      </c>
      <c r="J420" s="19">
        <v>0</v>
      </c>
      <c r="K420" s="19">
        <v>0</v>
      </c>
      <c r="L420" s="19">
        <v>18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75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48"/>
      <c r="AF420" s="51"/>
      <c r="AG420" s="36"/>
      <c r="AH420" s="37">
        <v>0</v>
      </c>
      <c r="AI420" s="40"/>
      <c r="AJ420" s="41" t="s">
        <v>65</v>
      </c>
    </row>
    <row r="421" spans="1:36" ht="16.2" x14ac:dyDescent="0.25">
      <c r="A421" s="42" t="s">
        <v>59</v>
      </c>
      <c r="B421" s="44" t="s">
        <v>289</v>
      </c>
      <c r="C421" s="42" t="s">
        <v>61</v>
      </c>
      <c r="D421" s="42" t="s">
        <v>111</v>
      </c>
      <c r="E421" s="42" t="s">
        <v>290</v>
      </c>
      <c r="F421" s="42" t="s">
        <v>1128</v>
      </c>
      <c r="G421" s="45">
        <v>44319</v>
      </c>
      <c r="H421" s="17" t="s">
        <v>64</v>
      </c>
      <c r="I421" s="17">
        <v>0</v>
      </c>
      <c r="J421" s="17">
        <v>9</v>
      </c>
      <c r="K421" s="17">
        <v>0</v>
      </c>
      <c r="L421" s="17">
        <v>23</v>
      </c>
      <c r="M421" s="17">
        <v>0</v>
      </c>
      <c r="N421" s="17">
        <v>42</v>
      </c>
      <c r="O421" s="17">
        <v>0</v>
      </c>
      <c r="P421" s="17">
        <v>53</v>
      </c>
      <c r="Q421" s="17">
        <v>0</v>
      </c>
      <c r="R421" s="17">
        <v>55</v>
      </c>
      <c r="S421" s="17">
        <v>0</v>
      </c>
      <c r="T421" s="17">
        <v>59</v>
      </c>
      <c r="U421" s="17">
        <v>0</v>
      </c>
      <c r="V421" s="17">
        <v>66</v>
      </c>
      <c r="W421" s="17">
        <v>0</v>
      </c>
      <c r="X421" s="17">
        <v>49</v>
      </c>
      <c r="Y421" s="17">
        <v>0</v>
      </c>
      <c r="Z421" s="17">
        <v>30</v>
      </c>
      <c r="AA421" s="17">
        <v>0</v>
      </c>
      <c r="AB421" s="17">
        <v>14</v>
      </c>
      <c r="AC421" s="17">
        <v>0</v>
      </c>
      <c r="AD421" s="17">
        <v>0</v>
      </c>
      <c r="AE421" s="46">
        <f t="shared" ref="AE421" si="442">SUM(I421:AD421)</f>
        <v>400</v>
      </c>
      <c r="AF421" s="49">
        <f t="shared" ref="AF421" si="443">SUM(H422:AD422)</f>
        <v>358</v>
      </c>
      <c r="AG421" s="34">
        <f t="shared" ref="AG421" si="444">SUM(I423:AD423)</f>
        <v>125</v>
      </c>
      <c r="AH421" s="37">
        <f t="shared" si="426"/>
        <v>-275</v>
      </c>
      <c r="AI421" s="38">
        <v>0.91830000000000001</v>
      </c>
      <c r="AJ421" s="41" t="s">
        <v>65</v>
      </c>
    </row>
    <row r="422" spans="1:36" ht="16.2" x14ac:dyDescent="0.25">
      <c r="A422" s="42" t="s">
        <v>59</v>
      </c>
      <c r="B422" s="44" t="s">
        <v>289</v>
      </c>
      <c r="C422" s="42" t="s">
        <v>61</v>
      </c>
      <c r="D422" s="42" t="s">
        <v>111</v>
      </c>
      <c r="E422" s="42" t="s">
        <v>290</v>
      </c>
      <c r="F422" s="42"/>
      <c r="G422" s="45">
        <v>44319</v>
      </c>
      <c r="H422" s="18" t="s">
        <v>66</v>
      </c>
      <c r="I422" s="18">
        <v>0</v>
      </c>
      <c r="J422" s="18">
        <v>0</v>
      </c>
      <c r="K422" s="18">
        <v>0</v>
      </c>
      <c r="L422" s="18">
        <v>16</v>
      </c>
      <c r="M422" s="18">
        <v>0</v>
      </c>
      <c r="N422" s="18">
        <v>36</v>
      </c>
      <c r="O422" s="18">
        <v>0</v>
      </c>
      <c r="P422" s="18">
        <v>50</v>
      </c>
      <c r="Q422" s="18">
        <v>0</v>
      </c>
      <c r="R422" s="18">
        <v>54</v>
      </c>
      <c r="S422" s="18">
        <v>0</v>
      </c>
      <c r="T422" s="18">
        <v>59</v>
      </c>
      <c r="U422" s="18">
        <v>0</v>
      </c>
      <c r="V422" s="18">
        <v>66</v>
      </c>
      <c r="W422" s="18">
        <v>0</v>
      </c>
      <c r="X422" s="18">
        <v>45</v>
      </c>
      <c r="Y422" s="18">
        <v>0</v>
      </c>
      <c r="Z422" s="18">
        <v>20</v>
      </c>
      <c r="AA422" s="18">
        <v>0</v>
      </c>
      <c r="AB422" s="18">
        <v>12</v>
      </c>
      <c r="AC422" s="18">
        <v>0</v>
      </c>
      <c r="AD422" s="18">
        <v>0</v>
      </c>
      <c r="AE422" s="47"/>
      <c r="AF422" s="50"/>
      <c r="AG422" s="35"/>
      <c r="AH422" s="37">
        <v>0</v>
      </c>
      <c r="AI422" s="39"/>
      <c r="AJ422" s="41" t="s">
        <v>65</v>
      </c>
    </row>
    <row r="423" spans="1:36" ht="16.2" x14ac:dyDescent="0.25">
      <c r="A423" s="42" t="s">
        <v>59</v>
      </c>
      <c r="B423" s="44" t="s">
        <v>289</v>
      </c>
      <c r="C423" s="42" t="s">
        <v>61</v>
      </c>
      <c r="D423" s="42" t="s">
        <v>111</v>
      </c>
      <c r="E423" s="42" t="s">
        <v>290</v>
      </c>
      <c r="F423" s="42"/>
      <c r="G423" s="45">
        <v>44319</v>
      </c>
      <c r="H423" s="19" t="s">
        <v>67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59</v>
      </c>
      <c r="U423" s="19">
        <v>0</v>
      </c>
      <c r="V423" s="19">
        <v>66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48"/>
      <c r="AF423" s="51"/>
      <c r="AG423" s="36"/>
      <c r="AH423" s="37">
        <v>0</v>
      </c>
      <c r="AI423" s="40"/>
      <c r="AJ423" s="41" t="s">
        <v>65</v>
      </c>
    </row>
    <row r="424" spans="1:36" ht="16.2" x14ac:dyDescent="0.25">
      <c r="A424" s="42" t="s">
        <v>59</v>
      </c>
      <c r="B424" s="44" t="s">
        <v>292</v>
      </c>
      <c r="C424" s="42" t="s">
        <v>61</v>
      </c>
      <c r="D424" s="42" t="s">
        <v>84</v>
      </c>
      <c r="E424" s="42" t="s">
        <v>166</v>
      </c>
      <c r="F424" s="42" t="s">
        <v>1128</v>
      </c>
      <c r="G424" s="45">
        <v>44330</v>
      </c>
      <c r="H424" s="17" t="s">
        <v>64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24</v>
      </c>
      <c r="Q424" s="17">
        <v>12</v>
      </c>
      <c r="R424" s="17">
        <v>48</v>
      </c>
      <c r="S424" s="17">
        <v>60</v>
      </c>
      <c r="T424" s="17">
        <v>36</v>
      </c>
      <c r="U424" s="17">
        <v>72</v>
      </c>
      <c r="V424" s="17">
        <v>48</v>
      </c>
      <c r="W424" s="17">
        <v>36</v>
      </c>
      <c r="X424" s="17">
        <v>36</v>
      </c>
      <c r="Y424" s="17">
        <v>0</v>
      </c>
      <c r="Z424" s="17">
        <v>24</v>
      </c>
      <c r="AA424" s="17">
        <v>0</v>
      </c>
      <c r="AB424" s="17">
        <v>0</v>
      </c>
      <c r="AC424" s="17">
        <v>0</v>
      </c>
      <c r="AD424" s="17">
        <v>0</v>
      </c>
      <c r="AE424" s="46">
        <f t="shared" ref="AE424" si="445">SUM(I424:AD424)</f>
        <v>396</v>
      </c>
      <c r="AF424" s="49">
        <f t="shared" ref="AF424" si="446">SUM(H425:AD425)</f>
        <v>372</v>
      </c>
      <c r="AG424" s="34">
        <f t="shared" ref="AG424" si="447">SUM(I426:AD426)</f>
        <v>372</v>
      </c>
      <c r="AH424" s="37">
        <f t="shared" si="426"/>
        <v>-24</v>
      </c>
      <c r="AI424" s="38">
        <v>0.89490000000000003</v>
      </c>
      <c r="AJ424" s="41" t="s">
        <v>65</v>
      </c>
    </row>
    <row r="425" spans="1:36" ht="16.2" x14ac:dyDescent="0.25">
      <c r="A425" s="42" t="s">
        <v>59</v>
      </c>
      <c r="B425" s="44" t="s">
        <v>292</v>
      </c>
      <c r="C425" s="42" t="s">
        <v>61</v>
      </c>
      <c r="D425" s="42" t="s">
        <v>84</v>
      </c>
      <c r="E425" s="42" t="s">
        <v>166</v>
      </c>
      <c r="F425" s="42"/>
      <c r="G425" s="45">
        <v>44330</v>
      </c>
      <c r="H425" s="18" t="s">
        <v>66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24</v>
      </c>
      <c r="Q425" s="18">
        <v>12</v>
      </c>
      <c r="R425" s="18">
        <v>48</v>
      </c>
      <c r="S425" s="18">
        <v>60</v>
      </c>
      <c r="T425" s="18">
        <v>36</v>
      </c>
      <c r="U425" s="18">
        <v>72</v>
      </c>
      <c r="V425" s="18">
        <v>48</v>
      </c>
      <c r="W425" s="18">
        <v>36</v>
      </c>
      <c r="X425" s="18">
        <v>36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47"/>
      <c r="AF425" s="50"/>
      <c r="AG425" s="35"/>
      <c r="AH425" s="37">
        <v>0</v>
      </c>
      <c r="AI425" s="39"/>
      <c r="AJ425" s="41" t="s">
        <v>65</v>
      </c>
    </row>
    <row r="426" spans="1:36" ht="16.2" x14ac:dyDescent="0.25">
      <c r="A426" s="42" t="s">
        <v>59</v>
      </c>
      <c r="B426" s="44" t="s">
        <v>292</v>
      </c>
      <c r="C426" s="42" t="s">
        <v>61</v>
      </c>
      <c r="D426" s="42" t="s">
        <v>84</v>
      </c>
      <c r="E426" s="42" t="s">
        <v>166</v>
      </c>
      <c r="F426" s="42"/>
      <c r="G426" s="45">
        <v>44330</v>
      </c>
      <c r="H426" s="19" t="s">
        <v>67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24</v>
      </c>
      <c r="Q426" s="19">
        <v>12</v>
      </c>
      <c r="R426" s="19">
        <v>48</v>
      </c>
      <c r="S426" s="19">
        <v>60</v>
      </c>
      <c r="T426" s="19">
        <v>36</v>
      </c>
      <c r="U426" s="19">
        <v>72</v>
      </c>
      <c r="V426" s="19">
        <v>48</v>
      </c>
      <c r="W426" s="19">
        <v>36</v>
      </c>
      <c r="X426" s="19">
        <v>36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48"/>
      <c r="AF426" s="51"/>
      <c r="AG426" s="36"/>
      <c r="AH426" s="37">
        <v>0</v>
      </c>
      <c r="AI426" s="40"/>
      <c r="AJ426" s="41" t="s">
        <v>65</v>
      </c>
    </row>
    <row r="427" spans="1:36" ht="16.2" x14ac:dyDescent="0.25">
      <c r="A427" s="42" t="s">
        <v>59</v>
      </c>
      <c r="B427" s="44" t="s">
        <v>293</v>
      </c>
      <c r="C427" s="42" t="s">
        <v>61</v>
      </c>
      <c r="D427" s="42" t="s">
        <v>84</v>
      </c>
      <c r="E427" s="42" t="s">
        <v>166</v>
      </c>
      <c r="F427" s="42" t="s">
        <v>1128</v>
      </c>
      <c r="G427" s="45">
        <v>44330</v>
      </c>
      <c r="H427" s="17" t="s">
        <v>64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24</v>
      </c>
      <c r="Q427" s="17">
        <v>12</v>
      </c>
      <c r="R427" s="17">
        <v>48</v>
      </c>
      <c r="S427" s="17">
        <v>60</v>
      </c>
      <c r="T427" s="17">
        <v>36</v>
      </c>
      <c r="U427" s="17">
        <v>72</v>
      </c>
      <c r="V427" s="17">
        <v>48</v>
      </c>
      <c r="W427" s="17">
        <v>36</v>
      </c>
      <c r="X427" s="17">
        <v>36</v>
      </c>
      <c r="Y427" s="17">
        <v>0</v>
      </c>
      <c r="Z427" s="17">
        <v>24</v>
      </c>
      <c r="AA427" s="17">
        <v>0</v>
      </c>
      <c r="AB427" s="17">
        <v>0</v>
      </c>
      <c r="AC427" s="17">
        <v>0</v>
      </c>
      <c r="AD427" s="17">
        <v>0</v>
      </c>
      <c r="AE427" s="46">
        <f t="shared" ref="AE427" si="448">SUM(I427:AD427)</f>
        <v>396</v>
      </c>
      <c r="AF427" s="49">
        <f t="shared" ref="AF427" si="449">SUM(H428:AD428)</f>
        <v>372</v>
      </c>
      <c r="AG427" s="34">
        <f t="shared" ref="AG427" si="450">SUM(I429:AD429)</f>
        <v>372</v>
      </c>
      <c r="AH427" s="37">
        <f t="shared" si="426"/>
        <v>-24</v>
      </c>
      <c r="AI427" s="38">
        <v>0.89700000000000002</v>
      </c>
      <c r="AJ427" s="41" t="s">
        <v>65</v>
      </c>
    </row>
    <row r="428" spans="1:36" ht="16.2" x14ac:dyDescent="0.25">
      <c r="A428" s="42" t="s">
        <v>59</v>
      </c>
      <c r="B428" s="44" t="s">
        <v>293</v>
      </c>
      <c r="C428" s="42" t="s">
        <v>61</v>
      </c>
      <c r="D428" s="42" t="s">
        <v>84</v>
      </c>
      <c r="E428" s="42" t="s">
        <v>166</v>
      </c>
      <c r="F428" s="42"/>
      <c r="G428" s="45">
        <v>44330</v>
      </c>
      <c r="H428" s="18" t="s">
        <v>66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24</v>
      </c>
      <c r="Q428" s="18">
        <v>12</v>
      </c>
      <c r="R428" s="18">
        <v>48</v>
      </c>
      <c r="S428" s="18">
        <v>60</v>
      </c>
      <c r="T428" s="18">
        <v>36</v>
      </c>
      <c r="U428" s="18">
        <v>72</v>
      </c>
      <c r="V428" s="18">
        <v>48</v>
      </c>
      <c r="W428" s="18">
        <v>36</v>
      </c>
      <c r="X428" s="18">
        <v>36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47"/>
      <c r="AF428" s="50"/>
      <c r="AG428" s="35"/>
      <c r="AH428" s="37">
        <v>0</v>
      </c>
      <c r="AI428" s="39"/>
      <c r="AJ428" s="41" t="s">
        <v>65</v>
      </c>
    </row>
    <row r="429" spans="1:36" ht="16.2" x14ac:dyDescent="0.25">
      <c r="A429" s="42" t="s">
        <v>59</v>
      </c>
      <c r="B429" s="44" t="s">
        <v>293</v>
      </c>
      <c r="C429" s="42" t="s">
        <v>61</v>
      </c>
      <c r="D429" s="42" t="s">
        <v>84</v>
      </c>
      <c r="E429" s="42" t="s">
        <v>166</v>
      </c>
      <c r="F429" s="42"/>
      <c r="G429" s="45">
        <v>44330</v>
      </c>
      <c r="H429" s="19" t="s">
        <v>67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24</v>
      </c>
      <c r="Q429" s="19">
        <v>12</v>
      </c>
      <c r="R429" s="19">
        <v>48</v>
      </c>
      <c r="S429" s="19">
        <v>60</v>
      </c>
      <c r="T429" s="19">
        <v>36</v>
      </c>
      <c r="U429" s="19">
        <v>72</v>
      </c>
      <c r="V429" s="19">
        <v>48</v>
      </c>
      <c r="W429" s="19">
        <v>36</v>
      </c>
      <c r="X429" s="19">
        <v>36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48"/>
      <c r="AF429" s="51"/>
      <c r="AG429" s="36"/>
      <c r="AH429" s="37">
        <v>0</v>
      </c>
      <c r="AI429" s="40"/>
      <c r="AJ429" s="41" t="s">
        <v>65</v>
      </c>
    </row>
    <row r="430" spans="1:36" ht="16.2" x14ac:dyDescent="0.25">
      <c r="A430" s="42" t="s">
        <v>59</v>
      </c>
      <c r="B430" s="44" t="s">
        <v>294</v>
      </c>
      <c r="C430" s="42" t="s">
        <v>61</v>
      </c>
      <c r="D430" s="42" t="s">
        <v>139</v>
      </c>
      <c r="E430" s="42" t="s">
        <v>176</v>
      </c>
      <c r="F430" s="42" t="s">
        <v>1128</v>
      </c>
      <c r="G430" s="45">
        <v>44329</v>
      </c>
      <c r="H430" s="17" t="s">
        <v>64</v>
      </c>
      <c r="I430" s="17">
        <v>0</v>
      </c>
      <c r="J430" s="17">
        <v>0</v>
      </c>
      <c r="K430" s="17">
        <v>0</v>
      </c>
      <c r="L430" s="17">
        <v>33</v>
      </c>
      <c r="M430" s="17">
        <v>33</v>
      </c>
      <c r="N430" s="17">
        <v>66</v>
      </c>
      <c r="O430" s="17">
        <v>66</v>
      </c>
      <c r="P430" s="17">
        <v>66</v>
      </c>
      <c r="Q430" s="17">
        <v>33</v>
      </c>
      <c r="R430" s="17">
        <v>33</v>
      </c>
      <c r="S430" s="17">
        <v>33</v>
      </c>
      <c r="T430" s="17">
        <v>33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46">
        <f t="shared" ref="AE430" si="451">SUM(I430:AD430)</f>
        <v>396</v>
      </c>
      <c r="AF430" s="49">
        <f t="shared" ref="AF430" si="452">SUM(H431:AD431)</f>
        <v>270</v>
      </c>
      <c r="AG430" s="34">
        <f t="shared" ref="AG430" si="453">SUM(I432:AD432)</f>
        <v>198</v>
      </c>
      <c r="AH430" s="37">
        <f t="shared" si="426"/>
        <v>-198</v>
      </c>
      <c r="AI430" s="38">
        <v>0.90029999999999999</v>
      </c>
      <c r="AJ430" s="41" t="s">
        <v>65</v>
      </c>
    </row>
    <row r="431" spans="1:36" ht="16.2" x14ac:dyDescent="0.25">
      <c r="A431" s="42" t="s">
        <v>59</v>
      </c>
      <c r="B431" s="44" t="s">
        <v>294</v>
      </c>
      <c r="C431" s="42" t="s">
        <v>61</v>
      </c>
      <c r="D431" s="42" t="s">
        <v>139</v>
      </c>
      <c r="E431" s="42" t="s">
        <v>176</v>
      </c>
      <c r="F431" s="42"/>
      <c r="G431" s="45">
        <v>44329</v>
      </c>
      <c r="H431" s="18" t="s">
        <v>66</v>
      </c>
      <c r="I431" s="18">
        <v>0</v>
      </c>
      <c r="J431" s="18">
        <v>0</v>
      </c>
      <c r="K431" s="18">
        <v>0</v>
      </c>
      <c r="L431" s="18">
        <v>20</v>
      </c>
      <c r="M431" s="18">
        <v>33</v>
      </c>
      <c r="N431" s="18">
        <v>66</v>
      </c>
      <c r="O431" s="18">
        <v>21</v>
      </c>
      <c r="P431" s="18">
        <v>66</v>
      </c>
      <c r="Q431" s="18">
        <v>14</v>
      </c>
      <c r="R431" s="18">
        <v>0</v>
      </c>
      <c r="S431" s="18">
        <v>33</v>
      </c>
      <c r="T431" s="18">
        <v>17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47"/>
      <c r="AF431" s="50"/>
      <c r="AG431" s="35"/>
      <c r="AH431" s="37">
        <v>0</v>
      </c>
      <c r="AI431" s="39"/>
      <c r="AJ431" s="41" t="s">
        <v>65</v>
      </c>
    </row>
    <row r="432" spans="1:36" ht="16.2" x14ac:dyDescent="0.25">
      <c r="A432" s="42" t="s">
        <v>59</v>
      </c>
      <c r="B432" s="44" t="s">
        <v>294</v>
      </c>
      <c r="C432" s="42" t="s">
        <v>61</v>
      </c>
      <c r="D432" s="42" t="s">
        <v>139</v>
      </c>
      <c r="E432" s="42" t="s">
        <v>176</v>
      </c>
      <c r="F432" s="42"/>
      <c r="G432" s="45">
        <v>44329</v>
      </c>
      <c r="H432" s="19" t="s">
        <v>67</v>
      </c>
      <c r="I432" s="19">
        <v>0</v>
      </c>
      <c r="J432" s="19">
        <v>0</v>
      </c>
      <c r="K432" s="19">
        <v>0</v>
      </c>
      <c r="L432" s="19">
        <v>0</v>
      </c>
      <c r="M432" s="19">
        <v>33</v>
      </c>
      <c r="N432" s="19">
        <v>66</v>
      </c>
      <c r="O432" s="19">
        <v>0</v>
      </c>
      <c r="P432" s="19">
        <v>66</v>
      </c>
      <c r="Q432" s="19">
        <v>0</v>
      </c>
      <c r="R432" s="19">
        <v>0</v>
      </c>
      <c r="S432" s="19">
        <v>33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48"/>
      <c r="AF432" s="51"/>
      <c r="AG432" s="36"/>
      <c r="AH432" s="37">
        <v>0</v>
      </c>
      <c r="AI432" s="40"/>
      <c r="AJ432" s="41" t="s">
        <v>65</v>
      </c>
    </row>
    <row r="433" spans="1:36" ht="16.2" x14ac:dyDescent="0.25">
      <c r="A433" s="42" t="s">
        <v>59</v>
      </c>
      <c r="B433" s="44" t="s">
        <v>295</v>
      </c>
      <c r="C433" s="42" t="s">
        <v>61</v>
      </c>
      <c r="D433" s="42" t="s">
        <v>111</v>
      </c>
      <c r="E433" s="42" t="s">
        <v>132</v>
      </c>
      <c r="F433" s="42" t="s">
        <v>1128</v>
      </c>
      <c r="G433" s="45">
        <v>44308</v>
      </c>
      <c r="H433" s="17" t="s">
        <v>64</v>
      </c>
      <c r="I433" s="17">
        <v>0</v>
      </c>
      <c r="J433" s="17">
        <v>0</v>
      </c>
      <c r="K433" s="17">
        <v>0</v>
      </c>
      <c r="L433" s="17">
        <v>0</v>
      </c>
      <c r="M433" s="17">
        <v>15</v>
      </c>
      <c r="N433" s="17">
        <v>14</v>
      </c>
      <c r="O433" s="17">
        <v>22</v>
      </c>
      <c r="P433" s="17">
        <v>22</v>
      </c>
      <c r="Q433" s="17">
        <v>24</v>
      </c>
      <c r="R433" s="17">
        <v>31</v>
      </c>
      <c r="S433" s="17">
        <v>42</v>
      </c>
      <c r="T433" s="17">
        <v>38</v>
      </c>
      <c r="U433" s="17">
        <v>54</v>
      </c>
      <c r="V433" s="17">
        <v>38</v>
      </c>
      <c r="W433" s="17">
        <v>36</v>
      </c>
      <c r="X433" s="17">
        <v>29</v>
      </c>
      <c r="Y433" s="17">
        <v>22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46">
        <f t="shared" ref="AE433" si="454">SUM(I433:AD433)</f>
        <v>387</v>
      </c>
      <c r="AF433" s="49">
        <f t="shared" ref="AF433" si="455">SUM(H434:AD434)</f>
        <v>387</v>
      </c>
      <c r="AG433" s="34">
        <f t="shared" ref="AG433" si="456">SUM(I435:AD435)</f>
        <v>387</v>
      </c>
      <c r="AH433" s="37">
        <f t="shared" si="426"/>
        <v>0</v>
      </c>
      <c r="AI433" s="38">
        <v>0.92710000000000004</v>
      </c>
      <c r="AJ433" s="41" t="s">
        <v>65</v>
      </c>
    </row>
    <row r="434" spans="1:36" ht="16.2" x14ac:dyDescent="0.25">
      <c r="A434" s="42" t="s">
        <v>59</v>
      </c>
      <c r="B434" s="44" t="s">
        <v>295</v>
      </c>
      <c r="C434" s="42" t="s">
        <v>61</v>
      </c>
      <c r="D434" s="42" t="s">
        <v>111</v>
      </c>
      <c r="E434" s="42" t="s">
        <v>132</v>
      </c>
      <c r="F434" s="42"/>
      <c r="G434" s="45">
        <v>44308</v>
      </c>
      <c r="H434" s="18" t="s">
        <v>66</v>
      </c>
      <c r="I434" s="18">
        <v>0</v>
      </c>
      <c r="J434" s="18">
        <v>0</v>
      </c>
      <c r="K434" s="18">
        <v>0</v>
      </c>
      <c r="L434" s="18">
        <v>0</v>
      </c>
      <c r="M434" s="18">
        <v>15</v>
      </c>
      <c r="N434" s="18">
        <v>14</v>
      </c>
      <c r="O434" s="18">
        <v>22</v>
      </c>
      <c r="P434" s="18">
        <v>22</v>
      </c>
      <c r="Q434" s="18">
        <v>24</v>
      </c>
      <c r="R434" s="18">
        <v>31</v>
      </c>
      <c r="S434" s="18">
        <v>42</v>
      </c>
      <c r="T434" s="18">
        <v>38</v>
      </c>
      <c r="U434" s="18">
        <v>54</v>
      </c>
      <c r="V434" s="18">
        <v>38</v>
      </c>
      <c r="W434" s="18">
        <v>36</v>
      </c>
      <c r="X434" s="18">
        <v>29</v>
      </c>
      <c r="Y434" s="18">
        <v>22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47"/>
      <c r="AF434" s="50"/>
      <c r="AG434" s="35"/>
      <c r="AH434" s="37">
        <v>0</v>
      </c>
      <c r="AI434" s="39"/>
      <c r="AJ434" s="41" t="s">
        <v>65</v>
      </c>
    </row>
    <row r="435" spans="1:36" ht="16.2" x14ac:dyDescent="0.25">
      <c r="A435" s="42" t="s">
        <v>59</v>
      </c>
      <c r="B435" s="44" t="s">
        <v>295</v>
      </c>
      <c r="C435" s="42" t="s">
        <v>61</v>
      </c>
      <c r="D435" s="42" t="s">
        <v>111</v>
      </c>
      <c r="E435" s="42" t="s">
        <v>132</v>
      </c>
      <c r="F435" s="42"/>
      <c r="G435" s="45">
        <v>44308</v>
      </c>
      <c r="H435" s="19" t="s">
        <v>67</v>
      </c>
      <c r="I435" s="19">
        <v>0</v>
      </c>
      <c r="J435" s="19">
        <v>0</v>
      </c>
      <c r="K435" s="19">
        <v>0</v>
      </c>
      <c r="L435" s="19">
        <v>0</v>
      </c>
      <c r="M435" s="19">
        <v>15</v>
      </c>
      <c r="N435" s="19">
        <v>14</v>
      </c>
      <c r="O435" s="19">
        <v>22</v>
      </c>
      <c r="P435" s="19">
        <v>22</v>
      </c>
      <c r="Q435" s="19">
        <v>24</v>
      </c>
      <c r="R435" s="19">
        <v>31</v>
      </c>
      <c r="S435" s="19">
        <v>42</v>
      </c>
      <c r="T435" s="19">
        <v>38</v>
      </c>
      <c r="U435" s="19">
        <v>54</v>
      </c>
      <c r="V435" s="19">
        <v>38</v>
      </c>
      <c r="W435" s="19">
        <v>36</v>
      </c>
      <c r="X435" s="19">
        <v>29</v>
      </c>
      <c r="Y435" s="19">
        <v>22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48"/>
      <c r="AF435" s="51"/>
      <c r="AG435" s="36"/>
      <c r="AH435" s="37">
        <v>0</v>
      </c>
      <c r="AI435" s="40"/>
      <c r="AJ435" s="41" t="s">
        <v>65</v>
      </c>
    </row>
    <row r="436" spans="1:36" ht="16.5" customHeight="1" x14ac:dyDescent="0.25">
      <c r="A436" s="42" t="s">
        <v>59</v>
      </c>
      <c r="B436" s="44" t="s">
        <v>296</v>
      </c>
      <c r="C436" s="42" t="s">
        <v>61</v>
      </c>
      <c r="D436" s="42" t="s">
        <v>220</v>
      </c>
      <c r="E436" s="42" t="s">
        <v>221</v>
      </c>
      <c r="F436" s="42" t="s">
        <v>1129</v>
      </c>
      <c r="G436" s="45">
        <v>44328</v>
      </c>
      <c r="H436" s="17" t="s">
        <v>64</v>
      </c>
      <c r="I436" s="17">
        <v>0</v>
      </c>
      <c r="J436" s="17">
        <v>54</v>
      </c>
      <c r="K436" s="17">
        <v>55</v>
      </c>
      <c r="L436" s="17">
        <v>77</v>
      </c>
      <c r="M436" s="17">
        <v>84</v>
      </c>
      <c r="N436" s="17">
        <v>48</v>
      </c>
      <c r="O436" s="17">
        <v>45</v>
      </c>
      <c r="P436" s="17">
        <v>18</v>
      </c>
      <c r="Q436" s="17">
        <v>5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46">
        <f t="shared" ref="AE436" si="457">SUM(I436:AD436)</f>
        <v>386</v>
      </c>
      <c r="AF436" s="49">
        <f t="shared" ref="AF436" si="458">SUM(H437:AD437)</f>
        <v>386</v>
      </c>
      <c r="AG436" s="34">
        <f t="shared" ref="AG436" si="459">SUM(I438:AD438)</f>
        <v>386</v>
      </c>
      <c r="AH436" s="37">
        <f t="shared" si="426"/>
        <v>0</v>
      </c>
      <c r="AI436" s="38">
        <v>0.89330000000000009</v>
      </c>
      <c r="AJ436" s="41" t="s">
        <v>65</v>
      </c>
    </row>
    <row r="437" spans="1:36" ht="16.5" customHeight="1" x14ac:dyDescent="0.25">
      <c r="A437" s="42" t="s">
        <v>59</v>
      </c>
      <c r="B437" s="44" t="s">
        <v>296</v>
      </c>
      <c r="C437" s="42" t="s">
        <v>61</v>
      </c>
      <c r="D437" s="42" t="s">
        <v>220</v>
      </c>
      <c r="E437" s="42" t="s">
        <v>221</v>
      </c>
      <c r="F437" s="42" t="s">
        <v>59</v>
      </c>
      <c r="G437" s="45">
        <v>44328</v>
      </c>
      <c r="H437" s="18" t="s">
        <v>66</v>
      </c>
      <c r="I437" s="18">
        <v>0</v>
      </c>
      <c r="J437" s="18">
        <v>54</v>
      </c>
      <c r="K437" s="18">
        <v>55</v>
      </c>
      <c r="L437" s="18">
        <v>77</v>
      </c>
      <c r="M437" s="18">
        <v>84</v>
      </c>
      <c r="N437" s="18">
        <v>48</v>
      </c>
      <c r="O437" s="18">
        <v>45</v>
      </c>
      <c r="P437" s="18">
        <v>18</v>
      </c>
      <c r="Q437" s="18">
        <v>5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47"/>
      <c r="AF437" s="50"/>
      <c r="AG437" s="35"/>
      <c r="AH437" s="37">
        <v>0</v>
      </c>
      <c r="AI437" s="39"/>
      <c r="AJ437" s="41" t="s">
        <v>65</v>
      </c>
    </row>
    <row r="438" spans="1:36" ht="16.5" customHeight="1" x14ac:dyDescent="0.25">
      <c r="A438" s="42" t="s">
        <v>59</v>
      </c>
      <c r="B438" s="44" t="s">
        <v>296</v>
      </c>
      <c r="C438" s="42" t="s">
        <v>61</v>
      </c>
      <c r="D438" s="42" t="s">
        <v>220</v>
      </c>
      <c r="E438" s="42" t="s">
        <v>221</v>
      </c>
      <c r="F438" s="42" t="s">
        <v>59</v>
      </c>
      <c r="G438" s="45">
        <v>44328</v>
      </c>
      <c r="H438" s="19" t="s">
        <v>67</v>
      </c>
      <c r="I438" s="19">
        <v>0</v>
      </c>
      <c r="J438" s="19">
        <v>54</v>
      </c>
      <c r="K438" s="19">
        <v>55</v>
      </c>
      <c r="L438" s="19">
        <v>77</v>
      </c>
      <c r="M438" s="19">
        <v>84</v>
      </c>
      <c r="N438" s="19">
        <v>48</v>
      </c>
      <c r="O438" s="19">
        <v>45</v>
      </c>
      <c r="P438" s="19">
        <v>18</v>
      </c>
      <c r="Q438" s="19">
        <v>5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48"/>
      <c r="AF438" s="51"/>
      <c r="AG438" s="36"/>
      <c r="AH438" s="37">
        <v>0</v>
      </c>
      <c r="AI438" s="40"/>
      <c r="AJ438" s="41" t="s">
        <v>65</v>
      </c>
    </row>
    <row r="439" spans="1:36" ht="16.2" x14ac:dyDescent="0.25">
      <c r="A439" s="42" t="s">
        <v>59</v>
      </c>
      <c r="B439" s="44" t="s">
        <v>297</v>
      </c>
      <c r="C439" s="42" t="s">
        <v>61</v>
      </c>
      <c r="D439" s="42" t="s">
        <v>111</v>
      </c>
      <c r="E439" s="42" t="s">
        <v>122</v>
      </c>
      <c r="F439" s="42" t="s">
        <v>1128</v>
      </c>
      <c r="G439" s="45">
        <v>44302</v>
      </c>
      <c r="H439" s="17" t="s">
        <v>64</v>
      </c>
      <c r="I439" s="17">
        <v>0</v>
      </c>
      <c r="J439" s="17">
        <v>6</v>
      </c>
      <c r="K439" s="17">
        <v>4</v>
      </c>
      <c r="L439" s="17">
        <v>11</v>
      </c>
      <c r="M439" s="17">
        <v>11</v>
      </c>
      <c r="N439" s="17">
        <v>8</v>
      </c>
      <c r="O439" s="17">
        <v>9</v>
      </c>
      <c r="P439" s="17">
        <v>20</v>
      </c>
      <c r="Q439" s="17">
        <v>22</v>
      </c>
      <c r="R439" s="17">
        <v>42</v>
      </c>
      <c r="S439" s="17">
        <v>53</v>
      </c>
      <c r="T439" s="17">
        <v>46</v>
      </c>
      <c r="U439" s="17">
        <v>55</v>
      </c>
      <c r="V439" s="17">
        <v>39</v>
      </c>
      <c r="W439" s="17">
        <v>26</v>
      </c>
      <c r="X439" s="17">
        <v>20</v>
      </c>
      <c r="Y439" s="17">
        <v>3</v>
      </c>
      <c r="Z439" s="17">
        <v>9</v>
      </c>
      <c r="AA439" s="17">
        <v>2</v>
      </c>
      <c r="AB439" s="17">
        <v>0</v>
      </c>
      <c r="AC439" s="17">
        <v>0</v>
      </c>
      <c r="AD439" s="17">
        <v>0</v>
      </c>
      <c r="AE439" s="46">
        <f t="shared" ref="AE439" si="460">SUM(I439:AD439)</f>
        <v>386</v>
      </c>
      <c r="AF439" s="49">
        <f t="shared" ref="AF439" si="461">SUM(H440:AD440)</f>
        <v>386</v>
      </c>
      <c r="AG439" s="34">
        <f t="shared" ref="AG439" si="462">SUM(I441:AD441)</f>
        <v>386</v>
      </c>
      <c r="AH439" s="37">
        <f t="shared" si="426"/>
        <v>0</v>
      </c>
      <c r="AI439" s="38">
        <v>0.89850000000000008</v>
      </c>
      <c r="AJ439" s="41" t="s">
        <v>65</v>
      </c>
    </row>
    <row r="440" spans="1:36" ht="16.2" x14ac:dyDescent="0.25">
      <c r="A440" s="42" t="s">
        <v>59</v>
      </c>
      <c r="B440" s="44" t="s">
        <v>297</v>
      </c>
      <c r="C440" s="42" t="s">
        <v>61</v>
      </c>
      <c r="D440" s="42" t="s">
        <v>111</v>
      </c>
      <c r="E440" s="42" t="s">
        <v>122</v>
      </c>
      <c r="F440" s="42"/>
      <c r="G440" s="45">
        <v>44302</v>
      </c>
      <c r="H440" s="18" t="s">
        <v>66</v>
      </c>
      <c r="I440" s="18">
        <v>0</v>
      </c>
      <c r="J440" s="18">
        <v>6</v>
      </c>
      <c r="K440" s="18">
        <v>4</v>
      </c>
      <c r="L440" s="18">
        <v>11</v>
      </c>
      <c r="M440" s="18">
        <v>11</v>
      </c>
      <c r="N440" s="18">
        <v>8</v>
      </c>
      <c r="O440" s="18">
        <v>9</v>
      </c>
      <c r="P440" s="18">
        <v>20</v>
      </c>
      <c r="Q440" s="18">
        <v>22</v>
      </c>
      <c r="R440" s="18">
        <v>42</v>
      </c>
      <c r="S440" s="18">
        <v>53</v>
      </c>
      <c r="T440" s="18">
        <v>46</v>
      </c>
      <c r="U440" s="18">
        <v>55</v>
      </c>
      <c r="V440" s="18">
        <v>39</v>
      </c>
      <c r="W440" s="18">
        <v>26</v>
      </c>
      <c r="X440" s="18">
        <v>20</v>
      </c>
      <c r="Y440" s="18">
        <v>3</v>
      </c>
      <c r="Z440" s="18">
        <v>9</v>
      </c>
      <c r="AA440" s="18">
        <v>2</v>
      </c>
      <c r="AB440" s="18">
        <v>0</v>
      </c>
      <c r="AC440" s="18">
        <v>0</v>
      </c>
      <c r="AD440" s="18">
        <v>0</v>
      </c>
      <c r="AE440" s="47"/>
      <c r="AF440" s="50"/>
      <c r="AG440" s="35"/>
      <c r="AH440" s="37">
        <v>0</v>
      </c>
      <c r="AI440" s="39"/>
      <c r="AJ440" s="41" t="s">
        <v>65</v>
      </c>
    </row>
    <row r="441" spans="1:36" ht="16.2" x14ac:dyDescent="0.25">
      <c r="A441" s="42" t="s">
        <v>59</v>
      </c>
      <c r="B441" s="44" t="s">
        <v>297</v>
      </c>
      <c r="C441" s="42" t="s">
        <v>61</v>
      </c>
      <c r="D441" s="42" t="s">
        <v>111</v>
      </c>
      <c r="E441" s="42" t="s">
        <v>122</v>
      </c>
      <c r="F441" s="42"/>
      <c r="G441" s="45">
        <v>44302</v>
      </c>
      <c r="H441" s="19" t="s">
        <v>67</v>
      </c>
      <c r="I441" s="19">
        <v>0</v>
      </c>
      <c r="J441" s="19">
        <v>6</v>
      </c>
      <c r="K441" s="19">
        <v>4</v>
      </c>
      <c r="L441" s="19">
        <v>11</v>
      </c>
      <c r="M441" s="19">
        <v>11</v>
      </c>
      <c r="N441" s="19">
        <v>8</v>
      </c>
      <c r="O441" s="19">
        <v>9</v>
      </c>
      <c r="P441" s="19">
        <v>20</v>
      </c>
      <c r="Q441" s="19">
        <v>22</v>
      </c>
      <c r="R441" s="19">
        <v>42</v>
      </c>
      <c r="S441" s="19">
        <v>53</v>
      </c>
      <c r="T441" s="19">
        <v>46</v>
      </c>
      <c r="U441" s="19">
        <v>55</v>
      </c>
      <c r="V441" s="19">
        <v>39</v>
      </c>
      <c r="W441" s="19">
        <v>26</v>
      </c>
      <c r="X441" s="19">
        <v>20</v>
      </c>
      <c r="Y441" s="19">
        <v>3</v>
      </c>
      <c r="Z441" s="19">
        <v>9</v>
      </c>
      <c r="AA441" s="19">
        <v>2</v>
      </c>
      <c r="AB441" s="19">
        <v>0</v>
      </c>
      <c r="AC441" s="19">
        <v>0</v>
      </c>
      <c r="AD441" s="19">
        <v>0</v>
      </c>
      <c r="AE441" s="48"/>
      <c r="AF441" s="51"/>
      <c r="AG441" s="36"/>
      <c r="AH441" s="37">
        <v>0</v>
      </c>
      <c r="AI441" s="40"/>
      <c r="AJ441" s="41" t="s">
        <v>65</v>
      </c>
    </row>
    <row r="442" spans="1:36" ht="16.2" x14ac:dyDescent="0.25">
      <c r="A442" s="42" t="s">
        <v>59</v>
      </c>
      <c r="B442" s="44" t="s">
        <v>298</v>
      </c>
      <c r="C442" s="42" t="s">
        <v>61</v>
      </c>
      <c r="D442" s="42" t="s">
        <v>139</v>
      </c>
      <c r="E442" s="42" t="s">
        <v>140</v>
      </c>
      <c r="F442" s="42" t="s">
        <v>1128</v>
      </c>
      <c r="G442" s="45">
        <v>44329</v>
      </c>
      <c r="H442" s="17" t="s">
        <v>64</v>
      </c>
      <c r="I442" s="17">
        <v>0</v>
      </c>
      <c r="J442" s="17">
        <v>11</v>
      </c>
      <c r="K442" s="17">
        <v>26</v>
      </c>
      <c r="L442" s="17">
        <v>45</v>
      </c>
      <c r="M442" s="17">
        <v>62</v>
      </c>
      <c r="N442" s="17">
        <v>64</v>
      </c>
      <c r="O442" s="17">
        <v>55</v>
      </c>
      <c r="P442" s="17">
        <v>45</v>
      </c>
      <c r="Q442" s="17">
        <v>34</v>
      </c>
      <c r="R442" s="17">
        <v>23</v>
      </c>
      <c r="S442" s="17">
        <v>16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46">
        <f t="shared" ref="AE442" si="463">SUM(I442:AD442)</f>
        <v>381</v>
      </c>
      <c r="AF442" s="49">
        <f t="shared" ref="AF442" si="464">SUM(H443:AD443)</f>
        <v>640</v>
      </c>
      <c r="AG442" s="34">
        <f t="shared" ref="AG442" si="465">SUM(I444:AD444)</f>
        <v>84</v>
      </c>
      <c r="AH442" s="37">
        <f t="shared" si="426"/>
        <v>-297</v>
      </c>
      <c r="AI442" s="38">
        <v>0.91760000000000008</v>
      </c>
      <c r="AJ442" s="41" t="s">
        <v>65</v>
      </c>
    </row>
    <row r="443" spans="1:36" ht="16.2" x14ac:dyDescent="0.25">
      <c r="A443" s="42" t="s">
        <v>59</v>
      </c>
      <c r="B443" s="44" t="s">
        <v>298</v>
      </c>
      <c r="C443" s="42" t="s">
        <v>61</v>
      </c>
      <c r="D443" s="42" t="s">
        <v>139</v>
      </c>
      <c r="E443" s="42" t="s">
        <v>140</v>
      </c>
      <c r="F443" s="42"/>
      <c r="G443" s="45">
        <v>44329</v>
      </c>
      <c r="H443" s="18" t="s">
        <v>66</v>
      </c>
      <c r="I443" s="18">
        <v>0</v>
      </c>
      <c r="J443" s="18">
        <v>22</v>
      </c>
      <c r="K443" s="18">
        <v>28</v>
      </c>
      <c r="L443" s="18">
        <v>45</v>
      </c>
      <c r="M443" s="18">
        <v>115</v>
      </c>
      <c r="N443" s="18">
        <v>128</v>
      </c>
      <c r="O443" s="18">
        <v>110</v>
      </c>
      <c r="P443" s="18">
        <v>90</v>
      </c>
      <c r="Q443" s="18">
        <v>63</v>
      </c>
      <c r="R443" s="18">
        <v>23</v>
      </c>
      <c r="S443" s="18">
        <v>16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47"/>
      <c r="AF443" s="50"/>
      <c r="AG443" s="35"/>
      <c r="AH443" s="37">
        <v>0</v>
      </c>
      <c r="AI443" s="39"/>
      <c r="AJ443" s="41" t="s">
        <v>65</v>
      </c>
    </row>
    <row r="444" spans="1:36" ht="16.2" x14ac:dyDescent="0.25">
      <c r="A444" s="42" t="s">
        <v>59</v>
      </c>
      <c r="B444" s="44" t="s">
        <v>298</v>
      </c>
      <c r="C444" s="42" t="s">
        <v>61</v>
      </c>
      <c r="D444" s="42" t="s">
        <v>139</v>
      </c>
      <c r="E444" s="42" t="s">
        <v>140</v>
      </c>
      <c r="F444" s="42"/>
      <c r="G444" s="45">
        <v>44329</v>
      </c>
      <c r="H444" s="19" t="s">
        <v>67</v>
      </c>
      <c r="I444" s="19">
        <v>0</v>
      </c>
      <c r="J444" s="19">
        <v>0</v>
      </c>
      <c r="K444" s="19">
        <v>0</v>
      </c>
      <c r="L444" s="19">
        <v>45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23</v>
      </c>
      <c r="S444" s="19">
        <v>16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48"/>
      <c r="AF444" s="51"/>
      <c r="AG444" s="36"/>
      <c r="AH444" s="37">
        <v>0</v>
      </c>
      <c r="AI444" s="40"/>
      <c r="AJ444" s="41" t="s">
        <v>65</v>
      </c>
    </row>
    <row r="445" spans="1:36" ht="16.2" x14ac:dyDescent="0.25">
      <c r="A445" s="42" t="s">
        <v>59</v>
      </c>
      <c r="B445" s="44" t="s">
        <v>298</v>
      </c>
      <c r="C445" s="42" t="s">
        <v>61</v>
      </c>
      <c r="D445" s="42" t="s">
        <v>139</v>
      </c>
      <c r="E445" s="42" t="s">
        <v>140</v>
      </c>
      <c r="F445" s="42" t="s">
        <v>1128</v>
      </c>
      <c r="G445" s="45">
        <v>44329</v>
      </c>
      <c r="H445" s="17" t="s">
        <v>64</v>
      </c>
      <c r="I445" s="17">
        <v>0</v>
      </c>
      <c r="J445" s="17">
        <v>11</v>
      </c>
      <c r="K445" s="17">
        <v>26</v>
      </c>
      <c r="L445" s="17">
        <v>45</v>
      </c>
      <c r="M445" s="17">
        <v>62</v>
      </c>
      <c r="N445" s="17">
        <v>64</v>
      </c>
      <c r="O445" s="17">
        <v>55</v>
      </c>
      <c r="P445" s="17">
        <v>45</v>
      </c>
      <c r="Q445" s="17">
        <v>34</v>
      </c>
      <c r="R445" s="17">
        <v>23</v>
      </c>
      <c r="S445" s="17">
        <v>16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46">
        <f t="shared" ref="AE445" si="466">SUM(I445:AD445)</f>
        <v>381</v>
      </c>
      <c r="AF445" s="49">
        <f t="shared" ref="AF445" si="467">SUM(H446:AD446)</f>
        <v>640</v>
      </c>
      <c r="AG445" s="34">
        <f t="shared" ref="AG445" si="468">SUM(I447:AD447)</f>
        <v>84</v>
      </c>
      <c r="AH445" s="37">
        <f t="shared" si="426"/>
        <v>-297</v>
      </c>
      <c r="AI445" s="38">
        <v>0.93340000000000001</v>
      </c>
      <c r="AJ445" s="41" t="s">
        <v>65</v>
      </c>
    </row>
    <row r="446" spans="1:36" ht="16.2" x14ac:dyDescent="0.25">
      <c r="A446" s="42" t="s">
        <v>59</v>
      </c>
      <c r="B446" s="44" t="s">
        <v>298</v>
      </c>
      <c r="C446" s="42" t="s">
        <v>61</v>
      </c>
      <c r="D446" s="42" t="s">
        <v>139</v>
      </c>
      <c r="E446" s="42" t="s">
        <v>140</v>
      </c>
      <c r="F446" s="42"/>
      <c r="G446" s="45">
        <v>44329</v>
      </c>
      <c r="H446" s="18" t="s">
        <v>66</v>
      </c>
      <c r="I446" s="18">
        <v>0</v>
      </c>
      <c r="J446" s="18">
        <v>22</v>
      </c>
      <c r="K446" s="18">
        <v>28</v>
      </c>
      <c r="L446" s="18">
        <v>45</v>
      </c>
      <c r="M446" s="18">
        <v>115</v>
      </c>
      <c r="N446" s="18">
        <v>128</v>
      </c>
      <c r="O446" s="18">
        <v>110</v>
      </c>
      <c r="P446" s="18">
        <v>90</v>
      </c>
      <c r="Q446" s="18">
        <v>63</v>
      </c>
      <c r="R446" s="18">
        <v>23</v>
      </c>
      <c r="S446" s="18">
        <v>16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47"/>
      <c r="AF446" s="50"/>
      <c r="AG446" s="35"/>
      <c r="AH446" s="37">
        <v>0</v>
      </c>
      <c r="AI446" s="39"/>
      <c r="AJ446" s="41" t="s">
        <v>65</v>
      </c>
    </row>
    <row r="447" spans="1:36" ht="16.2" x14ac:dyDescent="0.25">
      <c r="A447" s="42" t="s">
        <v>59</v>
      </c>
      <c r="B447" s="44" t="s">
        <v>298</v>
      </c>
      <c r="C447" s="42" t="s">
        <v>61</v>
      </c>
      <c r="D447" s="42" t="s">
        <v>139</v>
      </c>
      <c r="E447" s="42" t="s">
        <v>140</v>
      </c>
      <c r="F447" s="42"/>
      <c r="G447" s="45">
        <v>44329</v>
      </c>
      <c r="H447" s="19" t="s">
        <v>67</v>
      </c>
      <c r="I447" s="19">
        <v>0</v>
      </c>
      <c r="J447" s="19">
        <v>0</v>
      </c>
      <c r="K447" s="19">
        <v>0</v>
      </c>
      <c r="L447" s="19">
        <v>45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23</v>
      </c>
      <c r="S447" s="19">
        <v>16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48"/>
      <c r="AF447" s="51"/>
      <c r="AG447" s="36"/>
      <c r="AH447" s="37">
        <v>0</v>
      </c>
      <c r="AI447" s="40"/>
      <c r="AJ447" s="41" t="s">
        <v>65</v>
      </c>
    </row>
    <row r="448" spans="1:36" ht="16.2" x14ac:dyDescent="0.25">
      <c r="A448" s="42" t="s">
        <v>59</v>
      </c>
      <c r="B448" s="44" t="s">
        <v>299</v>
      </c>
      <c r="C448" s="42" t="s">
        <v>61</v>
      </c>
      <c r="D448" s="42" t="s">
        <v>75</v>
      </c>
      <c r="E448" s="42" t="s">
        <v>300</v>
      </c>
      <c r="F448" s="42" t="s">
        <v>1128</v>
      </c>
      <c r="G448" s="45">
        <v>44330</v>
      </c>
      <c r="H448" s="17" t="s">
        <v>64</v>
      </c>
      <c r="I448" s="17">
        <v>3</v>
      </c>
      <c r="J448" s="17">
        <v>38</v>
      </c>
      <c r="K448" s="17">
        <v>43</v>
      </c>
      <c r="L448" s="17">
        <v>58</v>
      </c>
      <c r="M448" s="17">
        <v>70</v>
      </c>
      <c r="N448" s="17">
        <v>72</v>
      </c>
      <c r="O448" s="17">
        <v>58</v>
      </c>
      <c r="P448" s="17">
        <v>36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46">
        <f t="shared" ref="AE448" si="469">SUM(I448:AD448)</f>
        <v>378</v>
      </c>
      <c r="AF448" s="49">
        <f t="shared" ref="AF448" si="470">SUM(H449:AD449)</f>
        <v>378</v>
      </c>
      <c r="AG448" s="34">
        <f t="shared" ref="AG448" si="471">SUM(I450:AD450)</f>
        <v>378</v>
      </c>
      <c r="AH448" s="37">
        <f t="shared" si="426"/>
        <v>0</v>
      </c>
      <c r="AI448" s="38">
        <v>0.89080000000000004</v>
      </c>
      <c r="AJ448" s="41" t="s">
        <v>65</v>
      </c>
    </row>
    <row r="449" spans="1:36" ht="16.2" x14ac:dyDescent="0.25">
      <c r="A449" s="42" t="s">
        <v>59</v>
      </c>
      <c r="B449" s="44" t="s">
        <v>299</v>
      </c>
      <c r="C449" s="42" t="s">
        <v>61</v>
      </c>
      <c r="D449" s="42" t="s">
        <v>75</v>
      </c>
      <c r="E449" s="42" t="s">
        <v>300</v>
      </c>
      <c r="F449" s="42"/>
      <c r="G449" s="45">
        <v>44330</v>
      </c>
      <c r="H449" s="18" t="s">
        <v>66</v>
      </c>
      <c r="I449" s="18">
        <v>3</v>
      </c>
      <c r="J449" s="18">
        <v>38</v>
      </c>
      <c r="K449" s="18">
        <v>43</v>
      </c>
      <c r="L449" s="18">
        <v>58</v>
      </c>
      <c r="M449" s="18">
        <v>70</v>
      </c>
      <c r="N449" s="18">
        <v>72</v>
      </c>
      <c r="O449" s="18">
        <v>58</v>
      </c>
      <c r="P449" s="18">
        <v>36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47"/>
      <c r="AF449" s="50"/>
      <c r="AG449" s="35"/>
      <c r="AH449" s="37">
        <v>0</v>
      </c>
      <c r="AI449" s="39"/>
      <c r="AJ449" s="41" t="s">
        <v>65</v>
      </c>
    </row>
    <row r="450" spans="1:36" ht="16.2" x14ac:dyDescent="0.25">
      <c r="A450" s="42" t="s">
        <v>59</v>
      </c>
      <c r="B450" s="44" t="s">
        <v>299</v>
      </c>
      <c r="C450" s="42" t="s">
        <v>61</v>
      </c>
      <c r="D450" s="42" t="s">
        <v>75</v>
      </c>
      <c r="E450" s="42" t="s">
        <v>300</v>
      </c>
      <c r="F450" s="42"/>
      <c r="G450" s="45">
        <v>44330</v>
      </c>
      <c r="H450" s="19" t="s">
        <v>67</v>
      </c>
      <c r="I450" s="19">
        <v>3</v>
      </c>
      <c r="J450" s="19">
        <v>38</v>
      </c>
      <c r="K450" s="19">
        <v>43</v>
      </c>
      <c r="L450" s="19">
        <v>58</v>
      </c>
      <c r="M450" s="19">
        <v>70</v>
      </c>
      <c r="N450" s="19">
        <v>72</v>
      </c>
      <c r="O450" s="19">
        <v>58</v>
      </c>
      <c r="P450" s="19">
        <v>36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48"/>
      <c r="AF450" s="51"/>
      <c r="AG450" s="36"/>
      <c r="AH450" s="37">
        <v>0</v>
      </c>
      <c r="AI450" s="40"/>
      <c r="AJ450" s="41" t="s">
        <v>65</v>
      </c>
    </row>
    <row r="451" spans="1:36" ht="16.2" x14ac:dyDescent="0.25">
      <c r="A451" s="42" t="s">
        <v>59</v>
      </c>
      <c r="B451" s="44" t="s">
        <v>301</v>
      </c>
      <c r="C451" s="42" t="s">
        <v>61</v>
      </c>
      <c r="D451" s="42" t="s">
        <v>98</v>
      </c>
      <c r="E451" s="42" t="s">
        <v>99</v>
      </c>
      <c r="F451" s="42" t="s">
        <v>1128</v>
      </c>
      <c r="G451" s="45">
        <v>44328</v>
      </c>
      <c r="H451" s="17" t="s">
        <v>64</v>
      </c>
      <c r="I451" s="17">
        <v>0</v>
      </c>
      <c r="J451" s="17">
        <v>3</v>
      </c>
      <c r="K451" s="17">
        <v>4</v>
      </c>
      <c r="L451" s="17">
        <v>97</v>
      </c>
      <c r="M451" s="17">
        <v>29</v>
      </c>
      <c r="N451" s="17">
        <v>38</v>
      </c>
      <c r="O451" s="17">
        <v>35</v>
      </c>
      <c r="P451" s="17">
        <v>34</v>
      </c>
      <c r="Q451" s="17">
        <v>25</v>
      </c>
      <c r="R451" s="17">
        <v>94</v>
      </c>
      <c r="S451" s="17">
        <v>5</v>
      </c>
      <c r="T451" s="17">
        <v>4</v>
      </c>
      <c r="U451" s="17">
        <v>1</v>
      </c>
      <c r="V451" s="17">
        <v>1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46">
        <f t="shared" ref="AE451" si="472">SUM(I451:AD451)</f>
        <v>370</v>
      </c>
      <c r="AF451" s="49">
        <f t="shared" ref="AF451" si="473">SUM(H452:AD452)</f>
        <v>370</v>
      </c>
      <c r="AG451" s="34">
        <f t="shared" ref="AG451" si="474">SUM(I453:AD453)</f>
        <v>370</v>
      </c>
      <c r="AH451" s="37">
        <f t="shared" si="426"/>
        <v>0</v>
      </c>
      <c r="AI451" s="38">
        <v>0.92430000000000001</v>
      </c>
      <c r="AJ451" s="41" t="s">
        <v>65</v>
      </c>
    </row>
    <row r="452" spans="1:36" ht="16.2" x14ac:dyDescent="0.25">
      <c r="A452" s="42" t="s">
        <v>59</v>
      </c>
      <c r="B452" s="44" t="s">
        <v>301</v>
      </c>
      <c r="C452" s="42" t="s">
        <v>61</v>
      </c>
      <c r="D452" s="42" t="s">
        <v>98</v>
      </c>
      <c r="E452" s="42" t="s">
        <v>99</v>
      </c>
      <c r="F452" s="42"/>
      <c r="G452" s="45">
        <v>44328</v>
      </c>
      <c r="H452" s="18" t="s">
        <v>66</v>
      </c>
      <c r="I452" s="18">
        <v>0</v>
      </c>
      <c r="J452" s="18">
        <v>3</v>
      </c>
      <c r="K452" s="18">
        <v>4</v>
      </c>
      <c r="L452" s="18">
        <v>97</v>
      </c>
      <c r="M452" s="18">
        <v>29</v>
      </c>
      <c r="N452" s="18">
        <v>38</v>
      </c>
      <c r="O452" s="18">
        <v>35</v>
      </c>
      <c r="P452" s="18">
        <v>34</v>
      </c>
      <c r="Q452" s="18">
        <v>25</v>
      </c>
      <c r="R452" s="18">
        <v>94</v>
      </c>
      <c r="S452" s="18">
        <v>5</v>
      </c>
      <c r="T452" s="18">
        <v>4</v>
      </c>
      <c r="U452" s="18">
        <v>1</v>
      </c>
      <c r="V452" s="18">
        <v>1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47"/>
      <c r="AF452" s="50"/>
      <c r="AG452" s="35"/>
      <c r="AH452" s="37">
        <v>0</v>
      </c>
      <c r="AI452" s="39"/>
      <c r="AJ452" s="41" t="s">
        <v>65</v>
      </c>
    </row>
    <row r="453" spans="1:36" ht="16.2" x14ac:dyDescent="0.25">
      <c r="A453" s="42" t="s">
        <v>59</v>
      </c>
      <c r="B453" s="44" t="s">
        <v>301</v>
      </c>
      <c r="C453" s="42" t="s">
        <v>61</v>
      </c>
      <c r="D453" s="42" t="s">
        <v>98</v>
      </c>
      <c r="E453" s="42" t="s">
        <v>99</v>
      </c>
      <c r="F453" s="42"/>
      <c r="G453" s="45">
        <v>44328</v>
      </c>
      <c r="H453" s="19" t="s">
        <v>67</v>
      </c>
      <c r="I453" s="19">
        <v>0</v>
      </c>
      <c r="J453" s="19">
        <v>3</v>
      </c>
      <c r="K453" s="19">
        <v>4</v>
      </c>
      <c r="L453" s="19">
        <v>97</v>
      </c>
      <c r="M453" s="19">
        <v>29</v>
      </c>
      <c r="N453" s="19">
        <v>38</v>
      </c>
      <c r="O453" s="19">
        <v>35</v>
      </c>
      <c r="P453" s="19">
        <v>34</v>
      </c>
      <c r="Q453" s="19">
        <v>25</v>
      </c>
      <c r="R453" s="19">
        <v>94</v>
      </c>
      <c r="S453" s="19">
        <v>5</v>
      </c>
      <c r="T453" s="19">
        <v>4</v>
      </c>
      <c r="U453" s="19">
        <v>1</v>
      </c>
      <c r="V453" s="19">
        <v>1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48"/>
      <c r="AF453" s="51"/>
      <c r="AG453" s="36"/>
      <c r="AH453" s="37">
        <v>0</v>
      </c>
      <c r="AI453" s="40"/>
      <c r="AJ453" s="41" t="s">
        <v>65</v>
      </c>
    </row>
    <row r="454" spans="1:36" ht="16.2" x14ac:dyDescent="0.25">
      <c r="A454" s="42" t="s">
        <v>59</v>
      </c>
      <c r="B454" s="44" t="s">
        <v>303</v>
      </c>
      <c r="C454" s="42" t="s">
        <v>61</v>
      </c>
      <c r="D454" s="42" t="s">
        <v>188</v>
      </c>
      <c r="E454" s="42" t="s">
        <v>200</v>
      </c>
      <c r="F454" s="42" t="s">
        <v>1128</v>
      </c>
      <c r="G454" s="45">
        <v>44324</v>
      </c>
      <c r="H454" s="17" t="s">
        <v>64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42</v>
      </c>
      <c r="S454" s="17">
        <v>40</v>
      </c>
      <c r="T454" s="17">
        <v>59</v>
      </c>
      <c r="U454" s="17">
        <v>55</v>
      </c>
      <c r="V454" s="17">
        <v>60</v>
      </c>
      <c r="W454" s="17">
        <v>57</v>
      </c>
      <c r="X454" s="17">
        <v>53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46">
        <f t="shared" ref="AE454" si="475">SUM(I454:AD454)</f>
        <v>366</v>
      </c>
      <c r="AF454" s="49">
        <f t="shared" ref="AF454" si="476">SUM(H455:AD455)</f>
        <v>366</v>
      </c>
      <c r="AG454" s="34">
        <f t="shared" ref="AG454" si="477">SUM(I456:AD456)</f>
        <v>366</v>
      </c>
      <c r="AH454" s="37">
        <f t="shared" si="426"/>
        <v>0</v>
      </c>
      <c r="AI454" s="38">
        <v>0.90640000000000009</v>
      </c>
      <c r="AJ454" s="41" t="s">
        <v>65</v>
      </c>
    </row>
    <row r="455" spans="1:36" ht="16.2" x14ac:dyDescent="0.25">
      <c r="A455" s="42" t="s">
        <v>59</v>
      </c>
      <c r="B455" s="44" t="s">
        <v>303</v>
      </c>
      <c r="C455" s="42" t="s">
        <v>61</v>
      </c>
      <c r="D455" s="42" t="s">
        <v>188</v>
      </c>
      <c r="E455" s="42" t="s">
        <v>200</v>
      </c>
      <c r="F455" s="42"/>
      <c r="G455" s="45">
        <v>44324</v>
      </c>
      <c r="H455" s="18" t="s">
        <v>66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42</v>
      </c>
      <c r="S455" s="18">
        <v>40</v>
      </c>
      <c r="T455" s="18">
        <v>59</v>
      </c>
      <c r="U455" s="18">
        <v>55</v>
      </c>
      <c r="V455" s="18">
        <v>60</v>
      </c>
      <c r="W455" s="18">
        <v>57</v>
      </c>
      <c r="X455" s="18">
        <v>53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47"/>
      <c r="AF455" s="50"/>
      <c r="AG455" s="35"/>
      <c r="AH455" s="37">
        <v>0</v>
      </c>
      <c r="AI455" s="39"/>
      <c r="AJ455" s="41" t="s">
        <v>65</v>
      </c>
    </row>
    <row r="456" spans="1:36" ht="16.2" x14ac:dyDescent="0.25">
      <c r="A456" s="42" t="s">
        <v>59</v>
      </c>
      <c r="B456" s="44" t="s">
        <v>303</v>
      </c>
      <c r="C456" s="42" t="s">
        <v>61</v>
      </c>
      <c r="D456" s="42" t="s">
        <v>188</v>
      </c>
      <c r="E456" s="42" t="s">
        <v>200</v>
      </c>
      <c r="F456" s="42"/>
      <c r="G456" s="45">
        <v>44324</v>
      </c>
      <c r="H456" s="19" t="s">
        <v>67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42</v>
      </c>
      <c r="S456" s="19">
        <v>40</v>
      </c>
      <c r="T456" s="19">
        <v>59</v>
      </c>
      <c r="U456" s="19">
        <v>55</v>
      </c>
      <c r="V456" s="19">
        <v>60</v>
      </c>
      <c r="W456" s="19">
        <v>57</v>
      </c>
      <c r="X456" s="19">
        <v>53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48"/>
      <c r="AF456" s="51"/>
      <c r="AG456" s="36"/>
      <c r="AH456" s="37">
        <v>0</v>
      </c>
      <c r="AI456" s="40"/>
      <c r="AJ456" s="41" t="s">
        <v>65</v>
      </c>
    </row>
    <row r="457" spans="1:36" ht="16.5" customHeight="1" x14ac:dyDescent="0.25">
      <c r="A457" s="42" t="s">
        <v>59</v>
      </c>
      <c r="B457" s="44" t="s">
        <v>304</v>
      </c>
      <c r="C457" s="42" t="s">
        <v>61</v>
      </c>
      <c r="D457" s="42" t="s">
        <v>95</v>
      </c>
      <c r="E457" s="42" t="s">
        <v>195</v>
      </c>
      <c r="F457" s="42" t="s">
        <v>1129</v>
      </c>
      <c r="G457" s="45">
        <v>44331</v>
      </c>
      <c r="H457" s="17" t="s">
        <v>64</v>
      </c>
      <c r="I457" s="17">
        <v>0</v>
      </c>
      <c r="J457" s="17">
        <v>0</v>
      </c>
      <c r="K457" s="17">
        <v>6</v>
      </c>
      <c r="L457" s="17">
        <v>6</v>
      </c>
      <c r="M457" s="17">
        <v>6</v>
      </c>
      <c r="N457" s="17">
        <v>6</v>
      </c>
      <c r="O457" s="17">
        <v>3</v>
      </c>
      <c r="P457" s="17">
        <v>3</v>
      </c>
      <c r="Q457" s="17">
        <v>28</v>
      </c>
      <c r="R457" s="17">
        <v>56</v>
      </c>
      <c r="S457" s="17">
        <v>59</v>
      </c>
      <c r="T457" s="17">
        <v>56</v>
      </c>
      <c r="U457" s="17">
        <v>56</v>
      </c>
      <c r="V457" s="17">
        <v>53</v>
      </c>
      <c r="W457" s="17">
        <v>28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46">
        <f t="shared" ref="AE457" si="478">SUM(I457:AD457)</f>
        <v>366</v>
      </c>
      <c r="AF457" s="49">
        <f t="shared" ref="AF457" si="479">SUM(H458:AD458)</f>
        <v>354</v>
      </c>
      <c r="AG457" s="34">
        <f t="shared" ref="AG457" si="480">SUM(I459:AD459)</f>
        <v>354</v>
      </c>
      <c r="AH457" s="37">
        <f t="shared" si="426"/>
        <v>-12</v>
      </c>
      <c r="AI457" s="38">
        <v>0.9093</v>
      </c>
      <c r="AJ457" s="41" t="s">
        <v>65</v>
      </c>
    </row>
    <row r="458" spans="1:36" ht="16.5" customHeight="1" x14ac:dyDescent="0.25">
      <c r="A458" s="42" t="s">
        <v>59</v>
      </c>
      <c r="B458" s="44" t="s">
        <v>304</v>
      </c>
      <c r="C458" s="42" t="s">
        <v>61</v>
      </c>
      <c r="D458" s="42" t="s">
        <v>95</v>
      </c>
      <c r="E458" s="42" t="s">
        <v>195</v>
      </c>
      <c r="F458" s="42" t="s">
        <v>59</v>
      </c>
      <c r="G458" s="45">
        <v>44331</v>
      </c>
      <c r="H458" s="18" t="s">
        <v>66</v>
      </c>
      <c r="I458" s="18">
        <v>0</v>
      </c>
      <c r="J458" s="18">
        <v>0</v>
      </c>
      <c r="K458" s="18">
        <v>6</v>
      </c>
      <c r="L458" s="18">
        <v>0</v>
      </c>
      <c r="M458" s="18">
        <v>0</v>
      </c>
      <c r="N458" s="18">
        <v>6</v>
      </c>
      <c r="O458" s="18">
        <v>3</v>
      </c>
      <c r="P458" s="18">
        <v>3</v>
      </c>
      <c r="Q458" s="18">
        <v>28</v>
      </c>
      <c r="R458" s="18">
        <v>56</v>
      </c>
      <c r="S458" s="18">
        <v>59</v>
      </c>
      <c r="T458" s="18">
        <v>56</v>
      </c>
      <c r="U458" s="18">
        <v>56</v>
      </c>
      <c r="V458" s="18">
        <v>53</v>
      </c>
      <c r="W458" s="18">
        <v>28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47"/>
      <c r="AF458" s="50"/>
      <c r="AG458" s="35"/>
      <c r="AH458" s="37">
        <v>0</v>
      </c>
      <c r="AI458" s="39"/>
      <c r="AJ458" s="41" t="s">
        <v>65</v>
      </c>
    </row>
    <row r="459" spans="1:36" ht="16.5" customHeight="1" x14ac:dyDescent="0.25">
      <c r="A459" s="42" t="s">
        <v>59</v>
      </c>
      <c r="B459" s="44" t="s">
        <v>304</v>
      </c>
      <c r="C459" s="42" t="s">
        <v>61</v>
      </c>
      <c r="D459" s="42" t="s">
        <v>95</v>
      </c>
      <c r="E459" s="42" t="s">
        <v>195</v>
      </c>
      <c r="F459" s="42" t="s">
        <v>59</v>
      </c>
      <c r="G459" s="45">
        <v>44331</v>
      </c>
      <c r="H459" s="19" t="s">
        <v>67</v>
      </c>
      <c r="I459" s="19">
        <v>0</v>
      </c>
      <c r="J459" s="19">
        <v>0</v>
      </c>
      <c r="K459" s="19">
        <v>6</v>
      </c>
      <c r="L459" s="19">
        <v>0</v>
      </c>
      <c r="M459" s="19">
        <v>0</v>
      </c>
      <c r="N459" s="19">
        <v>6</v>
      </c>
      <c r="O459" s="19">
        <v>3</v>
      </c>
      <c r="P459" s="19">
        <v>3</v>
      </c>
      <c r="Q459" s="19">
        <v>28</v>
      </c>
      <c r="R459" s="19">
        <v>56</v>
      </c>
      <c r="S459" s="19">
        <v>59</v>
      </c>
      <c r="T459" s="19">
        <v>56</v>
      </c>
      <c r="U459" s="19">
        <v>56</v>
      </c>
      <c r="V459" s="19">
        <v>53</v>
      </c>
      <c r="W459" s="19">
        <v>28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48"/>
      <c r="AF459" s="51"/>
      <c r="AG459" s="36"/>
      <c r="AH459" s="37">
        <v>0</v>
      </c>
      <c r="AI459" s="40"/>
      <c r="AJ459" s="41" t="s">
        <v>65</v>
      </c>
    </row>
    <row r="460" spans="1:36" ht="16.2" x14ac:dyDescent="0.25">
      <c r="A460" s="42" t="s">
        <v>59</v>
      </c>
      <c r="B460" s="44" t="s">
        <v>305</v>
      </c>
      <c r="C460" s="42" t="s">
        <v>61</v>
      </c>
      <c r="D460" s="42" t="s">
        <v>62</v>
      </c>
      <c r="E460" s="42" t="s">
        <v>130</v>
      </c>
      <c r="F460" s="42" t="s">
        <v>1128</v>
      </c>
      <c r="G460" s="45">
        <v>44322</v>
      </c>
      <c r="H460" s="17" t="s">
        <v>64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60</v>
      </c>
      <c r="S460" s="17">
        <v>60</v>
      </c>
      <c r="T460" s="17">
        <v>60</v>
      </c>
      <c r="U460" s="17">
        <v>60</v>
      </c>
      <c r="V460" s="17">
        <v>60</v>
      </c>
      <c r="W460" s="17">
        <v>0</v>
      </c>
      <c r="X460" s="17">
        <v>60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46">
        <f t="shared" ref="AE460" si="481">SUM(I460:AD460)</f>
        <v>360</v>
      </c>
      <c r="AF460" s="49">
        <f t="shared" ref="AF460" si="482">SUM(H461:AD461)</f>
        <v>360</v>
      </c>
      <c r="AG460" s="34">
        <f t="shared" ref="AG460" si="483">SUM(I462:AD462)</f>
        <v>360</v>
      </c>
      <c r="AH460" s="37">
        <f t="shared" si="426"/>
        <v>0</v>
      </c>
      <c r="AI460" s="38">
        <v>0.93410000000000004</v>
      </c>
      <c r="AJ460" s="41" t="s">
        <v>65</v>
      </c>
    </row>
    <row r="461" spans="1:36" ht="16.2" x14ac:dyDescent="0.25">
      <c r="A461" s="42" t="s">
        <v>59</v>
      </c>
      <c r="B461" s="44" t="s">
        <v>305</v>
      </c>
      <c r="C461" s="42" t="s">
        <v>61</v>
      </c>
      <c r="D461" s="42" t="s">
        <v>62</v>
      </c>
      <c r="E461" s="42" t="s">
        <v>130</v>
      </c>
      <c r="F461" s="42"/>
      <c r="G461" s="45">
        <v>44322</v>
      </c>
      <c r="H461" s="18" t="s">
        <v>66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60</v>
      </c>
      <c r="S461" s="18">
        <v>60</v>
      </c>
      <c r="T461" s="18">
        <v>60</v>
      </c>
      <c r="U461" s="18">
        <v>60</v>
      </c>
      <c r="V461" s="18">
        <v>60</v>
      </c>
      <c r="W461" s="18">
        <v>0</v>
      </c>
      <c r="X461" s="18">
        <v>60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47"/>
      <c r="AF461" s="50"/>
      <c r="AG461" s="35"/>
      <c r="AH461" s="37">
        <v>0</v>
      </c>
      <c r="AI461" s="39"/>
      <c r="AJ461" s="41" t="s">
        <v>65</v>
      </c>
    </row>
    <row r="462" spans="1:36" ht="16.2" x14ac:dyDescent="0.25">
      <c r="A462" s="42" t="s">
        <v>59</v>
      </c>
      <c r="B462" s="44" t="s">
        <v>305</v>
      </c>
      <c r="C462" s="42" t="s">
        <v>61</v>
      </c>
      <c r="D462" s="42" t="s">
        <v>62</v>
      </c>
      <c r="E462" s="42" t="s">
        <v>130</v>
      </c>
      <c r="F462" s="42"/>
      <c r="G462" s="45">
        <v>44322</v>
      </c>
      <c r="H462" s="19" t="s">
        <v>67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60</v>
      </c>
      <c r="S462" s="19">
        <v>60</v>
      </c>
      <c r="T462" s="19">
        <v>60</v>
      </c>
      <c r="U462" s="19">
        <v>60</v>
      </c>
      <c r="V462" s="19">
        <v>60</v>
      </c>
      <c r="W462" s="19">
        <v>0</v>
      </c>
      <c r="X462" s="19">
        <v>60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48"/>
      <c r="AF462" s="51"/>
      <c r="AG462" s="36"/>
      <c r="AH462" s="37">
        <v>0</v>
      </c>
      <c r="AI462" s="40"/>
      <c r="AJ462" s="41" t="s">
        <v>65</v>
      </c>
    </row>
    <row r="463" spans="1:36" ht="16.5" customHeight="1" x14ac:dyDescent="0.25">
      <c r="A463" s="42" t="s">
        <v>59</v>
      </c>
      <c r="B463" s="44" t="s">
        <v>306</v>
      </c>
      <c r="C463" s="42" t="s">
        <v>61</v>
      </c>
      <c r="D463" s="42" t="s">
        <v>95</v>
      </c>
      <c r="E463" s="42" t="s">
        <v>195</v>
      </c>
      <c r="F463" s="42" t="s">
        <v>1129</v>
      </c>
      <c r="G463" s="45">
        <v>44331</v>
      </c>
      <c r="H463" s="17" t="s">
        <v>64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21</v>
      </c>
      <c r="Q463" s="17">
        <v>21</v>
      </c>
      <c r="R463" s="17">
        <v>45</v>
      </c>
      <c r="S463" s="17">
        <v>45</v>
      </c>
      <c r="T463" s="17">
        <v>65</v>
      </c>
      <c r="U463" s="17">
        <v>45</v>
      </c>
      <c r="V463" s="17">
        <v>45</v>
      </c>
      <c r="W463" s="17">
        <v>21</v>
      </c>
      <c r="X463" s="17">
        <v>21</v>
      </c>
      <c r="Y463" s="17">
        <v>21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46">
        <f t="shared" ref="AE463" si="484">SUM(I463:AD463)</f>
        <v>350</v>
      </c>
      <c r="AF463" s="49">
        <f t="shared" ref="AF463" si="485">SUM(H464:AD464)</f>
        <v>325</v>
      </c>
      <c r="AG463" s="34">
        <f t="shared" ref="AG463" si="486">SUM(I465:AD465)</f>
        <v>305</v>
      </c>
      <c r="AH463" s="37">
        <f t="shared" si="426"/>
        <v>-45</v>
      </c>
      <c r="AI463" s="38">
        <v>0.93020000000000003</v>
      </c>
      <c r="AJ463" s="41" t="s">
        <v>65</v>
      </c>
    </row>
    <row r="464" spans="1:36" ht="16.5" customHeight="1" x14ac:dyDescent="0.25">
      <c r="A464" s="42" t="s">
        <v>59</v>
      </c>
      <c r="B464" s="44" t="s">
        <v>306</v>
      </c>
      <c r="C464" s="42" t="s">
        <v>61</v>
      </c>
      <c r="D464" s="42" t="s">
        <v>95</v>
      </c>
      <c r="E464" s="42" t="s">
        <v>195</v>
      </c>
      <c r="F464" s="42" t="s">
        <v>59</v>
      </c>
      <c r="G464" s="45">
        <v>44331</v>
      </c>
      <c r="H464" s="18" t="s">
        <v>66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21</v>
      </c>
      <c r="Q464" s="18">
        <v>21</v>
      </c>
      <c r="R464" s="18">
        <v>45</v>
      </c>
      <c r="S464" s="18">
        <v>45</v>
      </c>
      <c r="T464" s="18">
        <v>65</v>
      </c>
      <c r="U464" s="18">
        <v>45</v>
      </c>
      <c r="V464" s="18">
        <v>20</v>
      </c>
      <c r="W464" s="18">
        <v>21</v>
      </c>
      <c r="X464" s="18">
        <v>21</v>
      </c>
      <c r="Y464" s="18">
        <v>21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47"/>
      <c r="AF464" s="50"/>
      <c r="AG464" s="35"/>
      <c r="AH464" s="37">
        <v>0</v>
      </c>
      <c r="AI464" s="39"/>
      <c r="AJ464" s="41" t="s">
        <v>65</v>
      </c>
    </row>
    <row r="465" spans="1:36" ht="16.5" customHeight="1" x14ac:dyDescent="0.25">
      <c r="A465" s="42" t="s">
        <v>59</v>
      </c>
      <c r="B465" s="44" t="s">
        <v>306</v>
      </c>
      <c r="C465" s="42" t="s">
        <v>61</v>
      </c>
      <c r="D465" s="42" t="s">
        <v>95</v>
      </c>
      <c r="E465" s="42" t="s">
        <v>195</v>
      </c>
      <c r="F465" s="42" t="s">
        <v>59</v>
      </c>
      <c r="G465" s="45">
        <v>44331</v>
      </c>
      <c r="H465" s="19" t="s">
        <v>67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21</v>
      </c>
      <c r="Q465" s="19">
        <v>21</v>
      </c>
      <c r="R465" s="19">
        <v>45</v>
      </c>
      <c r="S465" s="19">
        <v>45</v>
      </c>
      <c r="T465" s="19">
        <v>65</v>
      </c>
      <c r="U465" s="19">
        <v>45</v>
      </c>
      <c r="V465" s="19">
        <v>0</v>
      </c>
      <c r="W465" s="19">
        <v>21</v>
      </c>
      <c r="X465" s="19">
        <v>21</v>
      </c>
      <c r="Y465" s="19">
        <v>21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48"/>
      <c r="AF465" s="51"/>
      <c r="AG465" s="36"/>
      <c r="AH465" s="37">
        <v>0</v>
      </c>
      <c r="AI465" s="40"/>
      <c r="AJ465" s="41" t="s">
        <v>65</v>
      </c>
    </row>
    <row r="466" spans="1:36" ht="16.2" x14ac:dyDescent="0.25">
      <c r="A466" s="42" t="s">
        <v>59</v>
      </c>
      <c r="B466" s="44" t="s">
        <v>309</v>
      </c>
      <c r="C466" s="42" t="s">
        <v>61</v>
      </c>
      <c r="D466" s="42" t="s">
        <v>111</v>
      </c>
      <c r="E466" s="42" t="s">
        <v>132</v>
      </c>
      <c r="F466" s="42" t="s">
        <v>1128</v>
      </c>
      <c r="G466" s="45">
        <v>44308</v>
      </c>
      <c r="H466" s="17" t="s">
        <v>64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20</v>
      </c>
      <c r="Q466" s="17">
        <v>4</v>
      </c>
      <c r="R466" s="17">
        <v>33</v>
      </c>
      <c r="S466" s="17">
        <v>107</v>
      </c>
      <c r="T466" s="17">
        <v>34</v>
      </c>
      <c r="U466" s="17">
        <v>60</v>
      </c>
      <c r="V466" s="17">
        <v>35</v>
      </c>
      <c r="W466" s="17">
        <v>10</v>
      </c>
      <c r="X466" s="17">
        <v>24</v>
      </c>
      <c r="Y466" s="17">
        <v>15</v>
      </c>
      <c r="Z466" s="17">
        <v>2</v>
      </c>
      <c r="AA466" s="17">
        <v>3</v>
      </c>
      <c r="AB466" s="17">
        <v>0</v>
      </c>
      <c r="AC466" s="17">
        <v>0</v>
      </c>
      <c r="AD466" s="17">
        <v>0</v>
      </c>
      <c r="AE466" s="46">
        <f t="shared" ref="AE466" si="487">SUM(I466:AD466)</f>
        <v>347</v>
      </c>
      <c r="AF466" s="49">
        <f t="shared" ref="AF466" si="488">SUM(H467:AD467)</f>
        <v>347</v>
      </c>
      <c r="AG466" s="34">
        <f t="shared" ref="AG466" si="489">SUM(I468:AD468)</f>
        <v>347</v>
      </c>
      <c r="AH466" s="37">
        <f t="shared" si="426"/>
        <v>0</v>
      </c>
      <c r="AI466" s="38">
        <v>0.9123</v>
      </c>
      <c r="AJ466" s="41" t="s">
        <v>65</v>
      </c>
    </row>
    <row r="467" spans="1:36" ht="16.2" x14ac:dyDescent="0.25">
      <c r="A467" s="42" t="s">
        <v>59</v>
      </c>
      <c r="B467" s="44" t="s">
        <v>309</v>
      </c>
      <c r="C467" s="42" t="s">
        <v>61</v>
      </c>
      <c r="D467" s="42" t="s">
        <v>111</v>
      </c>
      <c r="E467" s="42" t="s">
        <v>132</v>
      </c>
      <c r="F467" s="42"/>
      <c r="G467" s="45">
        <v>44308</v>
      </c>
      <c r="H467" s="18" t="s">
        <v>66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20</v>
      </c>
      <c r="Q467" s="18">
        <v>4</v>
      </c>
      <c r="R467" s="18">
        <v>33</v>
      </c>
      <c r="S467" s="18">
        <v>107</v>
      </c>
      <c r="T467" s="18">
        <v>34</v>
      </c>
      <c r="U467" s="18">
        <v>60</v>
      </c>
      <c r="V467" s="18">
        <v>35</v>
      </c>
      <c r="W467" s="18">
        <v>10</v>
      </c>
      <c r="X467" s="18">
        <v>24</v>
      </c>
      <c r="Y467" s="18">
        <v>15</v>
      </c>
      <c r="Z467" s="18">
        <v>2</v>
      </c>
      <c r="AA467" s="18">
        <v>3</v>
      </c>
      <c r="AB467" s="18">
        <v>0</v>
      </c>
      <c r="AC467" s="18">
        <v>0</v>
      </c>
      <c r="AD467" s="18">
        <v>0</v>
      </c>
      <c r="AE467" s="47"/>
      <c r="AF467" s="50"/>
      <c r="AG467" s="35"/>
      <c r="AH467" s="37">
        <v>0</v>
      </c>
      <c r="AI467" s="39"/>
      <c r="AJ467" s="41" t="s">
        <v>65</v>
      </c>
    </row>
    <row r="468" spans="1:36" ht="16.2" x14ac:dyDescent="0.25">
      <c r="A468" s="42" t="s">
        <v>59</v>
      </c>
      <c r="B468" s="44" t="s">
        <v>309</v>
      </c>
      <c r="C468" s="42" t="s">
        <v>61</v>
      </c>
      <c r="D468" s="42" t="s">
        <v>111</v>
      </c>
      <c r="E468" s="42" t="s">
        <v>132</v>
      </c>
      <c r="F468" s="42"/>
      <c r="G468" s="45">
        <v>44308</v>
      </c>
      <c r="H468" s="19" t="s">
        <v>67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20</v>
      </c>
      <c r="Q468" s="19">
        <v>4</v>
      </c>
      <c r="R468" s="19">
        <v>33</v>
      </c>
      <c r="S468" s="19">
        <v>107</v>
      </c>
      <c r="T468" s="19">
        <v>34</v>
      </c>
      <c r="U468" s="19">
        <v>60</v>
      </c>
      <c r="V468" s="19">
        <v>35</v>
      </c>
      <c r="W468" s="19">
        <v>10</v>
      </c>
      <c r="X468" s="19">
        <v>24</v>
      </c>
      <c r="Y468" s="19">
        <v>15</v>
      </c>
      <c r="Z468" s="19">
        <v>2</v>
      </c>
      <c r="AA468" s="19">
        <v>3</v>
      </c>
      <c r="AB468" s="19">
        <v>0</v>
      </c>
      <c r="AC468" s="19">
        <v>0</v>
      </c>
      <c r="AD468" s="19">
        <v>0</v>
      </c>
      <c r="AE468" s="48"/>
      <c r="AF468" s="51"/>
      <c r="AG468" s="36"/>
      <c r="AH468" s="37">
        <v>0</v>
      </c>
      <c r="AI468" s="40"/>
      <c r="AJ468" s="41" t="s">
        <v>65</v>
      </c>
    </row>
    <row r="469" spans="1:36" ht="16.2" x14ac:dyDescent="0.25">
      <c r="A469" s="42" t="s">
        <v>59</v>
      </c>
      <c r="B469" s="44" t="s">
        <v>310</v>
      </c>
      <c r="C469" s="42" t="s">
        <v>61</v>
      </c>
      <c r="D469" s="42" t="s">
        <v>98</v>
      </c>
      <c r="E469" s="42" t="s">
        <v>181</v>
      </c>
      <c r="F469" s="42" t="s">
        <v>1128</v>
      </c>
      <c r="G469" s="45">
        <v>44328</v>
      </c>
      <c r="H469" s="17" t="s">
        <v>64</v>
      </c>
      <c r="I469" s="17">
        <v>0</v>
      </c>
      <c r="J469" s="17">
        <v>0</v>
      </c>
      <c r="K469" s="17">
        <v>0</v>
      </c>
      <c r="L469" s="17">
        <v>44</v>
      </c>
      <c r="M469" s="17">
        <v>32</v>
      </c>
      <c r="N469" s="17">
        <v>41</v>
      </c>
      <c r="O469" s="17">
        <v>38</v>
      </c>
      <c r="P469" s="17">
        <v>37</v>
      </c>
      <c r="Q469" s="17">
        <v>101</v>
      </c>
      <c r="R469" s="17">
        <v>0</v>
      </c>
      <c r="S469" s="17">
        <v>34</v>
      </c>
      <c r="T469" s="17">
        <v>16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46">
        <f t="shared" ref="AE469" si="490">SUM(I469:AD469)</f>
        <v>343</v>
      </c>
      <c r="AF469" s="49">
        <f t="shared" ref="AF469" si="491">SUM(H470:AD470)</f>
        <v>305</v>
      </c>
      <c r="AG469" s="34">
        <f t="shared" ref="AG469" si="492">SUM(I471:AD471)</f>
        <v>242</v>
      </c>
      <c r="AH469" s="37">
        <f t="shared" ref="AH469:AH532" si="493">AG469-AE469</f>
        <v>-101</v>
      </c>
      <c r="AI469" s="38">
        <v>0.90340000000000009</v>
      </c>
      <c r="AJ469" s="41" t="s">
        <v>65</v>
      </c>
    </row>
    <row r="470" spans="1:36" ht="16.2" x14ac:dyDescent="0.25">
      <c r="A470" s="42" t="s">
        <v>59</v>
      </c>
      <c r="B470" s="44" t="s">
        <v>310</v>
      </c>
      <c r="C470" s="42" t="s">
        <v>61</v>
      </c>
      <c r="D470" s="42" t="s">
        <v>98</v>
      </c>
      <c r="E470" s="42" t="s">
        <v>181</v>
      </c>
      <c r="F470" s="42"/>
      <c r="G470" s="45">
        <v>44328</v>
      </c>
      <c r="H470" s="18" t="s">
        <v>66</v>
      </c>
      <c r="I470" s="18">
        <v>0</v>
      </c>
      <c r="J470" s="18">
        <v>0</v>
      </c>
      <c r="K470" s="18">
        <v>0</v>
      </c>
      <c r="L470" s="18">
        <v>44</v>
      </c>
      <c r="M470" s="18">
        <v>32</v>
      </c>
      <c r="N470" s="18">
        <v>41</v>
      </c>
      <c r="O470" s="18">
        <v>38</v>
      </c>
      <c r="P470" s="18">
        <v>37</v>
      </c>
      <c r="Q470" s="18">
        <v>63</v>
      </c>
      <c r="R470" s="18">
        <v>0</v>
      </c>
      <c r="S470" s="18">
        <v>34</v>
      </c>
      <c r="T470" s="18">
        <v>16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47"/>
      <c r="AF470" s="50"/>
      <c r="AG470" s="35"/>
      <c r="AH470" s="37">
        <v>0</v>
      </c>
      <c r="AI470" s="39"/>
      <c r="AJ470" s="41" t="s">
        <v>65</v>
      </c>
    </row>
    <row r="471" spans="1:36" ht="16.2" x14ac:dyDescent="0.25">
      <c r="A471" s="42" t="s">
        <v>59</v>
      </c>
      <c r="B471" s="44" t="s">
        <v>310</v>
      </c>
      <c r="C471" s="42" t="s">
        <v>61</v>
      </c>
      <c r="D471" s="42" t="s">
        <v>98</v>
      </c>
      <c r="E471" s="42" t="s">
        <v>181</v>
      </c>
      <c r="F471" s="42"/>
      <c r="G471" s="45">
        <v>44328</v>
      </c>
      <c r="H471" s="19" t="s">
        <v>67</v>
      </c>
      <c r="I471" s="19">
        <v>0</v>
      </c>
      <c r="J471" s="19">
        <v>0</v>
      </c>
      <c r="K471" s="19">
        <v>0</v>
      </c>
      <c r="L471" s="19">
        <v>44</v>
      </c>
      <c r="M471" s="19">
        <v>32</v>
      </c>
      <c r="N471" s="19">
        <v>41</v>
      </c>
      <c r="O471" s="19">
        <v>38</v>
      </c>
      <c r="P471" s="19">
        <v>37</v>
      </c>
      <c r="Q471" s="19">
        <v>0</v>
      </c>
      <c r="R471" s="19">
        <v>0</v>
      </c>
      <c r="S471" s="19">
        <v>34</v>
      </c>
      <c r="T471" s="19">
        <v>16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48"/>
      <c r="AF471" s="51"/>
      <c r="AG471" s="36"/>
      <c r="AH471" s="37">
        <v>0</v>
      </c>
      <c r="AI471" s="40"/>
      <c r="AJ471" s="41" t="s">
        <v>65</v>
      </c>
    </row>
    <row r="472" spans="1:36" ht="16.2" x14ac:dyDescent="0.25">
      <c r="A472" s="42" t="s">
        <v>59</v>
      </c>
      <c r="B472" s="44" t="s">
        <v>311</v>
      </c>
      <c r="C472" s="42" t="s">
        <v>61</v>
      </c>
      <c r="D472" s="42" t="s">
        <v>139</v>
      </c>
      <c r="E472" s="42" t="s">
        <v>239</v>
      </c>
      <c r="F472" s="42" t="s">
        <v>1128</v>
      </c>
      <c r="G472" s="45">
        <v>44320</v>
      </c>
      <c r="H472" s="17" t="s">
        <v>64</v>
      </c>
      <c r="I472" s="17">
        <v>0</v>
      </c>
      <c r="J472" s="17">
        <v>13</v>
      </c>
      <c r="K472" s="17">
        <v>13</v>
      </c>
      <c r="L472" s="17">
        <v>33</v>
      </c>
      <c r="M472" s="17">
        <v>55</v>
      </c>
      <c r="N472" s="17">
        <v>54</v>
      </c>
      <c r="O472" s="17">
        <v>66</v>
      </c>
      <c r="P472" s="17">
        <v>41</v>
      </c>
      <c r="Q472" s="17">
        <v>32</v>
      </c>
      <c r="R472" s="17">
        <v>21</v>
      </c>
      <c r="S472" s="17">
        <v>14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46">
        <f t="shared" ref="AE472" si="494">SUM(I472:AD472)</f>
        <v>342</v>
      </c>
      <c r="AF472" s="49">
        <f t="shared" ref="AF472" si="495">SUM(H473:AD473)</f>
        <v>342</v>
      </c>
      <c r="AG472" s="34">
        <f t="shared" ref="AG472" si="496">SUM(I474:AD474)</f>
        <v>342</v>
      </c>
      <c r="AH472" s="37">
        <f t="shared" si="493"/>
        <v>0</v>
      </c>
      <c r="AI472" s="38">
        <v>0.90900000000000003</v>
      </c>
      <c r="AJ472" s="41" t="s">
        <v>65</v>
      </c>
    </row>
    <row r="473" spans="1:36" ht="16.2" x14ac:dyDescent="0.25">
      <c r="A473" s="42" t="s">
        <v>59</v>
      </c>
      <c r="B473" s="44" t="s">
        <v>311</v>
      </c>
      <c r="C473" s="42" t="s">
        <v>61</v>
      </c>
      <c r="D473" s="42" t="s">
        <v>139</v>
      </c>
      <c r="E473" s="42" t="s">
        <v>239</v>
      </c>
      <c r="F473" s="42"/>
      <c r="G473" s="45">
        <v>44320</v>
      </c>
      <c r="H473" s="18" t="s">
        <v>66</v>
      </c>
      <c r="I473" s="18">
        <v>0</v>
      </c>
      <c r="J473" s="18">
        <v>13</v>
      </c>
      <c r="K473" s="18">
        <v>13</v>
      </c>
      <c r="L473" s="18">
        <v>33</v>
      </c>
      <c r="M473" s="18">
        <v>55</v>
      </c>
      <c r="N473" s="18">
        <v>54</v>
      </c>
      <c r="O473" s="18">
        <v>66</v>
      </c>
      <c r="P473" s="18">
        <v>41</v>
      </c>
      <c r="Q473" s="18">
        <v>32</v>
      </c>
      <c r="R473" s="18">
        <v>21</v>
      </c>
      <c r="S473" s="18">
        <v>14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47"/>
      <c r="AF473" s="50"/>
      <c r="AG473" s="35"/>
      <c r="AH473" s="37">
        <v>0</v>
      </c>
      <c r="AI473" s="39"/>
      <c r="AJ473" s="41" t="s">
        <v>65</v>
      </c>
    </row>
    <row r="474" spans="1:36" ht="16.2" x14ac:dyDescent="0.25">
      <c r="A474" s="42" t="s">
        <v>59</v>
      </c>
      <c r="B474" s="44" t="s">
        <v>311</v>
      </c>
      <c r="C474" s="42" t="s">
        <v>61</v>
      </c>
      <c r="D474" s="42" t="s">
        <v>139</v>
      </c>
      <c r="E474" s="42" t="s">
        <v>239</v>
      </c>
      <c r="F474" s="42"/>
      <c r="G474" s="45">
        <v>44320</v>
      </c>
      <c r="H474" s="19" t="s">
        <v>67</v>
      </c>
      <c r="I474" s="19">
        <v>0</v>
      </c>
      <c r="J474" s="19">
        <v>13</v>
      </c>
      <c r="K474" s="19">
        <v>13</v>
      </c>
      <c r="L474" s="19">
        <v>33</v>
      </c>
      <c r="M474" s="19">
        <v>55</v>
      </c>
      <c r="N474" s="19">
        <v>54</v>
      </c>
      <c r="O474" s="19">
        <v>66</v>
      </c>
      <c r="P474" s="19">
        <v>41</v>
      </c>
      <c r="Q474" s="19">
        <v>32</v>
      </c>
      <c r="R474" s="19">
        <v>21</v>
      </c>
      <c r="S474" s="19">
        <v>14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48"/>
      <c r="AF474" s="51"/>
      <c r="AG474" s="36"/>
      <c r="AH474" s="37">
        <v>0</v>
      </c>
      <c r="AI474" s="40"/>
      <c r="AJ474" s="41" t="s">
        <v>65</v>
      </c>
    </row>
    <row r="475" spans="1:36" ht="16.2" x14ac:dyDescent="0.25">
      <c r="A475" s="42" t="s">
        <v>59</v>
      </c>
      <c r="B475" s="44" t="s">
        <v>312</v>
      </c>
      <c r="C475" s="42" t="s">
        <v>61</v>
      </c>
      <c r="D475" s="42" t="s">
        <v>98</v>
      </c>
      <c r="E475" s="42" t="s">
        <v>99</v>
      </c>
      <c r="F475" s="42" t="s">
        <v>1128</v>
      </c>
      <c r="G475" s="45">
        <v>44326</v>
      </c>
      <c r="H475" s="17" t="s">
        <v>64</v>
      </c>
      <c r="I475" s="17">
        <v>0</v>
      </c>
      <c r="J475" s="17">
        <v>0</v>
      </c>
      <c r="K475" s="17">
        <v>0</v>
      </c>
      <c r="L475" s="17">
        <v>38</v>
      </c>
      <c r="M475" s="17">
        <v>40</v>
      </c>
      <c r="N475" s="17">
        <v>57</v>
      </c>
      <c r="O475" s="17">
        <v>56</v>
      </c>
      <c r="P475" s="17">
        <v>57</v>
      </c>
      <c r="Q475" s="17">
        <v>44</v>
      </c>
      <c r="R475" s="17">
        <v>29</v>
      </c>
      <c r="S475" s="17">
        <v>0</v>
      </c>
      <c r="T475" s="17">
        <v>19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46">
        <f t="shared" ref="AE475" si="497">SUM(I475:AD475)</f>
        <v>340</v>
      </c>
      <c r="AF475" s="49">
        <f t="shared" ref="AF475" si="498">SUM(H476:AD476)</f>
        <v>340</v>
      </c>
      <c r="AG475" s="34">
        <f t="shared" ref="AG475" si="499">SUM(I477:AD477)</f>
        <v>340</v>
      </c>
      <c r="AH475" s="37">
        <f t="shared" si="493"/>
        <v>0</v>
      </c>
      <c r="AI475" s="38">
        <v>0.89670000000000005</v>
      </c>
      <c r="AJ475" s="41" t="s">
        <v>65</v>
      </c>
    </row>
    <row r="476" spans="1:36" ht="16.2" x14ac:dyDescent="0.25">
      <c r="A476" s="42" t="s">
        <v>59</v>
      </c>
      <c r="B476" s="44" t="s">
        <v>312</v>
      </c>
      <c r="C476" s="42" t="s">
        <v>61</v>
      </c>
      <c r="D476" s="42" t="s">
        <v>98</v>
      </c>
      <c r="E476" s="42" t="s">
        <v>99</v>
      </c>
      <c r="F476" s="42"/>
      <c r="G476" s="45">
        <v>44326</v>
      </c>
      <c r="H476" s="18" t="s">
        <v>66</v>
      </c>
      <c r="I476" s="18">
        <v>0</v>
      </c>
      <c r="J476" s="18">
        <v>0</v>
      </c>
      <c r="K476" s="18">
        <v>0</v>
      </c>
      <c r="L476" s="18">
        <v>38</v>
      </c>
      <c r="M476" s="18">
        <v>40</v>
      </c>
      <c r="N476" s="18">
        <v>57</v>
      </c>
      <c r="O476" s="18">
        <v>56</v>
      </c>
      <c r="P476" s="18">
        <v>57</v>
      </c>
      <c r="Q476" s="18">
        <v>44</v>
      </c>
      <c r="R476" s="18">
        <v>29</v>
      </c>
      <c r="S476" s="18">
        <v>0</v>
      </c>
      <c r="T476" s="18">
        <v>19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47"/>
      <c r="AF476" s="50"/>
      <c r="AG476" s="35"/>
      <c r="AH476" s="37">
        <v>0</v>
      </c>
      <c r="AI476" s="39"/>
      <c r="AJ476" s="41" t="s">
        <v>65</v>
      </c>
    </row>
    <row r="477" spans="1:36" ht="16.2" x14ac:dyDescent="0.25">
      <c r="A477" s="42" t="s">
        <v>59</v>
      </c>
      <c r="B477" s="44" t="s">
        <v>312</v>
      </c>
      <c r="C477" s="42" t="s">
        <v>61</v>
      </c>
      <c r="D477" s="42" t="s">
        <v>98</v>
      </c>
      <c r="E477" s="42" t="s">
        <v>99</v>
      </c>
      <c r="F477" s="42"/>
      <c r="G477" s="45">
        <v>44326</v>
      </c>
      <c r="H477" s="19" t="s">
        <v>67</v>
      </c>
      <c r="I477" s="19">
        <v>0</v>
      </c>
      <c r="J477" s="19">
        <v>0</v>
      </c>
      <c r="K477" s="19">
        <v>0</v>
      </c>
      <c r="L477" s="19">
        <v>38</v>
      </c>
      <c r="M477" s="19">
        <v>40</v>
      </c>
      <c r="N477" s="19">
        <v>57</v>
      </c>
      <c r="O477" s="19">
        <v>56</v>
      </c>
      <c r="P477" s="19">
        <v>57</v>
      </c>
      <c r="Q477" s="19">
        <v>44</v>
      </c>
      <c r="R477" s="19">
        <v>29</v>
      </c>
      <c r="S477" s="19">
        <v>0</v>
      </c>
      <c r="T477" s="19">
        <v>19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48"/>
      <c r="AF477" s="51"/>
      <c r="AG477" s="36"/>
      <c r="AH477" s="37">
        <v>0</v>
      </c>
      <c r="AI477" s="40"/>
      <c r="AJ477" s="41" t="s">
        <v>65</v>
      </c>
    </row>
    <row r="478" spans="1:36" ht="16.2" x14ac:dyDescent="0.25">
      <c r="A478" s="42" t="s">
        <v>59</v>
      </c>
      <c r="B478" s="44" t="s">
        <v>313</v>
      </c>
      <c r="C478" s="42" t="s">
        <v>61</v>
      </c>
      <c r="D478" s="42" t="s">
        <v>84</v>
      </c>
      <c r="E478" s="42" t="s">
        <v>166</v>
      </c>
      <c r="F478" s="42" t="s">
        <v>1128</v>
      </c>
      <c r="G478" s="45">
        <v>44327</v>
      </c>
      <c r="H478" s="17" t="s">
        <v>64</v>
      </c>
      <c r="I478" s="17">
        <v>0</v>
      </c>
      <c r="J478" s="17">
        <v>0</v>
      </c>
      <c r="K478" s="17">
        <v>0</v>
      </c>
      <c r="L478" s="17">
        <v>14</v>
      </c>
      <c r="M478" s="17">
        <v>6</v>
      </c>
      <c r="N478" s="17">
        <v>22</v>
      </c>
      <c r="O478" s="17">
        <v>10</v>
      </c>
      <c r="P478" s="17">
        <v>34</v>
      </c>
      <c r="Q478" s="17">
        <v>25</v>
      </c>
      <c r="R478" s="17">
        <v>40</v>
      </c>
      <c r="S478" s="17">
        <v>39</v>
      </c>
      <c r="T478" s="17">
        <v>28</v>
      </c>
      <c r="U478" s="17">
        <v>0</v>
      </c>
      <c r="V478" s="17">
        <v>28</v>
      </c>
      <c r="W478" s="17">
        <v>0</v>
      </c>
      <c r="X478" s="17">
        <v>0</v>
      </c>
      <c r="Y478" s="17">
        <v>23</v>
      </c>
      <c r="Z478" s="17">
        <v>33</v>
      </c>
      <c r="AA478" s="17">
        <v>7</v>
      </c>
      <c r="AB478" s="17">
        <v>21</v>
      </c>
      <c r="AC478" s="17">
        <v>0</v>
      </c>
      <c r="AD478" s="17">
        <v>8</v>
      </c>
      <c r="AE478" s="46">
        <f t="shared" ref="AE478" si="500">SUM(I478:AD478)</f>
        <v>338</v>
      </c>
      <c r="AF478" s="49">
        <f t="shared" ref="AF478" si="501">SUM(H479:AD479)</f>
        <v>338</v>
      </c>
      <c r="AG478" s="34">
        <f t="shared" ref="AG478" si="502">SUM(I480:AD480)</f>
        <v>338</v>
      </c>
      <c r="AH478" s="37">
        <f t="shared" si="493"/>
        <v>0</v>
      </c>
      <c r="AI478" s="38">
        <v>0.91750000000000009</v>
      </c>
      <c r="AJ478" s="41" t="s">
        <v>65</v>
      </c>
    </row>
    <row r="479" spans="1:36" ht="16.2" x14ac:dyDescent="0.25">
      <c r="A479" s="42" t="s">
        <v>59</v>
      </c>
      <c r="B479" s="44" t="s">
        <v>313</v>
      </c>
      <c r="C479" s="42" t="s">
        <v>61</v>
      </c>
      <c r="D479" s="42" t="s">
        <v>84</v>
      </c>
      <c r="E479" s="42" t="s">
        <v>166</v>
      </c>
      <c r="F479" s="42"/>
      <c r="G479" s="45">
        <v>44327</v>
      </c>
      <c r="H479" s="18" t="s">
        <v>66</v>
      </c>
      <c r="I479" s="18">
        <v>0</v>
      </c>
      <c r="J479" s="18">
        <v>0</v>
      </c>
      <c r="K479" s="18">
        <v>0</v>
      </c>
      <c r="L479" s="18">
        <v>14</v>
      </c>
      <c r="M479" s="18">
        <v>6</v>
      </c>
      <c r="N479" s="18">
        <v>22</v>
      </c>
      <c r="O479" s="18">
        <v>10</v>
      </c>
      <c r="P479" s="18">
        <v>34</v>
      </c>
      <c r="Q479" s="18">
        <v>25</v>
      </c>
      <c r="R479" s="18">
        <v>40</v>
      </c>
      <c r="S479" s="18">
        <v>39</v>
      </c>
      <c r="T479" s="18">
        <v>28</v>
      </c>
      <c r="U479" s="18">
        <v>0</v>
      </c>
      <c r="V479" s="18">
        <v>28</v>
      </c>
      <c r="W479" s="18">
        <v>0</v>
      </c>
      <c r="X479" s="18">
        <v>0</v>
      </c>
      <c r="Y479" s="18">
        <v>23</v>
      </c>
      <c r="Z479" s="18">
        <v>33</v>
      </c>
      <c r="AA479" s="18">
        <v>7</v>
      </c>
      <c r="AB479" s="18">
        <v>21</v>
      </c>
      <c r="AC479" s="18">
        <v>0</v>
      </c>
      <c r="AD479" s="18">
        <v>8</v>
      </c>
      <c r="AE479" s="47"/>
      <c r="AF479" s="50"/>
      <c r="AG479" s="35"/>
      <c r="AH479" s="37">
        <v>0</v>
      </c>
      <c r="AI479" s="39"/>
      <c r="AJ479" s="41" t="s">
        <v>65</v>
      </c>
    </row>
    <row r="480" spans="1:36" ht="16.2" x14ac:dyDescent="0.25">
      <c r="A480" s="42" t="s">
        <v>59</v>
      </c>
      <c r="B480" s="44" t="s">
        <v>313</v>
      </c>
      <c r="C480" s="42" t="s">
        <v>61</v>
      </c>
      <c r="D480" s="42" t="s">
        <v>84</v>
      </c>
      <c r="E480" s="42" t="s">
        <v>166</v>
      </c>
      <c r="F480" s="42"/>
      <c r="G480" s="45">
        <v>44327</v>
      </c>
      <c r="H480" s="19" t="s">
        <v>67</v>
      </c>
      <c r="I480" s="19">
        <v>0</v>
      </c>
      <c r="J480" s="19">
        <v>0</v>
      </c>
      <c r="K480" s="19">
        <v>0</v>
      </c>
      <c r="L480" s="19">
        <v>14</v>
      </c>
      <c r="M480" s="19">
        <v>6</v>
      </c>
      <c r="N480" s="19">
        <v>22</v>
      </c>
      <c r="O480" s="19">
        <v>10</v>
      </c>
      <c r="P480" s="19">
        <v>34</v>
      </c>
      <c r="Q480" s="19">
        <v>25</v>
      </c>
      <c r="R480" s="19">
        <v>40</v>
      </c>
      <c r="S480" s="19">
        <v>39</v>
      </c>
      <c r="T480" s="19">
        <v>28</v>
      </c>
      <c r="U480" s="19">
        <v>0</v>
      </c>
      <c r="V480" s="19">
        <v>28</v>
      </c>
      <c r="W480" s="19">
        <v>0</v>
      </c>
      <c r="X480" s="19">
        <v>0</v>
      </c>
      <c r="Y480" s="19">
        <v>23</v>
      </c>
      <c r="Z480" s="19">
        <v>33</v>
      </c>
      <c r="AA480" s="19">
        <v>7</v>
      </c>
      <c r="AB480" s="19">
        <v>21</v>
      </c>
      <c r="AC480" s="19">
        <v>0</v>
      </c>
      <c r="AD480" s="19">
        <v>8</v>
      </c>
      <c r="AE480" s="48"/>
      <c r="AF480" s="51"/>
      <c r="AG480" s="36"/>
      <c r="AH480" s="37">
        <v>0</v>
      </c>
      <c r="AI480" s="40"/>
      <c r="AJ480" s="41" t="s">
        <v>65</v>
      </c>
    </row>
    <row r="481" spans="1:36" ht="16.2" x14ac:dyDescent="0.25">
      <c r="A481" s="42" t="s">
        <v>59</v>
      </c>
      <c r="B481" s="44" t="s">
        <v>314</v>
      </c>
      <c r="C481" s="42" t="s">
        <v>61</v>
      </c>
      <c r="D481" s="42" t="s">
        <v>84</v>
      </c>
      <c r="E481" s="42" t="s">
        <v>166</v>
      </c>
      <c r="F481" s="42" t="s">
        <v>1128</v>
      </c>
      <c r="G481" s="45">
        <v>44326</v>
      </c>
      <c r="H481" s="17" t="s">
        <v>64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11</v>
      </c>
      <c r="R481" s="17">
        <v>22</v>
      </c>
      <c r="S481" s="17">
        <v>33</v>
      </c>
      <c r="T481" s="17">
        <v>45</v>
      </c>
      <c r="U481" s="17">
        <v>35</v>
      </c>
      <c r="V481" s="17">
        <v>35</v>
      </c>
      <c r="W481" s="17">
        <v>44</v>
      </c>
      <c r="X481" s="17">
        <v>44</v>
      </c>
      <c r="Y481" s="17">
        <v>23</v>
      </c>
      <c r="Z481" s="17">
        <v>33</v>
      </c>
      <c r="AA481" s="17">
        <v>0</v>
      </c>
      <c r="AB481" s="17">
        <v>12</v>
      </c>
      <c r="AC481" s="17">
        <v>0</v>
      </c>
      <c r="AD481" s="17">
        <v>0</v>
      </c>
      <c r="AE481" s="46">
        <f t="shared" ref="AE481" si="503">SUM(I481:AD481)</f>
        <v>337</v>
      </c>
      <c r="AF481" s="49">
        <f t="shared" ref="AF481" si="504">SUM(H482:AD482)</f>
        <v>337</v>
      </c>
      <c r="AG481" s="34">
        <f t="shared" ref="AG481" si="505">SUM(I483:AD483)</f>
        <v>337</v>
      </c>
      <c r="AH481" s="37">
        <f t="shared" si="493"/>
        <v>0</v>
      </c>
      <c r="AI481" s="38">
        <v>0.93990000000000007</v>
      </c>
      <c r="AJ481" s="41" t="s">
        <v>65</v>
      </c>
    </row>
    <row r="482" spans="1:36" ht="16.2" x14ac:dyDescent="0.25">
      <c r="A482" s="42" t="s">
        <v>59</v>
      </c>
      <c r="B482" s="44" t="s">
        <v>314</v>
      </c>
      <c r="C482" s="42" t="s">
        <v>61</v>
      </c>
      <c r="D482" s="42" t="s">
        <v>84</v>
      </c>
      <c r="E482" s="42" t="s">
        <v>166</v>
      </c>
      <c r="F482" s="42"/>
      <c r="G482" s="45">
        <v>44326</v>
      </c>
      <c r="H482" s="18" t="s">
        <v>66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11</v>
      </c>
      <c r="R482" s="18">
        <v>22</v>
      </c>
      <c r="S482" s="18">
        <v>33</v>
      </c>
      <c r="T482" s="18">
        <v>45</v>
      </c>
      <c r="U482" s="18">
        <v>35</v>
      </c>
      <c r="V482" s="18">
        <v>35</v>
      </c>
      <c r="W482" s="18">
        <v>44</v>
      </c>
      <c r="X482" s="18">
        <v>44</v>
      </c>
      <c r="Y482" s="18">
        <v>23</v>
      </c>
      <c r="Z482" s="18">
        <v>33</v>
      </c>
      <c r="AA482" s="18">
        <v>0</v>
      </c>
      <c r="AB482" s="18">
        <v>12</v>
      </c>
      <c r="AC482" s="18">
        <v>0</v>
      </c>
      <c r="AD482" s="18">
        <v>0</v>
      </c>
      <c r="AE482" s="47"/>
      <c r="AF482" s="50"/>
      <c r="AG482" s="35"/>
      <c r="AH482" s="37">
        <v>0</v>
      </c>
      <c r="AI482" s="39"/>
      <c r="AJ482" s="41" t="s">
        <v>65</v>
      </c>
    </row>
    <row r="483" spans="1:36" ht="16.2" x14ac:dyDescent="0.25">
      <c r="A483" s="42" t="s">
        <v>59</v>
      </c>
      <c r="B483" s="44" t="s">
        <v>314</v>
      </c>
      <c r="C483" s="42" t="s">
        <v>61</v>
      </c>
      <c r="D483" s="42" t="s">
        <v>84</v>
      </c>
      <c r="E483" s="42" t="s">
        <v>166</v>
      </c>
      <c r="F483" s="42"/>
      <c r="G483" s="45">
        <v>44326</v>
      </c>
      <c r="H483" s="19" t="s">
        <v>67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11</v>
      </c>
      <c r="R483" s="19">
        <v>22</v>
      </c>
      <c r="S483" s="19">
        <v>33</v>
      </c>
      <c r="T483" s="19">
        <v>45</v>
      </c>
      <c r="U483" s="19">
        <v>35</v>
      </c>
      <c r="V483" s="19">
        <v>35</v>
      </c>
      <c r="W483" s="19">
        <v>44</v>
      </c>
      <c r="X483" s="19">
        <v>44</v>
      </c>
      <c r="Y483" s="19">
        <v>23</v>
      </c>
      <c r="Z483" s="19">
        <v>33</v>
      </c>
      <c r="AA483" s="19">
        <v>0</v>
      </c>
      <c r="AB483" s="19">
        <v>12</v>
      </c>
      <c r="AC483" s="19">
        <v>0</v>
      </c>
      <c r="AD483" s="19">
        <v>0</v>
      </c>
      <c r="AE483" s="48"/>
      <c r="AF483" s="51"/>
      <c r="AG483" s="36"/>
      <c r="AH483" s="37">
        <v>0</v>
      </c>
      <c r="AI483" s="40"/>
      <c r="AJ483" s="41" t="s">
        <v>65</v>
      </c>
    </row>
    <row r="484" spans="1:36" ht="16.2" x14ac:dyDescent="0.25">
      <c r="A484" s="42" t="s">
        <v>59</v>
      </c>
      <c r="B484" s="44" t="s">
        <v>316</v>
      </c>
      <c r="C484" s="42" t="s">
        <v>61</v>
      </c>
      <c r="D484" s="42" t="s">
        <v>188</v>
      </c>
      <c r="E484" s="42" t="s">
        <v>225</v>
      </c>
      <c r="F484" s="42" t="s">
        <v>1128</v>
      </c>
      <c r="G484" s="45">
        <v>44322</v>
      </c>
      <c r="H484" s="17" t="s">
        <v>64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21</v>
      </c>
      <c r="Q484" s="17">
        <v>16</v>
      </c>
      <c r="R484" s="17">
        <v>27</v>
      </c>
      <c r="S484" s="17">
        <v>26</v>
      </c>
      <c r="T484" s="17">
        <v>38</v>
      </c>
      <c r="U484" s="17">
        <v>35</v>
      </c>
      <c r="V484" s="17">
        <v>38</v>
      </c>
      <c r="W484" s="17">
        <v>36</v>
      </c>
      <c r="X484" s="17">
        <v>34</v>
      </c>
      <c r="Y484" s="17">
        <v>17</v>
      </c>
      <c r="Z484" s="17">
        <v>24</v>
      </c>
      <c r="AA484" s="17">
        <v>0</v>
      </c>
      <c r="AB484" s="17">
        <v>15</v>
      </c>
      <c r="AC484" s="17">
        <v>0</v>
      </c>
      <c r="AD484" s="17">
        <v>0</v>
      </c>
      <c r="AE484" s="46">
        <f t="shared" ref="AE484" si="506">SUM(I484:AD484)</f>
        <v>327</v>
      </c>
      <c r="AF484" s="49">
        <f t="shared" ref="AF484" si="507">SUM(H485:AD485)</f>
        <v>327</v>
      </c>
      <c r="AG484" s="34">
        <f t="shared" ref="AG484" si="508">SUM(I486:AD486)</f>
        <v>327</v>
      </c>
      <c r="AH484" s="37">
        <f t="shared" si="493"/>
        <v>0</v>
      </c>
      <c r="AI484" s="38">
        <v>0.92830000000000001</v>
      </c>
      <c r="AJ484" s="41" t="s">
        <v>65</v>
      </c>
    </row>
    <row r="485" spans="1:36" ht="16.2" x14ac:dyDescent="0.25">
      <c r="A485" s="42" t="s">
        <v>59</v>
      </c>
      <c r="B485" s="44" t="s">
        <v>316</v>
      </c>
      <c r="C485" s="42" t="s">
        <v>61</v>
      </c>
      <c r="D485" s="42" t="s">
        <v>188</v>
      </c>
      <c r="E485" s="42" t="s">
        <v>225</v>
      </c>
      <c r="F485" s="42"/>
      <c r="G485" s="45">
        <v>44322</v>
      </c>
      <c r="H485" s="18" t="s">
        <v>66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21</v>
      </c>
      <c r="Q485" s="18">
        <v>16</v>
      </c>
      <c r="R485" s="18">
        <v>27</v>
      </c>
      <c r="S485" s="18">
        <v>26</v>
      </c>
      <c r="T485" s="18">
        <v>38</v>
      </c>
      <c r="U485" s="18">
        <v>35</v>
      </c>
      <c r="V485" s="18">
        <v>38</v>
      </c>
      <c r="W485" s="18">
        <v>36</v>
      </c>
      <c r="X485" s="18">
        <v>34</v>
      </c>
      <c r="Y485" s="18">
        <v>17</v>
      </c>
      <c r="Z485" s="18">
        <v>24</v>
      </c>
      <c r="AA485" s="18">
        <v>0</v>
      </c>
      <c r="AB485" s="18">
        <v>15</v>
      </c>
      <c r="AC485" s="18">
        <v>0</v>
      </c>
      <c r="AD485" s="18">
        <v>0</v>
      </c>
      <c r="AE485" s="47"/>
      <c r="AF485" s="50"/>
      <c r="AG485" s="35"/>
      <c r="AH485" s="37">
        <v>0</v>
      </c>
      <c r="AI485" s="39"/>
      <c r="AJ485" s="41" t="s">
        <v>65</v>
      </c>
    </row>
    <row r="486" spans="1:36" ht="16.2" x14ac:dyDescent="0.25">
      <c r="A486" s="42" t="s">
        <v>59</v>
      </c>
      <c r="B486" s="44" t="s">
        <v>316</v>
      </c>
      <c r="C486" s="42" t="s">
        <v>61</v>
      </c>
      <c r="D486" s="42" t="s">
        <v>188</v>
      </c>
      <c r="E486" s="42" t="s">
        <v>225</v>
      </c>
      <c r="F486" s="42"/>
      <c r="G486" s="45">
        <v>44322</v>
      </c>
      <c r="H486" s="19" t="s">
        <v>67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21</v>
      </c>
      <c r="Q486" s="19">
        <v>16</v>
      </c>
      <c r="R486" s="19">
        <v>27</v>
      </c>
      <c r="S486" s="19">
        <v>26</v>
      </c>
      <c r="T486" s="19">
        <v>38</v>
      </c>
      <c r="U486" s="19">
        <v>35</v>
      </c>
      <c r="V486" s="19">
        <v>38</v>
      </c>
      <c r="W486" s="19">
        <v>36</v>
      </c>
      <c r="X486" s="19">
        <v>34</v>
      </c>
      <c r="Y486" s="19">
        <v>17</v>
      </c>
      <c r="Z486" s="19">
        <v>24</v>
      </c>
      <c r="AA486" s="19">
        <v>0</v>
      </c>
      <c r="AB486" s="19">
        <v>15</v>
      </c>
      <c r="AC486" s="19">
        <v>0</v>
      </c>
      <c r="AD486" s="19">
        <v>0</v>
      </c>
      <c r="AE486" s="48"/>
      <c r="AF486" s="51"/>
      <c r="AG486" s="36"/>
      <c r="AH486" s="37">
        <v>0</v>
      </c>
      <c r="AI486" s="40"/>
      <c r="AJ486" s="41" t="s">
        <v>65</v>
      </c>
    </row>
    <row r="487" spans="1:36" ht="16.2" x14ac:dyDescent="0.25">
      <c r="A487" s="42" t="s">
        <v>59</v>
      </c>
      <c r="B487" s="44" t="s">
        <v>320</v>
      </c>
      <c r="C487" s="42" t="s">
        <v>61</v>
      </c>
      <c r="D487" s="42" t="s">
        <v>188</v>
      </c>
      <c r="E487" s="42" t="s">
        <v>200</v>
      </c>
      <c r="F487" s="42" t="s">
        <v>1128</v>
      </c>
      <c r="G487" s="45">
        <v>44319</v>
      </c>
      <c r="H487" s="17" t="s">
        <v>64</v>
      </c>
      <c r="I487" s="17">
        <v>0</v>
      </c>
      <c r="J487" s="17">
        <v>3</v>
      </c>
      <c r="K487" s="17">
        <v>1</v>
      </c>
      <c r="L487" s="17">
        <v>4</v>
      </c>
      <c r="M487" s="17">
        <v>32</v>
      </c>
      <c r="N487" s="17">
        <v>31</v>
      </c>
      <c r="O487" s="17">
        <v>22</v>
      </c>
      <c r="P487" s="17">
        <v>21</v>
      </c>
      <c r="Q487" s="17">
        <v>48</v>
      </c>
      <c r="R487" s="17">
        <v>7</v>
      </c>
      <c r="S487" s="17">
        <v>11</v>
      </c>
      <c r="T487" s="17">
        <v>10</v>
      </c>
      <c r="U487" s="17">
        <v>16</v>
      </c>
      <c r="V487" s="17">
        <v>10</v>
      </c>
      <c r="W487" s="17">
        <v>10</v>
      </c>
      <c r="X487" s="17">
        <v>7</v>
      </c>
      <c r="Y487" s="17">
        <v>51</v>
      </c>
      <c r="Z487" s="17">
        <v>24</v>
      </c>
      <c r="AA487" s="17">
        <v>11</v>
      </c>
      <c r="AB487" s="17">
        <v>3</v>
      </c>
      <c r="AC487" s="17">
        <v>0</v>
      </c>
      <c r="AD487" s="17">
        <v>0</v>
      </c>
      <c r="AE487" s="46">
        <f t="shared" ref="AE487" si="509">SUM(I487:AD487)</f>
        <v>322</v>
      </c>
      <c r="AF487" s="49">
        <f t="shared" ref="AF487" si="510">SUM(H488:AD488)</f>
        <v>289</v>
      </c>
      <c r="AG487" s="34">
        <f t="shared" ref="AG487" si="511">SUM(I489:AD489)</f>
        <v>167</v>
      </c>
      <c r="AH487" s="37">
        <f t="shared" si="493"/>
        <v>-155</v>
      </c>
      <c r="AI487" s="38">
        <v>0.89670000000000005</v>
      </c>
      <c r="AJ487" s="41" t="s">
        <v>65</v>
      </c>
    </row>
    <row r="488" spans="1:36" ht="16.2" x14ac:dyDescent="0.25">
      <c r="A488" s="42" t="s">
        <v>59</v>
      </c>
      <c r="B488" s="44" t="s">
        <v>320</v>
      </c>
      <c r="C488" s="42" t="s">
        <v>61</v>
      </c>
      <c r="D488" s="42" t="s">
        <v>188</v>
      </c>
      <c r="E488" s="42" t="s">
        <v>200</v>
      </c>
      <c r="F488" s="42"/>
      <c r="G488" s="45">
        <v>44319</v>
      </c>
      <c r="H488" s="18" t="s">
        <v>66</v>
      </c>
      <c r="I488" s="18">
        <v>0</v>
      </c>
      <c r="J488" s="18">
        <v>0</v>
      </c>
      <c r="K488" s="18">
        <v>0</v>
      </c>
      <c r="L488" s="18">
        <v>4</v>
      </c>
      <c r="M488" s="18">
        <v>26</v>
      </c>
      <c r="N488" s="18">
        <v>31</v>
      </c>
      <c r="O488" s="18">
        <v>22</v>
      </c>
      <c r="P488" s="18">
        <v>21</v>
      </c>
      <c r="Q488" s="18">
        <v>48</v>
      </c>
      <c r="R488" s="18">
        <v>7</v>
      </c>
      <c r="S488" s="18">
        <v>11</v>
      </c>
      <c r="T488" s="18">
        <v>10</v>
      </c>
      <c r="U488" s="18">
        <v>6</v>
      </c>
      <c r="V488" s="18">
        <v>10</v>
      </c>
      <c r="W488" s="18">
        <v>9</v>
      </c>
      <c r="X488" s="18">
        <v>4</v>
      </c>
      <c r="Y488" s="18">
        <v>50</v>
      </c>
      <c r="Z488" s="18">
        <v>18</v>
      </c>
      <c r="AA488" s="18">
        <v>9</v>
      </c>
      <c r="AB488" s="18">
        <v>3</v>
      </c>
      <c r="AC488" s="18">
        <v>0</v>
      </c>
      <c r="AD488" s="18">
        <v>0</v>
      </c>
      <c r="AE488" s="47"/>
      <c r="AF488" s="50"/>
      <c r="AG488" s="35"/>
      <c r="AH488" s="37">
        <v>0</v>
      </c>
      <c r="AI488" s="39"/>
      <c r="AJ488" s="41" t="s">
        <v>65</v>
      </c>
    </row>
    <row r="489" spans="1:36" ht="16.2" x14ac:dyDescent="0.25">
      <c r="A489" s="42" t="s">
        <v>59</v>
      </c>
      <c r="B489" s="44" t="s">
        <v>320</v>
      </c>
      <c r="C489" s="42" t="s">
        <v>61</v>
      </c>
      <c r="D489" s="42" t="s">
        <v>188</v>
      </c>
      <c r="E489" s="42" t="s">
        <v>200</v>
      </c>
      <c r="F489" s="42"/>
      <c r="G489" s="45">
        <v>44319</v>
      </c>
      <c r="H489" s="19" t="s">
        <v>67</v>
      </c>
      <c r="I489" s="19">
        <v>0</v>
      </c>
      <c r="J489" s="19">
        <v>0</v>
      </c>
      <c r="K489" s="19">
        <v>0</v>
      </c>
      <c r="L489" s="19">
        <v>4</v>
      </c>
      <c r="M489" s="19">
        <v>0</v>
      </c>
      <c r="N489" s="19">
        <v>31</v>
      </c>
      <c r="O489" s="19">
        <v>22</v>
      </c>
      <c r="P489" s="19">
        <v>21</v>
      </c>
      <c r="Q489" s="19">
        <v>48</v>
      </c>
      <c r="R489" s="19">
        <v>7</v>
      </c>
      <c r="S489" s="19">
        <v>11</v>
      </c>
      <c r="T489" s="19">
        <v>10</v>
      </c>
      <c r="U489" s="19">
        <v>0</v>
      </c>
      <c r="V489" s="19">
        <v>10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3</v>
      </c>
      <c r="AC489" s="19">
        <v>0</v>
      </c>
      <c r="AD489" s="19">
        <v>0</v>
      </c>
      <c r="AE489" s="48"/>
      <c r="AF489" s="51"/>
      <c r="AG489" s="36"/>
      <c r="AH489" s="37">
        <v>0</v>
      </c>
      <c r="AI489" s="40"/>
      <c r="AJ489" s="41" t="s">
        <v>65</v>
      </c>
    </row>
    <row r="490" spans="1:36" ht="16.2" x14ac:dyDescent="0.25">
      <c r="A490" s="42" t="s">
        <v>59</v>
      </c>
      <c r="B490" s="44" t="s">
        <v>321</v>
      </c>
      <c r="C490" s="42" t="s">
        <v>61</v>
      </c>
      <c r="D490" s="42" t="s">
        <v>188</v>
      </c>
      <c r="E490" s="42" t="s">
        <v>200</v>
      </c>
      <c r="F490" s="42" t="s">
        <v>1128</v>
      </c>
      <c r="G490" s="45">
        <v>44323</v>
      </c>
      <c r="H490" s="17" t="s">
        <v>64</v>
      </c>
      <c r="I490" s="17">
        <v>0</v>
      </c>
      <c r="J490" s="17">
        <v>0</v>
      </c>
      <c r="K490" s="17">
        <v>0</v>
      </c>
      <c r="L490" s="17">
        <v>0</v>
      </c>
      <c r="M490" s="17">
        <v>10</v>
      </c>
      <c r="N490" s="17">
        <v>10</v>
      </c>
      <c r="O490" s="17">
        <v>27</v>
      </c>
      <c r="P490" s="17">
        <v>23</v>
      </c>
      <c r="Q490" s="17">
        <v>2</v>
      </c>
      <c r="R490" s="17">
        <v>17</v>
      </c>
      <c r="S490" s="17">
        <v>39</v>
      </c>
      <c r="T490" s="17">
        <v>36</v>
      </c>
      <c r="U490" s="17">
        <v>3</v>
      </c>
      <c r="V490" s="17">
        <v>26</v>
      </c>
      <c r="W490" s="17">
        <v>74</v>
      </c>
      <c r="X490" s="17">
        <v>51</v>
      </c>
      <c r="Y490" s="17">
        <v>2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46">
        <f t="shared" ref="AE490" si="512">SUM(I490:AD490)</f>
        <v>320</v>
      </c>
      <c r="AF490" s="49">
        <f t="shared" ref="AF490" si="513">SUM(H491:AD491)</f>
        <v>279</v>
      </c>
      <c r="AG490" s="34">
        <f t="shared" ref="AG490" si="514">SUM(I492:AD492)</f>
        <v>240</v>
      </c>
      <c r="AH490" s="37">
        <f t="shared" si="493"/>
        <v>-80</v>
      </c>
      <c r="AI490" s="38">
        <v>0.93590000000000007</v>
      </c>
      <c r="AJ490" s="41" t="s">
        <v>65</v>
      </c>
    </row>
    <row r="491" spans="1:36" ht="16.2" x14ac:dyDescent="0.25">
      <c r="A491" s="42" t="s">
        <v>59</v>
      </c>
      <c r="B491" s="44" t="s">
        <v>321</v>
      </c>
      <c r="C491" s="42" t="s">
        <v>61</v>
      </c>
      <c r="D491" s="42" t="s">
        <v>188</v>
      </c>
      <c r="E491" s="42" t="s">
        <v>200</v>
      </c>
      <c r="F491" s="42"/>
      <c r="G491" s="45">
        <v>44323</v>
      </c>
      <c r="H491" s="18" t="s">
        <v>66</v>
      </c>
      <c r="I491" s="18">
        <v>0</v>
      </c>
      <c r="J491" s="18">
        <v>0</v>
      </c>
      <c r="K491" s="18">
        <v>0</v>
      </c>
      <c r="L491" s="18">
        <v>0</v>
      </c>
      <c r="M491" s="18">
        <v>10</v>
      </c>
      <c r="N491" s="18">
        <v>10</v>
      </c>
      <c r="O491" s="18">
        <v>4</v>
      </c>
      <c r="P491" s="18">
        <v>23</v>
      </c>
      <c r="Q491" s="18">
        <v>2</v>
      </c>
      <c r="R491" s="18">
        <v>17</v>
      </c>
      <c r="S491" s="18">
        <v>39</v>
      </c>
      <c r="T491" s="18">
        <v>36</v>
      </c>
      <c r="U491" s="18">
        <v>3</v>
      </c>
      <c r="V491" s="18">
        <v>26</v>
      </c>
      <c r="W491" s="18">
        <v>74</v>
      </c>
      <c r="X491" s="18">
        <v>35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47"/>
      <c r="AF491" s="50"/>
      <c r="AG491" s="35"/>
      <c r="AH491" s="37">
        <v>0</v>
      </c>
      <c r="AI491" s="39"/>
      <c r="AJ491" s="41" t="s">
        <v>65</v>
      </c>
    </row>
    <row r="492" spans="1:36" ht="16.2" x14ac:dyDescent="0.25">
      <c r="A492" s="42" t="s">
        <v>59</v>
      </c>
      <c r="B492" s="44" t="s">
        <v>321</v>
      </c>
      <c r="C492" s="42" t="s">
        <v>61</v>
      </c>
      <c r="D492" s="42" t="s">
        <v>188</v>
      </c>
      <c r="E492" s="42" t="s">
        <v>200</v>
      </c>
      <c r="F492" s="42"/>
      <c r="G492" s="45">
        <v>44323</v>
      </c>
      <c r="H492" s="19" t="s">
        <v>67</v>
      </c>
      <c r="I492" s="19">
        <v>0</v>
      </c>
      <c r="J492" s="19">
        <v>0</v>
      </c>
      <c r="K492" s="19">
        <v>0</v>
      </c>
      <c r="L492" s="19">
        <v>0</v>
      </c>
      <c r="M492" s="19">
        <v>10</v>
      </c>
      <c r="N492" s="19">
        <v>10</v>
      </c>
      <c r="O492" s="19">
        <v>0</v>
      </c>
      <c r="P492" s="19">
        <v>23</v>
      </c>
      <c r="Q492" s="19">
        <v>2</v>
      </c>
      <c r="R492" s="19">
        <v>17</v>
      </c>
      <c r="S492" s="19">
        <v>39</v>
      </c>
      <c r="T492" s="19">
        <v>36</v>
      </c>
      <c r="U492" s="19">
        <v>3</v>
      </c>
      <c r="V492" s="19">
        <v>26</v>
      </c>
      <c r="W492" s="19">
        <v>74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48"/>
      <c r="AF492" s="51"/>
      <c r="AG492" s="36"/>
      <c r="AH492" s="37">
        <v>0</v>
      </c>
      <c r="AI492" s="40"/>
      <c r="AJ492" s="41" t="s">
        <v>65</v>
      </c>
    </row>
    <row r="493" spans="1:36" ht="16.2" x14ac:dyDescent="0.25">
      <c r="A493" s="42" t="s">
        <v>59</v>
      </c>
      <c r="B493" s="44" t="s">
        <v>322</v>
      </c>
      <c r="C493" s="42" t="s">
        <v>61</v>
      </c>
      <c r="D493" s="42" t="s">
        <v>111</v>
      </c>
      <c r="E493" s="42" t="s">
        <v>290</v>
      </c>
      <c r="F493" s="42" t="s">
        <v>1128</v>
      </c>
      <c r="G493" s="45">
        <v>44326</v>
      </c>
      <c r="H493" s="17" t="s">
        <v>64</v>
      </c>
      <c r="I493" s="17">
        <v>0</v>
      </c>
      <c r="J493" s="17">
        <v>3</v>
      </c>
      <c r="K493" s="17">
        <v>3</v>
      </c>
      <c r="L493" s="17">
        <v>9</v>
      </c>
      <c r="M493" s="17">
        <v>11</v>
      </c>
      <c r="N493" s="17">
        <v>9</v>
      </c>
      <c r="O493" s="17">
        <v>14</v>
      </c>
      <c r="P493" s="17">
        <v>18</v>
      </c>
      <c r="Q493" s="17">
        <v>14</v>
      </c>
      <c r="R493" s="17">
        <v>26</v>
      </c>
      <c r="S493" s="17">
        <v>40</v>
      </c>
      <c r="T493" s="17">
        <v>38</v>
      </c>
      <c r="U493" s="17">
        <v>44</v>
      </c>
      <c r="V493" s="17">
        <v>26</v>
      </c>
      <c r="W493" s="17">
        <v>14</v>
      </c>
      <c r="X493" s="17">
        <v>18</v>
      </c>
      <c r="Y493" s="17">
        <v>12</v>
      </c>
      <c r="Z493" s="17">
        <v>3</v>
      </c>
      <c r="AA493" s="17">
        <v>6</v>
      </c>
      <c r="AB493" s="17">
        <v>3</v>
      </c>
      <c r="AC493" s="17">
        <v>3</v>
      </c>
      <c r="AD493" s="17">
        <v>2</v>
      </c>
      <c r="AE493" s="46">
        <f t="shared" ref="AE493" si="515">SUM(I493:AD493)</f>
        <v>316</v>
      </c>
      <c r="AF493" s="49">
        <f t="shared" ref="AF493" si="516">SUM(H494:AD494)</f>
        <v>316</v>
      </c>
      <c r="AG493" s="34">
        <f t="shared" ref="AG493" si="517">SUM(I495:AD495)</f>
        <v>316</v>
      </c>
      <c r="AH493" s="37">
        <f t="shared" si="493"/>
        <v>0</v>
      </c>
      <c r="AI493" s="38">
        <v>0.89250000000000007</v>
      </c>
      <c r="AJ493" s="41" t="s">
        <v>65</v>
      </c>
    </row>
    <row r="494" spans="1:36" ht="16.2" x14ac:dyDescent="0.25">
      <c r="A494" s="42" t="s">
        <v>59</v>
      </c>
      <c r="B494" s="44" t="s">
        <v>322</v>
      </c>
      <c r="C494" s="42" t="s">
        <v>61</v>
      </c>
      <c r="D494" s="42" t="s">
        <v>111</v>
      </c>
      <c r="E494" s="42" t="s">
        <v>290</v>
      </c>
      <c r="F494" s="42"/>
      <c r="G494" s="45">
        <v>44326</v>
      </c>
      <c r="H494" s="18" t="s">
        <v>66</v>
      </c>
      <c r="I494" s="18">
        <v>0</v>
      </c>
      <c r="J494" s="18">
        <v>3</v>
      </c>
      <c r="K494" s="18">
        <v>3</v>
      </c>
      <c r="L494" s="18">
        <v>9</v>
      </c>
      <c r="M494" s="18">
        <v>11</v>
      </c>
      <c r="N494" s="18">
        <v>9</v>
      </c>
      <c r="O494" s="18">
        <v>14</v>
      </c>
      <c r="P494" s="18">
        <v>18</v>
      </c>
      <c r="Q494" s="18">
        <v>14</v>
      </c>
      <c r="R494" s="18">
        <v>26</v>
      </c>
      <c r="S494" s="18">
        <v>40</v>
      </c>
      <c r="T494" s="18">
        <v>38</v>
      </c>
      <c r="U494" s="18">
        <v>44</v>
      </c>
      <c r="V494" s="18">
        <v>26</v>
      </c>
      <c r="W494" s="18">
        <v>14</v>
      </c>
      <c r="X494" s="18">
        <v>18</v>
      </c>
      <c r="Y494" s="18">
        <v>12</v>
      </c>
      <c r="Z494" s="18">
        <v>3</v>
      </c>
      <c r="AA494" s="18">
        <v>6</v>
      </c>
      <c r="AB494" s="18">
        <v>3</v>
      </c>
      <c r="AC494" s="18">
        <v>3</v>
      </c>
      <c r="AD494" s="18">
        <v>2</v>
      </c>
      <c r="AE494" s="47"/>
      <c r="AF494" s="50"/>
      <c r="AG494" s="35"/>
      <c r="AH494" s="37">
        <v>0</v>
      </c>
      <c r="AI494" s="39"/>
      <c r="AJ494" s="41" t="s">
        <v>65</v>
      </c>
    </row>
    <row r="495" spans="1:36" ht="16.2" x14ac:dyDescent="0.25">
      <c r="A495" s="42" t="s">
        <v>59</v>
      </c>
      <c r="B495" s="44" t="s">
        <v>322</v>
      </c>
      <c r="C495" s="42" t="s">
        <v>61</v>
      </c>
      <c r="D495" s="42" t="s">
        <v>111</v>
      </c>
      <c r="E495" s="42" t="s">
        <v>290</v>
      </c>
      <c r="F495" s="42"/>
      <c r="G495" s="45">
        <v>44326</v>
      </c>
      <c r="H495" s="19" t="s">
        <v>67</v>
      </c>
      <c r="I495" s="19">
        <v>0</v>
      </c>
      <c r="J495" s="19">
        <v>3</v>
      </c>
      <c r="K495" s="19">
        <v>3</v>
      </c>
      <c r="L495" s="19">
        <v>9</v>
      </c>
      <c r="M495" s="19">
        <v>11</v>
      </c>
      <c r="N495" s="19">
        <v>9</v>
      </c>
      <c r="O495" s="19">
        <v>14</v>
      </c>
      <c r="P495" s="19">
        <v>18</v>
      </c>
      <c r="Q495" s="19">
        <v>14</v>
      </c>
      <c r="R495" s="19">
        <v>26</v>
      </c>
      <c r="S495" s="19">
        <v>40</v>
      </c>
      <c r="T495" s="19">
        <v>38</v>
      </c>
      <c r="U495" s="19">
        <v>44</v>
      </c>
      <c r="V495" s="19">
        <v>26</v>
      </c>
      <c r="W495" s="19">
        <v>14</v>
      </c>
      <c r="X495" s="19">
        <v>18</v>
      </c>
      <c r="Y495" s="19">
        <v>12</v>
      </c>
      <c r="Z495" s="19">
        <v>3</v>
      </c>
      <c r="AA495" s="19">
        <v>6</v>
      </c>
      <c r="AB495" s="19">
        <v>3</v>
      </c>
      <c r="AC495" s="19">
        <v>3</v>
      </c>
      <c r="AD495" s="19">
        <v>2</v>
      </c>
      <c r="AE495" s="48"/>
      <c r="AF495" s="51"/>
      <c r="AG495" s="36"/>
      <c r="AH495" s="37">
        <v>0</v>
      </c>
      <c r="AI495" s="40"/>
      <c r="AJ495" s="41" t="s">
        <v>65</v>
      </c>
    </row>
    <row r="496" spans="1:36" ht="16.2" x14ac:dyDescent="0.25">
      <c r="A496" s="42" t="s">
        <v>59</v>
      </c>
      <c r="B496" s="44" t="s">
        <v>324</v>
      </c>
      <c r="C496" s="42" t="s">
        <v>61</v>
      </c>
      <c r="D496" s="42" t="s">
        <v>84</v>
      </c>
      <c r="E496" s="42" t="s">
        <v>85</v>
      </c>
      <c r="F496" s="42" t="s">
        <v>1128</v>
      </c>
      <c r="G496" s="45">
        <v>44324</v>
      </c>
      <c r="H496" s="17" t="s">
        <v>64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35</v>
      </c>
      <c r="Q496" s="17">
        <v>0</v>
      </c>
      <c r="R496" s="17">
        <v>35</v>
      </c>
      <c r="S496" s="17">
        <v>70</v>
      </c>
      <c r="T496" s="17">
        <v>35</v>
      </c>
      <c r="U496" s="17">
        <v>70</v>
      </c>
      <c r="V496" s="17">
        <v>35</v>
      </c>
      <c r="W496" s="17">
        <v>0</v>
      </c>
      <c r="X496" s="17">
        <v>35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46">
        <f t="shared" ref="AE496" si="518">SUM(I496:AD496)</f>
        <v>315</v>
      </c>
      <c r="AF496" s="49">
        <f t="shared" ref="AF496" si="519">SUM(H497:AD497)</f>
        <v>315</v>
      </c>
      <c r="AG496" s="34">
        <f t="shared" ref="AG496" si="520">SUM(I498:AD498)</f>
        <v>315</v>
      </c>
      <c r="AH496" s="37">
        <f t="shared" si="493"/>
        <v>0</v>
      </c>
      <c r="AI496" s="38">
        <v>0.91690000000000005</v>
      </c>
      <c r="AJ496" s="41" t="s">
        <v>65</v>
      </c>
    </row>
    <row r="497" spans="1:36" ht="16.2" x14ac:dyDescent="0.25">
      <c r="A497" s="42" t="s">
        <v>59</v>
      </c>
      <c r="B497" s="44" t="s">
        <v>324</v>
      </c>
      <c r="C497" s="42" t="s">
        <v>61</v>
      </c>
      <c r="D497" s="42" t="s">
        <v>84</v>
      </c>
      <c r="E497" s="42" t="s">
        <v>85</v>
      </c>
      <c r="F497" s="42"/>
      <c r="G497" s="45">
        <v>44324</v>
      </c>
      <c r="H497" s="18" t="s">
        <v>66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35</v>
      </c>
      <c r="Q497" s="18">
        <v>0</v>
      </c>
      <c r="R497" s="18">
        <v>35</v>
      </c>
      <c r="S497" s="18">
        <v>70</v>
      </c>
      <c r="T497" s="18">
        <v>35</v>
      </c>
      <c r="U497" s="18">
        <v>70</v>
      </c>
      <c r="V497" s="18">
        <v>35</v>
      </c>
      <c r="W497" s="18">
        <v>0</v>
      </c>
      <c r="X497" s="18">
        <v>35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47"/>
      <c r="AF497" s="50"/>
      <c r="AG497" s="35"/>
      <c r="AH497" s="37">
        <v>0</v>
      </c>
      <c r="AI497" s="39"/>
      <c r="AJ497" s="41" t="s">
        <v>65</v>
      </c>
    </row>
    <row r="498" spans="1:36" ht="16.2" x14ac:dyDescent="0.25">
      <c r="A498" s="42" t="s">
        <v>59</v>
      </c>
      <c r="B498" s="44" t="s">
        <v>324</v>
      </c>
      <c r="C498" s="42" t="s">
        <v>61</v>
      </c>
      <c r="D498" s="42" t="s">
        <v>84</v>
      </c>
      <c r="E498" s="42" t="s">
        <v>85</v>
      </c>
      <c r="F498" s="42"/>
      <c r="G498" s="45">
        <v>44324</v>
      </c>
      <c r="H498" s="19" t="s">
        <v>67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35</v>
      </c>
      <c r="Q498" s="19">
        <v>0</v>
      </c>
      <c r="R498" s="19">
        <v>35</v>
      </c>
      <c r="S498" s="19">
        <v>70</v>
      </c>
      <c r="T498" s="19">
        <v>35</v>
      </c>
      <c r="U498" s="19">
        <v>70</v>
      </c>
      <c r="V498" s="19">
        <v>35</v>
      </c>
      <c r="W498" s="19">
        <v>0</v>
      </c>
      <c r="X498" s="19">
        <v>35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48"/>
      <c r="AF498" s="51"/>
      <c r="AG498" s="36"/>
      <c r="AH498" s="37">
        <v>0</v>
      </c>
      <c r="AI498" s="40"/>
      <c r="AJ498" s="41" t="s">
        <v>65</v>
      </c>
    </row>
    <row r="499" spans="1:36" ht="16.5" customHeight="1" x14ac:dyDescent="0.25">
      <c r="A499" s="42" t="s">
        <v>59</v>
      </c>
      <c r="B499" s="44" t="s">
        <v>325</v>
      </c>
      <c r="C499" s="42" t="s">
        <v>61</v>
      </c>
      <c r="D499" s="42" t="s">
        <v>273</v>
      </c>
      <c r="E499" s="42" t="s">
        <v>326</v>
      </c>
      <c r="F499" s="42" t="s">
        <v>1129</v>
      </c>
      <c r="G499" s="45">
        <v>44330</v>
      </c>
      <c r="H499" s="17" t="s">
        <v>64</v>
      </c>
      <c r="I499" s="17">
        <v>0</v>
      </c>
      <c r="J499" s="17">
        <v>17</v>
      </c>
      <c r="K499" s="17">
        <v>27</v>
      </c>
      <c r="L499" s="17">
        <v>49</v>
      </c>
      <c r="M499" s="17">
        <v>50</v>
      </c>
      <c r="N499" s="17">
        <v>51</v>
      </c>
      <c r="O499" s="17">
        <v>39</v>
      </c>
      <c r="P499" s="17">
        <v>27</v>
      </c>
      <c r="Q499" s="17">
        <v>19</v>
      </c>
      <c r="R499" s="17">
        <v>9</v>
      </c>
      <c r="S499" s="17">
        <v>7</v>
      </c>
      <c r="T499" s="17">
        <v>6</v>
      </c>
      <c r="U499" s="17">
        <v>5</v>
      </c>
      <c r="V499" s="17">
        <v>5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46">
        <f t="shared" ref="AE499" si="521">SUM(I499:AD499)</f>
        <v>311</v>
      </c>
      <c r="AF499" s="49">
        <f t="shared" ref="AF499" si="522">SUM(H500:AD500)</f>
        <v>311</v>
      </c>
      <c r="AG499" s="34">
        <f t="shared" ref="AG499" si="523">SUM(I501:AD501)</f>
        <v>311</v>
      </c>
      <c r="AH499" s="37">
        <f t="shared" si="493"/>
        <v>0</v>
      </c>
      <c r="AI499" s="38">
        <v>0.91810000000000003</v>
      </c>
      <c r="AJ499" s="41" t="s">
        <v>65</v>
      </c>
    </row>
    <row r="500" spans="1:36" ht="16.5" customHeight="1" x14ac:dyDescent="0.25">
      <c r="A500" s="42" t="s">
        <v>59</v>
      </c>
      <c r="B500" s="44" t="s">
        <v>325</v>
      </c>
      <c r="C500" s="42" t="s">
        <v>61</v>
      </c>
      <c r="D500" s="42" t="s">
        <v>273</v>
      </c>
      <c r="E500" s="42" t="s">
        <v>326</v>
      </c>
      <c r="F500" s="42" t="s">
        <v>59</v>
      </c>
      <c r="G500" s="45">
        <v>44330</v>
      </c>
      <c r="H500" s="18" t="s">
        <v>66</v>
      </c>
      <c r="I500" s="18">
        <v>0</v>
      </c>
      <c r="J500" s="18">
        <v>17</v>
      </c>
      <c r="K500" s="18">
        <v>27</v>
      </c>
      <c r="L500" s="18">
        <v>49</v>
      </c>
      <c r="M500" s="18">
        <v>50</v>
      </c>
      <c r="N500" s="18">
        <v>51</v>
      </c>
      <c r="O500" s="18">
        <v>39</v>
      </c>
      <c r="P500" s="18">
        <v>27</v>
      </c>
      <c r="Q500" s="18">
        <v>19</v>
      </c>
      <c r="R500" s="18">
        <v>9</v>
      </c>
      <c r="S500" s="18">
        <v>7</v>
      </c>
      <c r="T500" s="18">
        <v>6</v>
      </c>
      <c r="U500" s="18">
        <v>5</v>
      </c>
      <c r="V500" s="18">
        <v>5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47"/>
      <c r="AF500" s="50"/>
      <c r="AG500" s="35"/>
      <c r="AH500" s="37">
        <v>0</v>
      </c>
      <c r="AI500" s="39"/>
      <c r="AJ500" s="41" t="s">
        <v>65</v>
      </c>
    </row>
    <row r="501" spans="1:36" ht="16.5" customHeight="1" x14ac:dyDescent="0.25">
      <c r="A501" s="42" t="s">
        <v>59</v>
      </c>
      <c r="B501" s="44" t="s">
        <v>325</v>
      </c>
      <c r="C501" s="42" t="s">
        <v>61</v>
      </c>
      <c r="D501" s="42" t="s">
        <v>273</v>
      </c>
      <c r="E501" s="42" t="s">
        <v>326</v>
      </c>
      <c r="F501" s="42" t="s">
        <v>59</v>
      </c>
      <c r="G501" s="45">
        <v>44330</v>
      </c>
      <c r="H501" s="19" t="s">
        <v>67</v>
      </c>
      <c r="I501" s="19">
        <v>0</v>
      </c>
      <c r="J501" s="19">
        <v>17</v>
      </c>
      <c r="K501" s="19">
        <v>27</v>
      </c>
      <c r="L501" s="19">
        <v>49</v>
      </c>
      <c r="M501" s="19">
        <v>50</v>
      </c>
      <c r="N501" s="19">
        <v>51</v>
      </c>
      <c r="O501" s="19">
        <v>39</v>
      </c>
      <c r="P501" s="19">
        <v>27</v>
      </c>
      <c r="Q501" s="19">
        <v>19</v>
      </c>
      <c r="R501" s="19">
        <v>9</v>
      </c>
      <c r="S501" s="19">
        <v>7</v>
      </c>
      <c r="T501" s="19">
        <v>6</v>
      </c>
      <c r="U501" s="19">
        <v>5</v>
      </c>
      <c r="V501" s="19">
        <v>5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48"/>
      <c r="AF501" s="51"/>
      <c r="AG501" s="36"/>
      <c r="AH501" s="37">
        <v>0</v>
      </c>
      <c r="AI501" s="40"/>
      <c r="AJ501" s="41" t="s">
        <v>65</v>
      </c>
    </row>
    <row r="502" spans="1:36" ht="16.2" x14ac:dyDescent="0.25">
      <c r="A502" s="42" t="s">
        <v>59</v>
      </c>
      <c r="B502" s="44" t="s">
        <v>327</v>
      </c>
      <c r="C502" s="42" t="s">
        <v>61</v>
      </c>
      <c r="D502" s="42" t="s">
        <v>84</v>
      </c>
      <c r="E502" s="42" t="s">
        <v>85</v>
      </c>
      <c r="F502" s="42" t="s">
        <v>1128</v>
      </c>
      <c r="G502" s="45">
        <v>44324</v>
      </c>
      <c r="H502" s="17" t="s">
        <v>64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2</v>
      </c>
      <c r="P502" s="17">
        <v>49</v>
      </c>
      <c r="Q502" s="17">
        <v>11</v>
      </c>
      <c r="R502" s="17">
        <v>106</v>
      </c>
      <c r="S502" s="17">
        <v>14</v>
      </c>
      <c r="T502" s="17">
        <v>27</v>
      </c>
      <c r="U502" s="17">
        <v>28</v>
      </c>
      <c r="V502" s="17">
        <v>49</v>
      </c>
      <c r="W502" s="17">
        <v>2</v>
      </c>
      <c r="X502" s="17">
        <v>1</v>
      </c>
      <c r="Y502" s="17">
        <v>14</v>
      </c>
      <c r="Z502" s="17">
        <v>0</v>
      </c>
      <c r="AA502" s="17">
        <v>6</v>
      </c>
      <c r="AB502" s="17">
        <v>0</v>
      </c>
      <c r="AC502" s="17">
        <v>0</v>
      </c>
      <c r="AD502" s="17">
        <v>0</v>
      </c>
      <c r="AE502" s="46">
        <f t="shared" ref="AE502" si="524">SUM(I502:AD502)</f>
        <v>309</v>
      </c>
      <c r="AF502" s="49">
        <f t="shared" ref="AF502" si="525">SUM(H503:AD503)</f>
        <v>309</v>
      </c>
      <c r="AG502" s="34">
        <f t="shared" ref="AG502" si="526">SUM(I504:AD504)</f>
        <v>309</v>
      </c>
      <c r="AH502" s="37">
        <f t="shared" si="493"/>
        <v>0</v>
      </c>
      <c r="AI502" s="38">
        <v>0.91620000000000001</v>
      </c>
      <c r="AJ502" s="41" t="s">
        <v>65</v>
      </c>
    </row>
    <row r="503" spans="1:36" ht="16.2" x14ac:dyDescent="0.25">
      <c r="A503" s="42" t="s">
        <v>59</v>
      </c>
      <c r="B503" s="44" t="s">
        <v>327</v>
      </c>
      <c r="C503" s="42" t="s">
        <v>61</v>
      </c>
      <c r="D503" s="42" t="s">
        <v>84</v>
      </c>
      <c r="E503" s="42" t="s">
        <v>85</v>
      </c>
      <c r="F503" s="42"/>
      <c r="G503" s="45">
        <v>44324</v>
      </c>
      <c r="H503" s="18" t="s">
        <v>66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2</v>
      </c>
      <c r="P503" s="18">
        <v>49</v>
      </c>
      <c r="Q503" s="18">
        <v>11</v>
      </c>
      <c r="R503" s="18">
        <v>106</v>
      </c>
      <c r="S503" s="18">
        <v>14</v>
      </c>
      <c r="T503" s="18">
        <v>27</v>
      </c>
      <c r="U503" s="18">
        <v>28</v>
      </c>
      <c r="V503" s="18">
        <v>49</v>
      </c>
      <c r="W503" s="18">
        <v>2</v>
      </c>
      <c r="X503" s="18">
        <v>1</v>
      </c>
      <c r="Y503" s="18">
        <v>14</v>
      </c>
      <c r="Z503" s="18">
        <v>0</v>
      </c>
      <c r="AA503" s="18">
        <v>6</v>
      </c>
      <c r="AB503" s="18">
        <v>0</v>
      </c>
      <c r="AC503" s="18">
        <v>0</v>
      </c>
      <c r="AD503" s="18">
        <v>0</v>
      </c>
      <c r="AE503" s="47"/>
      <c r="AF503" s="50"/>
      <c r="AG503" s="35"/>
      <c r="AH503" s="37">
        <v>0</v>
      </c>
      <c r="AI503" s="39"/>
      <c r="AJ503" s="41" t="s">
        <v>65</v>
      </c>
    </row>
    <row r="504" spans="1:36" ht="16.2" x14ac:dyDescent="0.25">
      <c r="A504" s="42" t="s">
        <v>59</v>
      </c>
      <c r="B504" s="44" t="s">
        <v>327</v>
      </c>
      <c r="C504" s="42" t="s">
        <v>61</v>
      </c>
      <c r="D504" s="42" t="s">
        <v>84</v>
      </c>
      <c r="E504" s="42" t="s">
        <v>85</v>
      </c>
      <c r="F504" s="42"/>
      <c r="G504" s="45">
        <v>44324</v>
      </c>
      <c r="H504" s="19" t="s">
        <v>67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2</v>
      </c>
      <c r="P504" s="19">
        <v>49</v>
      </c>
      <c r="Q504" s="19">
        <v>11</v>
      </c>
      <c r="R504" s="19">
        <v>106</v>
      </c>
      <c r="S504" s="19">
        <v>14</v>
      </c>
      <c r="T504" s="19">
        <v>27</v>
      </c>
      <c r="U504" s="19">
        <v>28</v>
      </c>
      <c r="V504" s="19">
        <v>49</v>
      </c>
      <c r="W504" s="19">
        <v>2</v>
      </c>
      <c r="X504" s="19">
        <v>1</v>
      </c>
      <c r="Y504" s="19">
        <v>14</v>
      </c>
      <c r="Z504" s="19">
        <v>0</v>
      </c>
      <c r="AA504" s="19">
        <v>6</v>
      </c>
      <c r="AB504" s="19">
        <v>0</v>
      </c>
      <c r="AC504" s="19">
        <v>0</v>
      </c>
      <c r="AD504" s="19">
        <v>0</v>
      </c>
      <c r="AE504" s="48"/>
      <c r="AF504" s="51"/>
      <c r="AG504" s="36"/>
      <c r="AH504" s="37">
        <v>0</v>
      </c>
      <c r="AI504" s="40"/>
      <c r="AJ504" s="41" t="s">
        <v>65</v>
      </c>
    </row>
    <row r="505" spans="1:36" ht="16.2" x14ac:dyDescent="0.25">
      <c r="A505" s="42" t="s">
        <v>59</v>
      </c>
      <c r="B505" s="44" t="s">
        <v>328</v>
      </c>
      <c r="C505" s="42" t="s">
        <v>61</v>
      </c>
      <c r="D505" s="42" t="s">
        <v>188</v>
      </c>
      <c r="E505" s="42" t="s">
        <v>189</v>
      </c>
      <c r="F505" s="42" t="s">
        <v>1128</v>
      </c>
      <c r="G505" s="45">
        <v>44326</v>
      </c>
      <c r="H505" s="17" t="s">
        <v>64</v>
      </c>
      <c r="I505" s="17">
        <v>0</v>
      </c>
      <c r="J505" s="17">
        <v>0</v>
      </c>
      <c r="K505" s="17">
        <v>4</v>
      </c>
      <c r="L505" s="17">
        <v>3</v>
      </c>
      <c r="M505" s="17">
        <v>39</v>
      </c>
      <c r="N505" s="17">
        <v>37</v>
      </c>
      <c r="O505" s="17">
        <v>46</v>
      </c>
      <c r="P505" s="17">
        <v>8</v>
      </c>
      <c r="Q505" s="17">
        <v>9</v>
      </c>
      <c r="R505" s="17">
        <v>9</v>
      </c>
      <c r="S505" s="17">
        <v>23</v>
      </c>
      <c r="T505" s="17">
        <v>29</v>
      </c>
      <c r="U505" s="17">
        <v>0</v>
      </c>
      <c r="V505" s="17">
        <v>11</v>
      </c>
      <c r="W505" s="17">
        <v>29</v>
      </c>
      <c r="X505" s="17">
        <v>11</v>
      </c>
      <c r="Y505" s="17">
        <v>43</v>
      </c>
      <c r="Z505" s="17">
        <v>0</v>
      </c>
      <c r="AA505" s="17">
        <v>0</v>
      </c>
      <c r="AB505" s="17">
        <v>4</v>
      </c>
      <c r="AC505" s="17">
        <v>1</v>
      </c>
      <c r="AD505" s="17">
        <v>1</v>
      </c>
      <c r="AE505" s="46">
        <f t="shared" ref="AE505" si="527">SUM(I505:AD505)</f>
        <v>307</v>
      </c>
      <c r="AF505" s="49">
        <f t="shared" ref="AF505" si="528">SUM(H506:AD506)</f>
        <v>302</v>
      </c>
      <c r="AG505" s="34">
        <f t="shared" ref="AG505" si="529">SUM(I507:AD507)</f>
        <v>300</v>
      </c>
      <c r="AH505" s="37">
        <f t="shared" si="493"/>
        <v>-7</v>
      </c>
      <c r="AI505" s="38">
        <v>0.92630000000000001</v>
      </c>
      <c r="AJ505" s="41" t="s">
        <v>65</v>
      </c>
    </row>
    <row r="506" spans="1:36" ht="16.2" x14ac:dyDescent="0.25">
      <c r="A506" s="42" t="s">
        <v>59</v>
      </c>
      <c r="B506" s="44" t="s">
        <v>328</v>
      </c>
      <c r="C506" s="42" t="s">
        <v>61</v>
      </c>
      <c r="D506" s="42" t="s">
        <v>188</v>
      </c>
      <c r="E506" s="42" t="s">
        <v>189</v>
      </c>
      <c r="F506" s="42"/>
      <c r="G506" s="45">
        <v>44326</v>
      </c>
      <c r="H506" s="18" t="s">
        <v>66</v>
      </c>
      <c r="I506" s="18">
        <v>0</v>
      </c>
      <c r="J506" s="18">
        <v>0</v>
      </c>
      <c r="K506" s="18">
        <v>2</v>
      </c>
      <c r="L506" s="18">
        <v>0</v>
      </c>
      <c r="M506" s="18">
        <v>39</v>
      </c>
      <c r="N506" s="18">
        <v>37</v>
      </c>
      <c r="O506" s="18">
        <v>46</v>
      </c>
      <c r="P506" s="18">
        <v>8</v>
      </c>
      <c r="Q506" s="18">
        <v>9</v>
      </c>
      <c r="R506" s="18">
        <v>9</v>
      </c>
      <c r="S506" s="18">
        <v>23</v>
      </c>
      <c r="T506" s="18">
        <v>29</v>
      </c>
      <c r="U506" s="18">
        <v>0</v>
      </c>
      <c r="V506" s="18">
        <v>11</v>
      </c>
      <c r="W506" s="18">
        <v>29</v>
      </c>
      <c r="X506" s="18">
        <v>11</v>
      </c>
      <c r="Y506" s="18">
        <v>43</v>
      </c>
      <c r="Z506" s="18">
        <v>0</v>
      </c>
      <c r="AA506" s="18">
        <v>0</v>
      </c>
      <c r="AB506" s="18">
        <v>4</v>
      </c>
      <c r="AC506" s="18">
        <v>1</v>
      </c>
      <c r="AD506" s="18">
        <v>1</v>
      </c>
      <c r="AE506" s="47"/>
      <c r="AF506" s="50"/>
      <c r="AG506" s="35"/>
      <c r="AH506" s="37">
        <v>0</v>
      </c>
      <c r="AI506" s="39"/>
      <c r="AJ506" s="41" t="s">
        <v>65</v>
      </c>
    </row>
    <row r="507" spans="1:36" ht="16.2" x14ac:dyDescent="0.25">
      <c r="A507" s="42" t="s">
        <v>59</v>
      </c>
      <c r="B507" s="44" t="s">
        <v>328</v>
      </c>
      <c r="C507" s="42" t="s">
        <v>61</v>
      </c>
      <c r="D507" s="42" t="s">
        <v>188</v>
      </c>
      <c r="E507" s="42" t="s">
        <v>189</v>
      </c>
      <c r="F507" s="42"/>
      <c r="G507" s="45">
        <v>44326</v>
      </c>
      <c r="H507" s="19" t="s">
        <v>67</v>
      </c>
      <c r="I507" s="19">
        <v>0</v>
      </c>
      <c r="J507" s="19">
        <v>0</v>
      </c>
      <c r="K507" s="19">
        <v>0</v>
      </c>
      <c r="L507" s="19">
        <v>0</v>
      </c>
      <c r="M507" s="19">
        <v>39</v>
      </c>
      <c r="N507" s="19">
        <v>37</v>
      </c>
      <c r="O507" s="19">
        <v>46</v>
      </c>
      <c r="P507" s="19">
        <v>8</v>
      </c>
      <c r="Q507" s="19">
        <v>9</v>
      </c>
      <c r="R507" s="19">
        <v>9</v>
      </c>
      <c r="S507" s="19">
        <v>23</v>
      </c>
      <c r="T507" s="19">
        <v>29</v>
      </c>
      <c r="U507" s="19">
        <v>0</v>
      </c>
      <c r="V507" s="19">
        <v>11</v>
      </c>
      <c r="W507" s="19">
        <v>29</v>
      </c>
      <c r="X507" s="19">
        <v>11</v>
      </c>
      <c r="Y507" s="19">
        <v>43</v>
      </c>
      <c r="Z507" s="19">
        <v>0</v>
      </c>
      <c r="AA507" s="19">
        <v>0</v>
      </c>
      <c r="AB507" s="19">
        <v>4</v>
      </c>
      <c r="AC507" s="19">
        <v>1</v>
      </c>
      <c r="AD507" s="19">
        <v>1</v>
      </c>
      <c r="AE507" s="48"/>
      <c r="AF507" s="51"/>
      <c r="AG507" s="36"/>
      <c r="AH507" s="37">
        <v>0</v>
      </c>
      <c r="AI507" s="40"/>
      <c r="AJ507" s="41" t="s">
        <v>65</v>
      </c>
    </row>
    <row r="508" spans="1:36" ht="16.2" x14ac:dyDescent="0.25">
      <c r="A508" s="42" t="s">
        <v>59</v>
      </c>
      <c r="B508" s="44" t="s">
        <v>329</v>
      </c>
      <c r="C508" s="42" t="s">
        <v>61</v>
      </c>
      <c r="D508" s="42" t="s">
        <v>84</v>
      </c>
      <c r="E508" s="42" t="s">
        <v>166</v>
      </c>
      <c r="F508" s="42" t="s">
        <v>1128</v>
      </c>
      <c r="G508" s="45">
        <v>44329</v>
      </c>
      <c r="H508" s="17" t="s">
        <v>64</v>
      </c>
      <c r="I508" s="17">
        <v>0</v>
      </c>
      <c r="J508" s="17">
        <v>0</v>
      </c>
      <c r="K508" s="17">
        <v>0</v>
      </c>
      <c r="L508" s="17">
        <v>16</v>
      </c>
      <c r="M508" s="17">
        <v>7</v>
      </c>
      <c r="N508" s="17">
        <v>0</v>
      </c>
      <c r="O508" s="17">
        <v>12</v>
      </c>
      <c r="P508" s="17">
        <v>0</v>
      </c>
      <c r="Q508" s="17">
        <v>0</v>
      </c>
      <c r="R508" s="17">
        <v>0</v>
      </c>
      <c r="S508" s="17">
        <v>0</v>
      </c>
      <c r="T508" s="17">
        <v>54</v>
      </c>
      <c r="U508" s="17">
        <v>49</v>
      </c>
      <c r="V508" s="17">
        <v>54</v>
      </c>
      <c r="W508" s="17">
        <v>48</v>
      </c>
      <c r="X508" s="17">
        <v>45</v>
      </c>
      <c r="Y508" s="17">
        <v>0</v>
      </c>
      <c r="Z508" s="17">
        <v>0</v>
      </c>
      <c r="AA508" s="17">
        <v>8</v>
      </c>
      <c r="AB508" s="17">
        <v>0</v>
      </c>
      <c r="AC508" s="17">
        <v>0</v>
      </c>
      <c r="AD508" s="17">
        <v>9</v>
      </c>
      <c r="AE508" s="46">
        <f t="shared" ref="AE508" si="530">SUM(I508:AD508)</f>
        <v>302</v>
      </c>
      <c r="AF508" s="49">
        <f t="shared" ref="AF508" si="531">SUM(H509:AD509)</f>
        <v>302</v>
      </c>
      <c r="AG508" s="34">
        <f t="shared" ref="AG508" si="532">SUM(I510:AD510)</f>
        <v>302</v>
      </c>
      <c r="AH508" s="37">
        <f t="shared" si="493"/>
        <v>0</v>
      </c>
      <c r="AI508" s="38">
        <v>0.90329999999999999</v>
      </c>
      <c r="AJ508" s="41" t="s">
        <v>65</v>
      </c>
    </row>
    <row r="509" spans="1:36" ht="16.2" x14ac:dyDescent="0.25">
      <c r="A509" s="42" t="s">
        <v>59</v>
      </c>
      <c r="B509" s="44" t="s">
        <v>329</v>
      </c>
      <c r="C509" s="42" t="s">
        <v>61</v>
      </c>
      <c r="D509" s="42" t="s">
        <v>84</v>
      </c>
      <c r="E509" s="42" t="s">
        <v>166</v>
      </c>
      <c r="F509" s="42"/>
      <c r="G509" s="45">
        <v>44329</v>
      </c>
      <c r="H509" s="18" t="s">
        <v>66</v>
      </c>
      <c r="I509" s="18">
        <v>0</v>
      </c>
      <c r="J509" s="18">
        <v>0</v>
      </c>
      <c r="K509" s="18">
        <v>0</v>
      </c>
      <c r="L509" s="18">
        <v>16</v>
      </c>
      <c r="M509" s="18">
        <v>7</v>
      </c>
      <c r="N509" s="18">
        <v>0</v>
      </c>
      <c r="O509" s="18">
        <v>12</v>
      </c>
      <c r="P509" s="18">
        <v>0</v>
      </c>
      <c r="Q509" s="18">
        <v>0</v>
      </c>
      <c r="R509" s="18">
        <v>0</v>
      </c>
      <c r="S509" s="18">
        <v>0</v>
      </c>
      <c r="T509" s="18">
        <v>54</v>
      </c>
      <c r="U509" s="18">
        <v>49</v>
      </c>
      <c r="V509" s="18">
        <v>54</v>
      </c>
      <c r="W509" s="18">
        <v>48</v>
      </c>
      <c r="X509" s="18">
        <v>45</v>
      </c>
      <c r="Y509" s="18">
        <v>0</v>
      </c>
      <c r="Z509" s="18">
        <v>0</v>
      </c>
      <c r="AA509" s="18">
        <v>8</v>
      </c>
      <c r="AB509" s="18">
        <v>0</v>
      </c>
      <c r="AC509" s="18">
        <v>0</v>
      </c>
      <c r="AD509" s="18">
        <v>9</v>
      </c>
      <c r="AE509" s="47"/>
      <c r="AF509" s="50"/>
      <c r="AG509" s="35"/>
      <c r="AH509" s="37">
        <v>0</v>
      </c>
      <c r="AI509" s="39"/>
      <c r="AJ509" s="41" t="s">
        <v>65</v>
      </c>
    </row>
    <row r="510" spans="1:36" ht="16.2" x14ac:dyDescent="0.25">
      <c r="A510" s="42" t="s">
        <v>59</v>
      </c>
      <c r="B510" s="44" t="s">
        <v>329</v>
      </c>
      <c r="C510" s="42" t="s">
        <v>61</v>
      </c>
      <c r="D510" s="42" t="s">
        <v>84</v>
      </c>
      <c r="E510" s="42" t="s">
        <v>166</v>
      </c>
      <c r="F510" s="42"/>
      <c r="G510" s="45">
        <v>44329</v>
      </c>
      <c r="H510" s="19" t="s">
        <v>67</v>
      </c>
      <c r="I510" s="19">
        <v>0</v>
      </c>
      <c r="J510" s="19">
        <v>0</v>
      </c>
      <c r="K510" s="19">
        <v>0</v>
      </c>
      <c r="L510" s="19">
        <v>16</v>
      </c>
      <c r="M510" s="19">
        <v>7</v>
      </c>
      <c r="N510" s="19">
        <v>0</v>
      </c>
      <c r="O510" s="19">
        <v>12</v>
      </c>
      <c r="P510" s="19">
        <v>0</v>
      </c>
      <c r="Q510" s="19">
        <v>0</v>
      </c>
      <c r="R510" s="19">
        <v>0</v>
      </c>
      <c r="S510" s="19">
        <v>0</v>
      </c>
      <c r="T510" s="19">
        <v>54</v>
      </c>
      <c r="U510" s="19">
        <v>49</v>
      </c>
      <c r="V510" s="19">
        <v>54</v>
      </c>
      <c r="W510" s="19">
        <v>48</v>
      </c>
      <c r="X510" s="19">
        <v>45</v>
      </c>
      <c r="Y510" s="19">
        <v>0</v>
      </c>
      <c r="Z510" s="19">
        <v>0</v>
      </c>
      <c r="AA510" s="19">
        <v>8</v>
      </c>
      <c r="AB510" s="19">
        <v>0</v>
      </c>
      <c r="AC510" s="19">
        <v>0</v>
      </c>
      <c r="AD510" s="19">
        <v>9</v>
      </c>
      <c r="AE510" s="48"/>
      <c r="AF510" s="51"/>
      <c r="AG510" s="36"/>
      <c r="AH510" s="37">
        <v>0</v>
      </c>
      <c r="AI510" s="40"/>
      <c r="AJ510" s="41" t="s">
        <v>65</v>
      </c>
    </row>
    <row r="511" spans="1:36" ht="16.2" x14ac:dyDescent="0.25">
      <c r="A511" s="42" t="s">
        <v>59</v>
      </c>
      <c r="B511" s="44" t="s">
        <v>330</v>
      </c>
      <c r="C511" s="42" t="s">
        <v>61</v>
      </c>
      <c r="D511" s="42" t="s">
        <v>84</v>
      </c>
      <c r="E511" s="42" t="s">
        <v>166</v>
      </c>
      <c r="F511" s="42" t="s">
        <v>1128</v>
      </c>
      <c r="G511" s="45">
        <v>44329</v>
      </c>
      <c r="H511" s="17" t="s">
        <v>64</v>
      </c>
      <c r="I511" s="17">
        <v>0</v>
      </c>
      <c r="J511" s="17">
        <v>4</v>
      </c>
      <c r="K511" s="17">
        <v>4</v>
      </c>
      <c r="L511" s="17">
        <v>12</v>
      </c>
      <c r="M511" s="17">
        <v>12</v>
      </c>
      <c r="N511" s="17">
        <v>12</v>
      </c>
      <c r="O511" s="17">
        <v>16</v>
      </c>
      <c r="P511" s="17">
        <v>15</v>
      </c>
      <c r="Q511" s="17">
        <v>16</v>
      </c>
      <c r="R511" s="17">
        <v>23</v>
      </c>
      <c r="S511" s="17">
        <v>30</v>
      </c>
      <c r="T511" s="17">
        <v>27</v>
      </c>
      <c r="U511" s="17">
        <v>31</v>
      </c>
      <c r="V511" s="17">
        <v>24</v>
      </c>
      <c r="W511" s="17">
        <v>17</v>
      </c>
      <c r="X511" s="17">
        <v>21</v>
      </c>
      <c r="Y511" s="17">
        <v>17</v>
      </c>
      <c r="Z511" s="17">
        <v>4</v>
      </c>
      <c r="AA511" s="17">
        <v>8</v>
      </c>
      <c r="AB511" s="17">
        <v>4</v>
      </c>
      <c r="AC511" s="17">
        <v>4</v>
      </c>
      <c r="AD511" s="17">
        <v>1</v>
      </c>
      <c r="AE511" s="46">
        <f t="shared" ref="AE511" si="533">SUM(I511:AD511)</f>
        <v>302</v>
      </c>
      <c r="AF511" s="49">
        <f t="shared" ref="AF511" si="534">SUM(H512:AD512)</f>
        <v>302</v>
      </c>
      <c r="AG511" s="34">
        <f t="shared" ref="AG511" si="535">SUM(I513:AD513)</f>
        <v>302</v>
      </c>
      <c r="AH511" s="37">
        <f t="shared" si="493"/>
        <v>0</v>
      </c>
      <c r="AI511" s="38">
        <v>0.9163</v>
      </c>
      <c r="AJ511" s="41" t="s">
        <v>65</v>
      </c>
    </row>
    <row r="512" spans="1:36" ht="16.2" x14ac:dyDescent="0.25">
      <c r="A512" s="42" t="s">
        <v>59</v>
      </c>
      <c r="B512" s="44" t="s">
        <v>330</v>
      </c>
      <c r="C512" s="42" t="s">
        <v>61</v>
      </c>
      <c r="D512" s="42" t="s">
        <v>84</v>
      </c>
      <c r="E512" s="42" t="s">
        <v>166</v>
      </c>
      <c r="F512" s="42"/>
      <c r="G512" s="45">
        <v>44329</v>
      </c>
      <c r="H512" s="18" t="s">
        <v>66</v>
      </c>
      <c r="I512" s="18">
        <v>0</v>
      </c>
      <c r="J512" s="18">
        <v>4</v>
      </c>
      <c r="K512" s="18">
        <v>4</v>
      </c>
      <c r="L512" s="18">
        <v>12</v>
      </c>
      <c r="M512" s="18">
        <v>12</v>
      </c>
      <c r="N512" s="18">
        <v>12</v>
      </c>
      <c r="O512" s="18">
        <v>16</v>
      </c>
      <c r="P512" s="18">
        <v>15</v>
      </c>
      <c r="Q512" s="18">
        <v>16</v>
      </c>
      <c r="R512" s="18">
        <v>23</v>
      </c>
      <c r="S512" s="18">
        <v>30</v>
      </c>
      <c r="T512" s="18">
        <v>27</v>
      </c>
      <c r="U512" s="18">
        <v>31</v>
      </c>
      <c r="V512" s="18">
        <v>24</v>
      </c>
      <c r="W512" s="18">
        <v>17</v>
      </c>
      <c r="X512" s="18">
        <v>21</v>
      </c>
      <c r="Y512" s="18">
        <v>17</v>
      </c>
      <c r="Z512" s="18">
        <v>4</v>
      </c>
      <c r="AA512" s="18">
        <v>8</v>
      </c>
      <c r="AB512" s="18">
        <v>4</v>
      </c>
      <c r="AC512" s="18">
        <v>4</v>
      </c>
      <c r="AD512" s="18">
        <v>1</v>
      </c>
      <c r="AE512" s="47"/>
      <c r="AF512" s="50"/>
      <c r="AG512" s="35"/>
      <c r="AH512" s="37">
        <v>0</v>
      </c>
      <c r="AI512" s="39"/>
      <c r="AJ512" s="41" t="s">
        <v>65</v>
      </c>
    </row>
    <row r="513" spans="1:36" ht="16.2" x14ac:dyDescent="0.25">
      <c r="A513" s="42" t="s">
        <v>59</v>
      </c>
      <c r="B513" s="44" t="s">
        <v>330</v>
      </c>
      <c r="C513" s="42" t="s">
        <v>61</v>
      </c>
      <c r="D513" s="42" t="s">
        <v>84</v>
      </c>
      <c r="E513" s="42" t="s">
        <v>166</v>
      </c>
      <c r="F513" s="42"/>
      <c r="G513" s="45">
        <v>44329</v>
      </c>
      <c r="H513" s="19" t="s">
        <v>67</v>
      </c>
      <c r="I513" s="19">
        <v>0</v>
      </c>
      <c r="J513" s="19">
        <v>4</v>
      </c>
      <c r="K513" s="19">
        <v>4</v>
      </c>
      <c r="L513" s="19">
        <v>12</v>
      </c>
      <c r="M513" s="19">
        <v>12</v>
      </c>
      <c r="N513" s="19">
        <v>12</v>
      </c>
      <c r="O513" s="19">
        <v>16</v>
      </c>
      <c r="P513" s="19">
        <v>15</v>
      </c>
      <c r="Q513" s="19">
        <v>16</v>
      </c>
      <c r="R513" s="19">
        <v>23</v>
      </c>
      <c r="S513" s="19">
        <v>30</v>
      </c>
      <c r="T513" s="19">
        <v>27</v>
      </c>
      <c r="U513" s="19">
        <v>31</v>
      </c>
      <c r="V513" s="19">
        <v>24</v>
      </c>
      <c r="W513" s="19">
        <v>17</v>
      </c>
      <c r="X513" s="19">
        <v>21</v>
      </c>
      <c r="Y513" s="19">
        <v>17</v>
      </c>
      <c r="Z513" s="19">
        <v>4</v>
      </c>
      <c r="AA513" s="19">
        <v>8</v>
      </c>
      <c r="AB513" s="19">
        <v>4</v>
      </c>
      <c r="AC513" s="19">
        <v>4</v>
      </c>
      <c r="AD513" s="19">
        <v>1</v>
      </c>
      <c r="AE513" s="48"/>
      <c r="AF513" s="51"/>
      <c r="AG513" s="36"/>
      <c r="AH513" s="37">
        <v>0</v>
      </c>
      <c r="AI513" s="40"/>
      <c r="AJ513" s="41" t="s">
        <v>65</v>
      </c>
    </row>
    <row r="514" spans="1:36" ht="16.2" x14ac:dyDescent="0.25">
      <c r="A514" s="42" t="s">
        <v>59</v>
      </c>
      <c r="B514" s="44" t="s">
        <v>332</v>
      </c>
      <c r="C514" s="42" t="s">
        <v>61</v>
      </c>
      <c r="D514" s="42" t="s">
        <v>139</v>
      </c>
      <c r="E514" s="42" t="s">
        <v>176</v>
      </c>
      <c r="F514" s="42" t="s">
        <v>1128</v>
      </c>
      <c r="G514" s="45">
        <v>44322</v>
      </c>
      <c r="H514" s="17" t="s">
        <v>64</v>
      </c>
      <c r="I514" s="17">
        <v>0</v>
      </c>
      <c r="J514" s="17">
        <v>9</v>
      </c>
      <c r="K514" s="17">
        <v>12</v>
      </c>
      <c r="L514" s="17">
        <v>35</v>
      </c>
      <c r="M514" s="17">
        <v>34</v>
      </c>
      <c r="N514" s="17">
        <v>53</v>
      </c>
      <c r="O514" s="17">
        <v>37</v>
      </c>
      <c r="P514" s="17">
        <v>45</v>
      </c>
      <c r="Q514" s="17">
        <v>25</v>
      </c>
      <c r="R514" s="17">
        <v>27</v>
      </c>
      <c r="S514" s="17">
        <v>9</v>
      </c>
      <c r="T514" s="17">
        <v>11</v>
      </c>
      <c r="U514" s="17">
        <v>1</v>
      </c>
      <c r="V514" s="17">
        <v>3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46">
        <f t="shared" ref="AE514" si="536">SUM(I514:AD514)</f>
        <v>301</v>
      </c>
      <c r="AF514" s="49">
        <f t="shared" ref="AF514" si="537">SUM(H515:AD515)</f>
        <v>301</v>
      </c>
      <c r="AG514" s="34">
        <f t="shared" ref="AG514" si="538">SUM(I516:AD516)</f>
        <v>301</v>
      </c>
      <c r="AH514" s="37">
        <f t="shared" si="493"/>
        <v>0</v>
      </c>
      <c r="AI514" s="38">
        <v>0.89810000000000001</v>
      </c>
      <c r="AJ514" s="41" t="s">
        <v>65</v>
      </c>
    </row>
    <row r="515" spans="1:36" ht="16.2" x14ac:dyDescent="0.25">
      <c r="A515" s="42" t="s">
        <v>59</v>
      </c>
      <c r="B515" s="44" t="s">
        <v>332</v>
      </c>
      <c r="C515" s="42" t="s">
        <v>61</v>
      </c>
      <c r="D515" s="42" t="s">
        <v>139</v>
      </c>
      <c r="E515" s="42" t="s">
        <v>176</v>
      </c>
      <c r="F515" s="42"/>
      <c r="G515" s="45">
        <v>44322</v>
      </c>
      <c r="H515" s="18" t="s">
        <v>66</v>
      </c>
      <c r="I515" s="18">
        <v>0</v>
      </c>
      <c r="J515" s="18">
        <v>9</v>
      </c>
      <c r="K515" s="18">
        <v>12</v>
      </c>
      <c r="L515" s="18">
        <v>35</v>
      </c>
      <c r="M515" s="18">
        <v>34</v>
      </c>
      <c r="N515" s="18">
        <v>53</v>
      </c>
      <c r="O515" s="18">
        <v>37</v>
      </c>
      <c r="P515" s="18">
        <v>45</v>
      </c>
      <c r="Q515" s="18">
        <v>25</v>
      </c>
      <c r="R515" s="18">
        <v>27</v>
      </c>
      <c r="S515" s="18">
        <v>9</v>
      </c>
      <c r="T515" s="18">
        <v>11</v>
      </c>
      <c r="U515" s="18">
        <v>1</v>
      </c>
      <c r="V515" s="18">
        <v>3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47"/>
      <c r="AF515" s="50"/>
      <c r="AG515" s="35"/>
      <c r="AH515" s="37">
        <v>0</v>
      </c>
      <c r="AI515" s="39"/>
      <c r="AJ515" s="41" t="s">
        <v>65</v>
      </c>
    </row>
    <row r="516" spans="1:36" ht="16.2" x14ac:dyDescent="0.25">
      <c r="A516" s="42" t="s">
        <v>59</v>
      </c>
      <c r="B516" s="44" t="s">
        <v>332</v>
      </c>
      <c r="C516" s="42" t="s">
        <v>61</v>
      </c>
      <c r="D516" s="42" t="s">
        <v>139</v>
      </c>
      <c r="E516" s="42" t="s">
        <v>176</v>
      </c>
      <c r="F516" s="42"/>
      <c r="G516" s="45">
        <v>44322</v>
      </c>
      <c r="H516" s="19" t="s">
        <v>67</v>
      </c>
      <c r="I516" s="19">
        <v>0</v>
      </c>
      <c r="J516" s="19">
        <v>9</v>
      </c>
      <c r="K516" s="19">
        <v>12</v>
      </c>
      <c r="L516" s="19">
        <v>35</v>
      </c>
      <c r="M516" s="19">
        <v>34</v>
      </c>
      <c r="N516" s="19">
        <v>53</v>
      </c>
      <c r="O516" s="19">
        <v>37</v>
      </c>
      <c r="P516" s="19">
        <v>45</v>
      </c>
      <c r="Q516" s="19">
        <v>25</v>
      </c>
      <c r="R516" s="19">
        <v>27</v>
      </c>
      <c r="S516" s="19">
        <v>9</v>
      </c>
      <c r="T516" s="19">
        <v>11</v>
      </c>
      <c r="U516" s="19">
        <v>1</v>
      </c>
      <c r="V516" s="19">
        <v>3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48"/>
      <c r="AF516" s="51"/>
      <c r="AG516" s="36"/>
      <c r="AH516" s="37">
        <v>0</v>
      </c>
      <c r="AI516" s="40"/>
      <c r="AJ516" s="41" t="s">
        <v>65</v>
      </c>
    </row>
    <row r="517" spans="1:36" ht="16.5" customHeight="1" x14ac:dyDescent="0.25">
      <c r="A517" s="42" t="s">
        <v>59</v>
      </c>
      <c r="B517" s="44" t="s">
        <v>333</v>
      </c>
      <c r="C517" s="42" t="s">
        <v>61</v>
      </c>
      <c r="D517" s="42" t="s">
        <v>95</v>
      </c>
      <c r="E517" s="42" t="s">
        <v>250</v>
      </c>
      <c r="F517" s="42" t="s">
        <v>1129</v>
      </c>
      <c r="G517" s="45">
        <v>44326</v>
      </c>
      <c r="H517" s="17" t="s">
        <v>64</v>
      </c>
      <c r="I517" s="17">
        <v>0</v>
      </c>
      <c r="J517" s="17">
        <v>0</v>
      </c>
      <c r="K517" s="17">
        <v>0</v>
      </c>
      <c r="L517" s="17">
        <v>6</v>
      </c>
      <c r="M517" s="17">
        <v>0</v>
      </c>
      <c r="N517" s="17">
        <v>9</v>
      </c>
      <c r="O517" s="17">
        <v>4</v>
      </c>
      <c r="P517" s="17">
        <v>16</v>
      </c>
      <c r="Q517" s="17">
        <v>12</v>
      </c>
      <c r="R517" s="17">
        <v>20</v>
      </c>
      <c r="S517" s="17">
        <v>19</v>
      </c>
      <c r="T517" s="17">
        <v>48</v>
      </c>
      <c r="U517" s="17">
        <v>45</v>
      </c>
      <c r="V517" s="17">
        <v>21</v>
      </c>
      <c r="W517" s="17">
        <v>27</v>
      </c>
      <c r="X517" s="17">
        <v>25</v>
      </c>
      <c r="Y517" s="17">
        <v>12</v>
      </c>
      <c r="Z517" s="17">
        <v>18</v>
      </c>
      <c r="AA517" s="17">
        <v>4</v>
      </c>
      <c r="AB517" s="17">
        <v>11</v>
      </c>
      <c r="AC517" s="17">
        <v>0</v>
      </c>
      <c r="AD517" s="17">
        <v>4</v>
      </c>
      <c r="AE517" s="46">
        <f t="shared" ref="AE517" si="539">SUM(I517:AD517)</f>
        <v>301</v>
      </c>
      <c r="AF517" s="49">
        <f t="shared" ref="AF517" si="540">SUM(H518:AD518)</f>
        <v>301</v>
      </c>
      <c r="AG517" s="34">
        <f t="shared" ref="AG517" si="541">SUM(I519:AD519)</f>
        <v>301</v>
      </c>
      <c r="AH517" s="37">
        <f t="shared" si="493"/>
        <v>0</v>
      </c>
      <c r="AI517" s="38">
        <v>0.91710000000000003</v>
      </c>
      <c r="AJ517" s="41" t="s">
        <v>65</v>
      </c>
    </row>
    <row r="518" spans="1:36" ht="16.5" customHeight="1" x14ac:dyDescent="0.25">
      <c r="A518" s="42" t="s">
        <v>59</v>
      </c>
      <c r="B518" s="44" t="s">
        <v>333</v>
      </c>
      <c r="C518" s="42" t="s">
        <v>61</v>
      </c>
      <c r="D518" s="42" t="s">
        <v>95</v>
      </c>
      <c r="E518" s="42" t="s">
        <v>250</v>
      </c>
      <c r="F518" s="42" t="s">
        <v>59</v>
      </c>
      <c r="G518" s="45">
        <v>44326</v>
      </c>
      <c r="H518" s="18" t="s">
        <v>66</v>
      </c>
      <c r="I518" s="18">
        <v>0</v>
      </c>
      <c r="J518" s="18">
        <v>0</v>
      </c>
      <c r="K518" s="18">
        <v>0</v>
      </c>
      <c r="L518" s="18">
        <v>6</v>
      </c>
      <c r="M518" s="18">
        <v>0</v>
      </c>
      <c r="N518" s="18">
        <v>9</v>
      </c>
      <c r="O518" s="18">
        <v>4</v>
      </c>
      <c r="P518" s="18">
        <v>16</v>
      </c>
      <c r="Q518" s="18">
        <v>12</v>
      </c>
      <c r="R518" s="18">
        <v>20</v>
      </c>
      <c r="S518" s="18">
        <v>19</v>
      </c>
      <c r="T518" s="18">
        <v>48</v>
      </c>
      <c r="U518" s="18">
        <v>45</v>
      </c>
      <c r="V518" s="18">
        <v>21</v>
      </c>
      <c r="W518" s="18">
        <v>27</v>
      </c>
      <c r="X518" s="18">
        <v>25</v>
      </c>
      <c r="Y518" s="18">
        <v>12</v>
      </c>
      <c r="Z518" s="18">
        <v>18</v>
      </c>
      <c r="AA518" s="18">
        <v>4</v>
      </c>
      <c r="AB518" s="18">
        <v>11</v>
      </c>
      <c r="AC518" s="18">
        <v>0</v>
      </c>
      <c r="AD518" s="18">
        <v>4</v>
      </c>
      <c r="AE518" s="47"/>
      <c r="AF518" s="50"/>
      <c r="AG518" s="35"/>
      <c r="AH518" s="37">
        <v>0</v>
      </c>
      <c r="AI518" s="39"/>
      <c r="AJ518" s="41" t="s">
        <v>65</v>
      </c>
    </row>
    <row r="519" spans="1:36" ht="16.5" customHeight="1" x14ac:dyDescent="0.25">
      <c r="A519" s="42" t="s">
        <v>59</v>
      </c>
      <c r="B519" s="44" t="s">
        <v>333</v>
      </c>
      <c r="C519" s="42" t="s">
        <v>61</v>
      </c>
      <c r="D519" s="42" t="s">
        <v>95</v>
      </c>
      <c r="E519" s="42" t="s">
        <v>250</v>
      </c>
      <c r="F519" s="42" t="s">
        <v>59</v>
      </c>
      <c r="G519" s="45">
        <v>44326</v>
      </c>
      <c r="H519" s="19" t="s">
        <v>67</v>
      </c>
      <c r="I519" s="19">
        <v>0</v>
      </c>
      <c r="J519" s="19">
        <v>0</v>
      </c>
      <c r="K519" s="19">
        <v>0</v>
      </c>
      <c r="L519" s="19">
        <v>6</v>
      </c>
      <c r="M519" s="19">
        <v>0</v>
      </c>
      <c r="N519" s="19">
        <v>9</v>
      </c>
      <c r="O519" s="19">
        <v>4</v>
      </c>
      <c r="P519" s="19">
        <v>16</v>
      </c>
      <c r="Q519" s="19">
        <v>12</v>
      </c>
      <c r="R519" s="19">
        <v>20</v>
      </c>
      <c r="S519" s="19">
        <v>19</v>
      </c>
      <c r="T519" s="19">
        <v>48</v>
      </c>
      <c r="U519" s="19">
        <v>45</v>
      </c>
      <c r="V519" s="19">
        <v>21</v>
      </c>
      <c r="W519" s="19">
        <v>27</v>
      </c>
      <c r="X519" s="19">
        <v>25</v>
      </c>
      <c r="Y519" s="19">
        <v>12</v>
      </c>
      <c r="Z519" s="19">
        <v>18</v>
      </c>
      <c r="AA519" s="19">
        <v>4</v>
      </c>
      <c r="AB519" s="19">
        <v>11</v>
      </c>
      <c r="AC519" s="19">
        <v>0</v>
      </c>
      <c r="AD519" s="19">
        <v>4</v>
      </c>
      <c r="AE519" s="48"/>
      <c r="AF519" s="51"/>
      <c r="AG519" s="36"/>
      <c r="AH519" s="37">
        <v>0</v>
      </c>
      <c r="AI519" s="40"/>
      <c r="AJ519" s="41" t="s">
        <v>65</v>
      </c>
    </row>
    <row r="520" spans="1:36" ht="16.2" x14ac:dyDescent="0.25">
      <c r="A520" s="42" t="s">
        <v>59</v>
      </c>
      <c r="B520" s="44" t="s">
        <v>334</v>
      </c>
      <c r="C520" s="42" t="s">
        <v>61</v>
      </c>
      <c r="D520" s="42" t="s">
        <v>62</v>
      </c>
      <c r="E520" s="42" t="s">
        <v>130</v>
      </c>
      <c r="F520" s="42" t="s">
        <v>1128</v>
      </c>
      <c r="G520" s="45">
        <v>44319</v>
      </c>
      <c r="H520" s="17" t="s">
        <v>64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35</v>
      </c>
      <c r="S520" s="17">
        <v>5</v>
      </c>
      <c r="T520" s="17">
        <v>45</v>
      </c>
      <c r="U520" s="17">
        <v>20</v>
      </c>
      <c r="V520" s="17">
        <v>40</v>
      </c>
      <c r="W520" s="17">
        <v>25</v>
      </c>
      <c r="X520" s="17">
        <v>55</v>
      </c>
      <c r="Y520" s="17">
        <v>10</v>
      </c>
      <c r="Z520" s="17">
        <v>40</v>
      </c>
      <c r="AA520" s="17">
        <v>0</v>
      </c>
      <c r="AB520" s="17">
        <v>25</v>
      </c>
      <c r="AC520" s="17">
        <v>0</v>
      </c>
      <c r="AD520" s="17">
        <v>0</v>
      </c>
      <c r="AE520" s="46">
        <f t="shared" ref="AE520" si="542">SUM(I520:AD520)</f>
        <v>300</v>
      </c>
      <c r="AF520" s="49">
        <f t="shared" ref="AF520" si="543">SUM(H521:AD521)</f>
        <v>300</v>
      </c>
      <c r="AG520" s="34">
        <f t="shared" ref="AG520" si="544">SUM(I522:AD522)</f>
        <v>300</v>
      </c>
      <c r="AH520" s="37">
        <f t="shared" si="493"/>
        <v>0</v>
      </c>
      <c r="AI520" s="38">
        <v>0.9052</v>
      </c>
      <c r="AJ520" s="41" t="s">
        <v>65</v>
      </c>
    </row>
    <row r="521" spans="1:36" ht="16.2" x14ac:dyDescent="0.25">
      <c r="A521" s="42" t="s">
        <v>59</v>
      </c>
      <c r="B521" s="44" t="s">
        <v>334</v>
      </c>
      <c r="C521" s="42" t="s">
        <v>61</v>
      </c>
      <c r="D521" s="42" t="s">
        <v>62</v>
      </c>
      <c r="E521" s="42" t="s">
        <v>130</v>
      </c>
      <c r="F521" s="42"/>
      <c r="G521" s="45">
        <v>44319</v>
      </c>
      <c r="H521" s="18" t="s">
        <v>66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35</v>
      </c>
      <c r="S521" s="18">
        <v>5</v>
      </c>
      <c r="T521" s="18">
        <v>45</v>
      </c>
      <c r="U521" s="18">
        <v>20</v>
      </c>
      <c r="V521" s="18">
        <v>40</v>
      </c>
      <c r="W521" s="18">
        <v>25</v>
      </c>
      <c r="X521" s="18">
        <v>55</v>
      </c>
      <c r="Y521" s="18">
        <v>10</v>
      </c>
      <c r="Z521" s="18">
        <v>40</v>
      </c>
      <c r="AA521" s="18">
        <v>0</v>
      </c>
      <c r="AB521" s="18">
        <v>25</v>
      </c>
      <c r="AC521" s="18">
        <v>0</v>
      </c>
      <c r="AD521" s="18">
        <v>0</v>
      </c>
      <c r="AE521" s="47"/>
      <c r="AF521" s="50"/>
      <c r="AG521" s="35"/>
      <c r="AH521" s="37">
        <v>0</v>
      </c>
      <c r="AI521" s="39"/>
      <c r="AJ521" s="41" t="s">
        <v>65</v>
      </c>
    </row>
    <row r="522" spans="1:36" ht="16.2" x14ac:dyDescent="0.25">
      <c r="A522" s="42" t="s">
        <v>59</v>
      </c>
      <c r="B522" s="44" t="s">
        <v>334</v>
      </c>
      <c r="C522" s="42" t="s">
        <v>61</v>
      </c>
      <c r="D522" s="42" t="s">
        <v>62</v>
      </c>
      <c r="E522" s="42" t="s">
        <v>130</v>
      </c>
      <c r="F522" s="42"/>
      <c r="G522" s="45">
        <v>44319</v>
      </c>
      <c r="H522" s="19" t="s">
        <v>67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35</v>
      </c>
      <c r="S522" s="19">
        <v>5</v>
      </c>
      <c r="T522" s="19">
        <v>45</v>
      </c>
      <c r="U522" s="19">
        <v>20</v>
      </c>
      <c r="V522" s="19">
        <v>40</v>
      </c>
      <c r="W522" s="19">
        <v>25</v>
      </c>
      <c r="X522" s="19">
        <v>55</v>
      </c>
      <c r="Y522" s="19">
        <v>10</v>
      </c>
      <c r="Z522" s="19">
        <v>40</v>
      </c>
      <c r="AA522" s="19">
        <v>0</v>
      </c>
      <c r="AB522" s="19">
        <v>25</v>
      </c>
      <c r="AC522" s="19">
        <v>0</v>
      </c>
      <c r="AD522" s="19">
        <v>0</v>
      </c>
      <c r="AE522" s="48"/>
      <c r="AF522" s="51"/>
      <c r="AG522" s="36"/>
      <c r="AH522" s="37">
        <v>0</v>
      </c>
      <c r="AI522" s="40"/>
      <c r="AJ522" s="41" t="s">
        <v>65</v>
      </c>
    </row>
    <row r="523" spans="1:36" ht="16.2" x14ac:dyDescent="0.25">
      <c r="A523" s="42" t="s">
        <v>59</v>
      </c>
      <c r="B523" s="44" t="s">
        <v>336</v>
      </c>
      <c r="C523" s="42" t="s">
        <v>61</v>
      </c>
      <c r="D523" s="42" t="s">
        <v>62</v>
      </c>
      <c r="E523" s="42" t="s">
        <v>130</v>
      </c>
      <c r="F523" s="42" t="s">
        <v>1128</v>
      </c>
      <c r="G523" s="45">
        <v>44322</v>
      </c>
      <c r="H523" s="17" t="s">
        <v>64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24</v>
      </c>
      <c r="Q523" s="17">
        <v>24</v>
      </c>
      <c r="R523" s="17">
        <v>12</v>
      </c>
      <c r="S523" s="17">
        <v>36</v>
      </c>
      <c r="T523" s="17">
        <v>12</v>
      </c>
      <c r="U523" s="17">
        <v>60</v>
      </c>
      <c r="V523" s="17">
        <v>12</v>
      </c>
      <c r="W523" s="17">
        <v>72</v>
      </c>
      <c r="X523" s="17">
        <v>12</v>
      </c>
      <c r="Y523" s="17">
        <v>0</v>
      </c>
      <c r="Z523" s="17">
        <v>36</v>
      </c>
      <c r="AA523" s="17">
        <v>0</v>
      </c>
      <c r="AB523" s="17">
        <v>0</v>
      </c>
      <c r="AC523" s="17">
        <v>0</v>
      </c>
      <c r="AD523" s="17">
        <v>0</v>
      </c>
      <c r="AE523" s="46">
        <f t="shared" ref="AE523" si="545">SUM(I523:AD523)</f>
        <v>300</v>
      </c>
      <c r="AF523" s="49">
        <f t="shared" ref="AF523" si="546">SUM(H524:AD524)</f>
        <v>300</v>
      </c>
      <c r="AG523" s="34">
        <f t="shared" ref="AG523" si="547">SUM(I525:AD525)</f>
        <v>300</v>
      </c>
      <c r="AH523" s="37">
        <f t="shared" si="493"/>
        <v>0</v>
      </c>
      <c r="AI523" s="38">
        <v>0.92310000000000003</v>
      </c>
      <c r="AJ523" s="41" t="s">
        <v>65</v>
      </c>
    </row>
    <row r="524" spans="1:36" ht="16.2" x14ac:dyDescent="0.25">
      <c r="A524" s="42" t="s">
        <v>59</v>
      </c>
      <c r="B524" s="44" t="s">
        <v>336</v>
      </c>
      <c r="C524" s="42" t="s">
        <v>61</v>
      </c>
      <c r="D524" s="42" t="s">
        <v>62</v>
      </c>
      <c r="E524" s="42" t="s">
        <v>130</v>
      </c>
      <c r="F524" s="42"/>
      <c r="G524" s="45">
        <v>44322</v>
      </c>
      <c r="H524" s="18" t="s">
        <v>66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24</v>
      </c>
      <c r="Q524" s="18">
        <v>24</v>
      </c>
      <c r="R524" s="18">
        <v>12</v>
      </c>
      <c r="S524" s="18">
        <v>36</v>
      </c>
      <c r="T524" s="18">
        <v>12</v>
      </c>
      <c r="U524" s="18">
        <v>60</v>
      </c>
      <c r="V524" s="18">
        <v>12</v>
      </c>
      <c r="W524" s="18">
        <v>72</v>
      </c>
      <c r="X524" s="18">
        <v>12</v>
      </c>
      <c r="Y524" s="18">
        <v>0</v>
      </c>
      <c r="Z524" s="18">
        <v>36</v>
      </c>
      <c r="AA524" s="18">
        <v>0</v>
      </c>
      <c r="AB524" s="18">
        <v>0</v>
      </c>
      <c r="AC524" s="18">
        <v>0</v>
      </c>
      <c r="AD524" s="18">
        <v>0</v>
      </c>
      <c r="AE524" s="47"/>
      <c r="AF524" s="50"/>
      <c r="AG524" s="35"/>
      <c r="AH524" s="37">
        <v>0</v>
      </c>
      <c r="AI524" s="39"/>
      <c r="AJ524" s="41" t="s">
        <v>65</v>
      </c>
    </row>
    <row r="525" spans="1:36" ht="16.2" x14ac:dyDescent="0.25">
      <c r="A525" s="42" t="s">
        <v>59</v>
      </c>
      <c r="B525" s="44" t="s">
        <v>336</v>
      </c>
      <c r="C525" s="42" t="s">
        <v>61</v>
      </c>
      <c r="D525" s="42" t="s">
        <v>62</v>
      </c>
      <c r="E525" s="42" t="s">
        <v>130</v>
      </c>
      <c r="F525" s="42"/>
      <c r="G525" s="45">
        <v>44322</v>
      </c>
      <c r="H525" s="19" t="s">
        <v>67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24</v>
      </c>
      <c r="Q525" s="19">
        <v>24</v>
      </c>
      <c r="R525" s="19">
        <v>12</v>
      </c>
      <c r="S525" s="19">
        <v>36</v>
      </c>
      <c r="T525" s="19">
        <v>12</v>
      </c>
      <c r="U525" s="19">
        <v>60</v>
      </c>
      <c r="V525" s="19">
        <v>12</v>
      </c>
      <c r="W525" s="19">
        <v>72</v>
      </c>
      <c r="X525" s="19">
        <v>12</v>
      </c>
      <c r="Y525" s="19">
        <v>0</v>
      </c>
      <c r="Z525" s="19">
        <v>36</v>
      </c>
      <c r="AA525" s="19">
        <v>0</v>
      </c>
      <c r="AB525" s="19">
        <v>0</v>
      </c>
      <c r="AC525" s="19">
        <v>0</v>
      </c>
      <c r="AD525" s="19">
        <v>0</v>
      </c>
      <c r="AE525" s="48"/>
      <c r="AF525" s="51"/>
      <c r="AG525" s="36"/>
      <c r="AH525" s="37">
        <v>0</v>
      </c>
      <c r="AI525" s="40"/>
      <c r="AJ525" s="41" t="s">
        <v>65</v>
      </c>
    </row>
    <row r="526" spans="1:36" ht="16.2" x14ac:dyDescent="0.25">
      <c r="A526" s="42" t="s">
        <v>59</v>
      </c>
      <c r="B526" s="44" t="s">
        <v>337</v>
      </c>
      <c r="C526" s="42" t="s">
        <v>61</v>
      </c>
      <c r="D526" s="42" t="s">
        <v>75</v>
      </c>
      <c r="E526" s="42" t="s">
        <v>76</v>
      </c>
      <c r="F526" s="42" t="s">
        <v>1128</v>
      </c>
      <c r="G526" s="45">
        <v>44331</v>
      </c>
      <c r="H526" s="17" t="s">
        <v>64</v>
      </c>
      <c r="I526" s="17">
        <v>50</v>
      </c>
      <c r="J526" s="17">
        <v>20</v>
      </c>
      <c r="K526" s="17">
        <v>50</v>
      </c>
      <c r="L526" s="17">
        <v>40</v>
      </c>
      <c r="M526" s="17">
        <v>70</v>
      </c>
      <c r="N526" s="17">
        <v>70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46">
        <f t="shared" ref="AE526" si="548">SUM(I526:AD526)</f>
        <v>300</v>
      </c>
      <c r="AF526" s="49">
        <f t="shared" ref="AF526" si="549">SUM(H527:AD527)</f>
        <v>550</v>
      </c>
      <c r="AG526" s="34">
        <f t="shared" ref="AG526" si="550">SUM(I528:AD528)</f>
        <v>40</v>
      </c>
      <c r="AH526" s="37">
        <f t="shared" si="493"/>
        <v>-260</v>
      </c>
      <c r="AI526" s="38">
        <v>0.93940000000000001</v>
      </c>
      <c r="AJ526" s="41" t="s">
        <v>65</v>
      </c>
    </row>
    <row r="527" spans="1:36" ht="16.2" x14ac:dyDescent="0.25">
      <c r="A527" s="42" t="s">
        <v>59</v>
      </c>
      <c r="B527" s="44" t="s">
        <v>337</v>
      </c>
      <c r="C527" s="42" t="s">
        <v>61</v>
      </c>
      <c r="D527" s="42" t="s">
        <v>75</v>
      </c>
      <c r="E527" s="42" t="s">
        <v>76</v>
      </c>
      <c r="F527" s="42"/>
      <c r="G527" s="45">
        <v>44331</v>
      </c>
      <c r="H527" s="18" t="s">
        <v>66</v>
      </c>
      <c r="I527" s="18">
        <v>100</v>
      </c>
      <c r="J527" s="18">
        <v>40</v>
      </c>
      <c r="K527" s="18">
        <v>90</v>
      </c>
      <c r="L527" s="18">
        <v>40</v>
      </c>
      <c r="M527" s="18">
        <v>140</v>
      </c>
      <c r="N527" s="18">
        <v>140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47"/>
      <c r="AF527" s="50"/>
      <c r="AG527" s="35"/>
      <c r="AH527" s="37">
        <v>0</v>
      </c>
      <c r="AI527" s="39"/>
      <c r="AJ527" s="41" t="s">
        <v>65</v>
      </c>
    </row>
    <row r="528" spans="1:36" ht="16.2" x14ac:dyDescent="0.25">
      <c r="A528" s="42" t="s">
        <v>59</v>
      </c>
      <c r="B528" s="44" t="s">
        <v>337</v>
      </c>
      <c r="C528" s="42" t="s">
        <v>61</v>
      </c>
      <c r="D528" s="42" t="s">
        <v>75</v>
      </c>
      <c r="E528" s="42" t="s">
        <v>76</v>
      </c>
      <c r="F528" s="42"/>
      <c r="G528" s="45">
        <v>44331</v>
      </c>
      <c r="H528" s="19" t="s">
        <v>67</v>
      </c>
      <c r="I528" s="19">
        <v>0</v>
      </c>
      <c r="J528" s="19">
        <v>0</v>
      </c>
      <c r="K528" s="19">
        <v>0</v>
      </c>
      <c r="L528" s="19">
        <v>40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48"/>
      <c r="AF528" s="51"/>
      <c r="AG528" s="36"/>
      <c r="AH528" s="37">
        <v>0</v>
      </c>
      <c r="AI528" s="40"/>
      <c r="AJ528" s="41" t="s">
        <v>65</v>
      </c>
    </row>
    <row r="529" spans="1:36" ht="16.2" x14ac:dyDescent="0.25">
      <c r="A529" s="42" t="s">
        <v>59</v>
      </c>
      <c r="B529" s="44" t="s">
        <v>337</v>
      </c>
      <c r="C529" s="42" t="s">
        <v>61</v>
      </c>
      <c r="D529" s="42" t="s">
        <v>75</v>
      </c>
      <c r="E529" s="42" t="s">
        <v>76</v>
      </c>
      <c r="F529" s="42" t="s">
        <v>1128</v>
      </c>
      <c r="G529" s="45">
        <v>44331</v>
      </c>
      <c r="H529" s="17" t="s">
        <v>64</v>
      </c>
      <c r="I529" s="17">
        <v>50</v>
      </c>
      <c r="J529" s="17">
        <v>20</v>
      </c>
      <c r="K529" s="17">
        <v>50</v>
      </c>
      <c r="L529" s="17">
        <v>40</v>
      </c>
      <c r="M529" s="17">
        <v>70</v>
      </c>
      <c r="N529" s="17">
        <v>70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46">
        <f t="shared" ref="AE529" si="551">SUM(I529:AD529)</f>
        <v>300</v>
      </c>
      <c r="AF529" s="49">
        <f t="shared" ref="AF529" si="552">SUM(H530:AD530)</f>
        <v>550</v>
      </c>
      <c r="AG529" s="34">
        <f t="shared" ref="AG529" si="553">SUM(I531:AD531)</f>
        <v>40</v>
      </c>
      <c r="AH529" s="37">
        <f t="shared" si="493"/>
        <v>-260</v>
      </c>
      <c r="AI529" s="38">
        <v>0.92980000000000007</v>
      </c>
      <c r="AJ529" s="41" t="s">
        <v>65</v>
      </c>
    </row>
    <row r="530" spans="1:36" ht="16.2" x14ac:dyDescent="0.25">
      <c r="A530" s="42" t="s">
        <v>59</v>
      </c>
      <c r="B530" s="44" t="s">
        <v>337</v>
      </c>
      <c r="C530" s="42" t="s">
        <v>61</v>
      </c>
      <c r="D530" s="42" t="s">
        <v>75</v>
      </c>
      <c r="E530" s="42" t="s">
        <v>76</v>
      </c>
      <c r="F530" s="42"/>
      <c r="G530" s="45">
        <v>44331</v>
      </c>
      <c r="H530" s="18" t="s">
        <v>66</v>
      </c>
      <c r="I530" s="18">
        <v>100</v>
      </c>
      <c r="J530" s="18">
        <v>40</v>
      </c>
      <c r="K530" s="18">
        <v>90</v>
      </c>
      <c r="L530" s="18">
        <v>40</v>
      </c>
      <c r="M530" s="18">
        <v>140</v>
      </c>
      <c r="N530" s="18">
        <v>140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47"/>
      <c r="AF530" s="50"/>
      <c r="AG530" s="35"/>
      <c r="AH530" s="37">
        <v>0</v>
      </c>
      <c r="AI530" s="39"/>
      <c r="AJ530" s="41" t="s">
        <v>65</v>
      </c>
    </row>
    <row r="531" spans="1:36" ht="16.2" x14ac:dyDescent="0.25">
      <c r="A531" s="42" t="s">
        <v>59</v>
      </c>
      <c r="B531" s="44" t="s">
        <v>337</v>
      </c>
      <c r="C531" s="42" t="s">
        <v>61</v>
      </c>
      <c r="D531" s="42" t="s">
        <v>75</v>
      </c>
      <c r="E531" s="42" t="s">
        <v>76</v>
      </c>
      <c r="F531" s="42"/>
      <c r="G531" s="45">
        <v>44331</v>
      </c>
      <c r="H531" s="19" t="s">
        <v>67</v>
      </c>
      <c r="I531" s="19">
        <v>0</v>
      </c>
      <c r="J531" s="19">
        <v>0</v>
      </c>
      <c r="K531" s="19">
        <v>0</v>
      </c>
      <c r="L531" s="19">
        <v>40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48"/>
      <c r="AF531" s="51"/>
      <c r="AG531" s="36"/>
      <c r="AH531" s="37">
        <v>0</v>
      </c>
      <c r="AI531" s="40"/>
      <c r="AJ531" s="41" t="s">
        <v>65</v>
      </c>
    </row>
    <row r="532" spans="1:36" ht="16.2" x14ac:dyDescent="0.25">
      <c r="A532" s="42" t="s">
        <v>59</v>
      </c>
      <c r="B532" s="44" t="s">
        <v>337</v>
      </c>
      <c r="C532" s="42" t="s">
        <v>61</v>
      </c>
      <c r="D532" s="42" t="s">
        <v>75</v>
      </c>
      <c r="E532" s="42" t="s">
        <v>76</v>
      </c>
      <c r="F532" s="42" t="s">
        <v>1128</v>
      </c>
      <c r="G532" s="45">
        <v>44331</v>
      </c>
      <c r="H532" s="17" t="s">
        <v>64</v>
      </c>
      <c r="I532" s="17">
        <v>50</v>
      </c>
      <c r="J532" s="17">
        <v>20</v>
      </c>
      <c r="K532" s="17">
        <v>50</v>
      </c>
      <c r="L532" s="17">
        <v>40</v>
      </c>
      <c r="M532" s="17">
        <v>70</v>
      </c>
      <c r="N532" s="17">
        <v>70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46">
        <f t="shared" ref="AE532" si="554">SUM(I532:AD532)</f>
        <v>300</v>
      </c>
      <c r="AF532" s="49">
        <f t="shared" ref="AF532" si="555">SUM(H533:AD533)</f>
        <v>550</v>
      </c>
      <c r="AG532" s="34">
        <f t="shared" ref="AG532" si="556">SUM(I534:AD534)</f>
        <v>40</v>
      </c>
      <c r="AH532" s="37">
        <f t="shared" si="493"/>
        <v>-260</v>
      </c>
      <c r="AI532" s="38">
        <v>0.91360000000000008</v>
      </c>
      <c r="AJ532" s="41" t="s">
        <v>65</v>
      </c>
    </row>
    <row r="533" spans="1:36" ht="16.2" x14ac:dyDescent="0.25">
      <c r="A533" s="42" t="s">
        <v>59</v>
      </c>
      <c r="B533" s="44" t="s">
        <v>337</v>
      </c>
      <c r="C533" s="42" t="s">
        <v>61</v>
      </c>
      <c r="D533" s="42" t="s">
        <v>75</v>
      </c>
      <c r="E533" s="42" t="s">
        <v>76</v>
      </c>
      <c r="F533" s="42"/>
      <c r="G533" s="45">
        <v>44331</v>
      </c>
      <c r="H533" s="18" t="s">
        <v>66</v>
      </c>
      <c r="I533" s="18">
        <v>100</v>
      </c>
      <c r="J533" s="18">
        <v>40</v>
      </c>
      <c r="K533" s="18">
        <v>90</v>
      </c>
      <c r="L533" s="18">
        <v>40</v>
      </c>
      <c r="M533" s="18">
        <v>140</v>
      </c>
      <c r="N533" s="18">
        <v>140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47"/>
      <c r="AF533" s="50"/>
      <c r="AG533" s="35"/>
      <c r="AH533" s="37">
        <v>0</v>
      </c>
      <c r="AI533" s="39"/>
      <c r="AJ533" s="41" t="s">
        <v>65</v>
      </c>
    </row>
    <row r="534" spans="1:36" ht="16.2" x14ac:dyDescent="0.25">
      <c r="A534" s="42" t="s">
        <v>59</v>
      </c>
      <c r="B534" s="44" t="s">
        <v>337</v>
      </c>
      <c r="C534" s="42" t="s">
        <v>61</v>
      </c>
      <c r="D534" s="42" t="s">
        <v>75</v>
      </c>
      <c r="E534" s="42" t="s">
        <v>76</v>
      </c>
      <c r="F534" s="42"/>
      <c r="G534" s="45">
        <v>44331</v>
      </c>
      <c r="H534" s="19" t="s">
        <v>67</v>
      </c>
      <c r="I534" s="19">
        <v>0</v>
      </c>
      <c r="J534" s="19">
        <v>0</v>
      </c>
      <c r="K534" s="19">
        <v>0</v>
      </c>
      <c r="L534" s="19">
        <v>40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48"/>
      <c r="AF534" s="51"/>
      <c r="AG534" s="36"/>
      <c r="AH534" s="37">
        <v>0</v>
      </c>
      <c r="AI534" s="40"/>
      <c r="AJ534" s="41" t="s">
        <v>65</v>
      </c>
    </row>
    <row r="535" spans="1:36" ht="16.5" customHeight="1" x14ac:dyDescent="0.25">
      <c r="A535" s="42" t="s">
        <v>59</v>
      </c>
      <c r="B535" s="44" t="s">
        <v>339</v>
      </c>
      <c r="C535" s="42" t="s">
        <v>61</v>
      </c>
      <c r="D535" s="42" t="s">
        <v>95</v>
      </c>
      <c r="E535" s="42" t="s">
        <v>195</v>
      </c>
      <c r="F535" s="42" t="s">
        <v>1129</v>
      </c>
      <c r="G535" s="45">
        <v>44329</v>
      </c>
      <c r="H535" s="17" t="s">
        <v>64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3</v>
      </c>
      <c r="O535" s="17">
        <v>3</v>
      </c>
      <c r="P535" s="17">
        <v>18</v>
      </c>
      <c r="Q535" s="17">
        <v>20</v>
      </c>
      <c r="R535" s="17">
        <v>32</v>
      </c>
      <c r="S535" s="17">
        <v>39</v>
      </c>
      <c r="T535" s="17">
        <v>50</v>
      </c>
      <c r="U535" s="17">
        <v>43</v>
      </c>
      <c r="V535" s="17">
        <v>30</v>
      </c>
      <c r="W535" s="17">
        <v>24</v>
      </c>
      <c r="X535" s="17">
        <v>16</v>
      </c>
      <c r="Y535" s="17">
        <v>10</v>
      </c>
      <c r="Z535" s="17">
        <v>6</v>
      </c>
      <c r="AA535" s="17">
        <v>6</v>
      </c>
      <c r="AB535" s="17">
        <v>0</v>
      </c>
      <c r="AC535" s="17">
        <v>0</v>
      </c>
      <c r="AD535" s="17">
        <v>0</v>
      </c>
      <c r="AE535" s="46">
        <f t="shared" ref="AE535" si="557">SUM(I535:AD535)</f>
        <v>300</v>
      </c>
      <c r="AF535" s="49">
        <f t="shared" ref="AF535" si="558">SUM(H536:AD536)</f>
        <v>300</v>
      </c>
      <c r="AG535" s="34">
        <f t="shared" ref="AG535" si="559">SUM(I537:AD537)</f>
        <v>300</v>
      </c>
      <c r="AH535" s="37">
        <f t="shared" ref="AH535:AH598" si="560">AG535-AE535</f>
        <v>0</v>
      </c>
      <c r="AI535" s="38">
        <v>0.91880000000000006</v>
      </c>
      <c r="AJ535" s="41" t="s">
        <v>65</v>
      </c>
    </row>
    <row r="536" spans="1:36" ht="16.5" customHeight="1" x14ac:dyDescent="0.25">
      <c r="A536" s="42" t="s">
        <v>59</v>
      </c>
      <c r="B536" s="44" t="s">
        <v>339</v>
      </c>
      <c r="C536" s="42" t="s">
        <v>61</v>
      </c>
      <c r="D536" s="42" t="s">
        <v>95</v>
      </c>
      <c r="E536" s="42" t="s">
        <v>195</v>
      </c>
      <c r="F536" s="42" t="s">
        <v>59</v>
      </c>
      <c r="G536" s="45">
        <v>44329</v>
      </c>
      <c r="H536" s="18" t="s">
        <v>66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3</v>
      </c>
      <c r="O536" s="18">
        <v>3</v>
      </c>
      <c r="P536" s="18">
        <v>18</v>
      </c>
      <c r="Q536" s="18">
        <v>20</v>
      </c>
      <c r="R536" s="18">
        <v>32</v>
      </c>
      <c r="S536" s="18">
        <v>39</v>
      </c>
      <c r="T536" s="18">
        <v>50</v>
      </c>
      <c r="U536" s="18">
        <v>43</v>
      </c>
      <c r="V536" s="18">
        <v>30</v>
      </c>
      <c r="W536" s="18">
        <v>24</v>
      </c>
      <c r="X536" s="18">
        <v>16</v>
      </c>
      <c r="Y536" s="18">
        <v>10</v>
      </c>
      <c r="Z536" s="18">
        <v>6</v>
      </c>
      <c r="AA536" s="18">
        <v>6</v>
      </c>
      <c r="AB536" s="18">
        <v>0</v>
      </c>
      <c r="AC536" s="18">
        <v>0</v>
      </c>
      <c r="AD536" s="18">
        <v>0</v>
      </c>
      <c r="AE536" s="47"/>
      <c r="AF536" s="50"/>
      <c r="AG536" s="35"/>
      <c r="AH536" s="37">
        <v>0</v>
      </c>
      <c r="AI536" s="39"/>
      <c r="AJ536" s="41" t="s">
        <v>65</v>
      </c>
    </row>
    <row r="537" spans="1:36" ht="16.5" customHeight="1" x14ac:dyDescent="0.25">
      <c r="A537" s="42" t="s">
        <v>59</v>
      </c>
      <c r="B537" s="44" t="s">
        <v>339</v>
      </c>
      <c r="C537" s="42" t="s">
        <v>61</v>
      </c>
      <c r="D537" s="42" t="s">
        <v>95</v>
      </c>
      <c r="E537" s="42" t="s">
        <v>195</v>
      </c>
      <c r="F537" s="42" t="s">
        <v>59</v>
      </c>
      <c r="G537" s="45">
        <v>44329</v>
      </c>
      <c r="H537" s="19" t="s">
        <v>67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3</v>
      </c>
      <c r="O537" s="19">
        <v>3</v>
      </c>
      <c r="P537" s="19">
        <v>18</v>
      </c>
      <c r="Q537" s="19">
        <v>20</v>
      </c>
      <c r="R537" s="19">
        <v>32</v>
      </c>
      <c r="S537" s="19">
        <v>39</v>
      </c>
      <c r="T537" s="19">
        <v>50</v>
      </c>
      <c r="U537" s="19">
        <v>43</v>
      </c>
      <c r="V537" s="19">
        <v>30</v>
      </c>
      <c r="W537" s="19">
        <v>24</v>
      </c>
      <c r="X537" s="19">
        <v>16</v>
      </c>
      <c r="Y537" s="19">
        <v>10</v>
      </c>
      <c r="Z537" s="19">
        <v>6</v>
      </c>
      <c r="AA537" s="19">
        <v>6</v>
      </c>
      <c r="AB537" s="19">
        <v>0</v>
      </c>
      <c r="AC537" s="19">
        <v>0</v>
      </c>
      <c r="AD537" s="19">
        <v>0</v>
      </c>
      <c r="AE537" s="48"/>
      <c r="AF537" s="51"/>
      <c r="AG537" s="36"/>
      <c r="AH537" s="37">
        <v>0</v>
      </c>
      <c r="AI537" s="40"/>
      <c r="AJ537" s="41" t="s">
        <v>65</v>
      </c>
    </row>
    <row r="538" spans="1:36" ht="16.2" x14ac:dyDescent="0.25">
      <c r="A538" s="42" t="s">
        <v>59</v>
      </c>
      <c r="B538" s="44" t="s">
        <v>340</v>
      </c>
      <c r="C538" s="42" t="s">
        <v>61</v>
      </c>
      <c r="D538" s="42" t="s">
        <v>84</v>
      </c>
      <c r="E538" s="42" t="s">
        <v>85</v>
      </c>
      <c r="F538" s="42" t="s">
        <v>1128</v>
      </c>
      <c r="G538" s="45">
        <v>44319</v>
      </c>
      <c r="H538" s="17" t="s">
        <v>64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1</v>
      </c>
      <c r="O538" s="17">
        <v>0</v>
      </c>
      <c r="P538" s="17">
        <v>12</v>
      </c>
      <c r="Q538" s="17">
        <v>1</v>
      </c>
      <c r="R538" s="17">
        <v>24</v>
      </c>
      <c r="S538" s="17">
        <v>27</v>
      </c>
      <c r="T538" s="17">
        <v>39</v>
      </c>
      <c r="U538" s="17">
        <v>36</v>
      </c>
      <c r="V538" s="17">
        <v>46</v>
      </c>
      <c r="W538" s="17">
        <v>40</v>
      </c>
      <c r="X538" s="17">
        <v>41</v>
      </c>
      <c r="Y538" s="17">
        <v>5</v>
      </c>
      <c r="Z538" s="17">
        <v>22</v>
      </c>
      <c r="AA538" s="17">
        <v>1</v>
      </c>
      <c r="AB538" s="17">
        <v>5</v>
      </c>
      <c r="AC538" s="17">
        <v>0</v>
      </c>
      <c r="AD538" s="17">
        <v>0</v>
      </c>
      <c r="AE538" s="46">
        <f t="shared" ref="AE538" si="561">SUM(I538:AD538)</f>
        <v>300</v>
      </c>
      <c r="AF538" s="49">
        <f t="shared" ref="AF538" si="562">SUM(H539:AD539)</f>
        <v>300</v>
      </c>
      <c r="AG538" s="34">
        <f t="shared" ref="AG538" si="563">SUM(I540:AD540)</f>
        <v>300</v>
      </c>
      <c r="AH538" s="37">
        <f t="shared" si="560"/>
        <v>0</v>
      </c>
      <c r="AI538" s="38">
        <v>0.89800000000000002</v>
      </c>
      <c r="AJ538" s="41" t="s">
        <v>65</v>
      </c>
    </row>
    <row r="539" spans="1:36" ht="16.2" x14ac:dyDescent="0.25">
      <c r="A539" s="42" t="s">
        <v>59</v>
      </c>
      <c r="B539" s="44" t="s">
        <v>340</v>
      </c>
      <c r="C539" s="42" t="s">
        <v>61</v>
      </c>
      <c r="D539" s="42" t="s">
        <v>84</v>
      </c>
      <c r="E539" s="42" t="s">
        <v>85</v>
      </c>
      <c r="F539" s="42"/>
      <c r="G539" s="45">
        <v>44319</v>
      </c>
      <c r="H539" s="18" t="s">
        <v>66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1</v>
      </c>
      <c r="O539" s="18">
        <v>0</v>
      </c>
      <c r="P539" s="18">
        <v>12</v>
      </c>
      <c r="Q539" s="18">
        <v>1</v>
      </c>
      <c r="R539" s="18">
        <v>24</v>
      </c>
      <c r="S539" s="18">
        <v>27</v>
      </c>
      <c r="T539" s="18">
        <v>39</v>
      </c>
      <c r="U539" s="18">
        <v>36</v>
      </c>
      <c r="V539" s="18">
        <v>46</v>
      </c>
      <c r="W539" s="18">
        <v>40</v>
      </c>
      <c r="X539" s="18">
        <v>41</v>
      </c>
      <c r="Y539" s="18">
        <v>5</v>
      </c>
      <c r="Z539" s="18">
        <v>22</v>
      </c>
      <c r="AA539" s="18">
        <v>1</v>
      </c>
      <c r="AB539" s="18">
        <v>5</v>
      </c>
      <c r="AC539" s="18">
        <v>0</v>
      </c>
      <c r="AD539" s="18">
        <v>0</v>
      </c>
      <c r="AE539" s="47"/>
      <c r="AF539" s="50"/>
      <c r="AG539" s="35"/>
      <c r="AH539" s="37">
        <v>0</v>
      </c>
      <c r="AI539" s="39"/>
      <c r="AJ539" s="41" t="s">
        <v>65</v>
      </c>
    </row>
    <row r="540" spans="1:36" ht="16.2" x14ac:dyDescent="0.25">
      <c r="A540" s="42" t="s">
        <v>59</v>
      </c>
      <c r="B540" s="44" t="s">
        <v>340</v>
      </c>
      <c r="C540" s="42" t="s">
        <v>61</v>
      </c>
      <c r="D540" s="42" t="s">
        <v>84</v>
      </c>
      <c r="E540" s="42" t="s">
        <v>85</v>
      </c>
      <c r="F540" s="42"/>
      <c r="G540" s="45">
        <v>44319</v>
      </c>
      <c r="H540" s="19" t="s">
        <v>67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1</v>
      </c>
      <c r="O540" s="19">
        <v>0</v>
      </c>
      <c r="P540" s="19">
        <v>12</v>
      </c>
      <c r="Q540" s="19">
        <v>1</v>
      </c>
      <c r="R540" s="19">
        <v>24</v>
      </c>
      <c r="S540" s="19">
        <v>27</v>
      </c>
      <c r="T540" s="19">
        <v>39</v>
      </c>
      <c r="U540" s="19">
        <v>36</v>
      </c>
      <c r="V540" s="19">
        <v>46</v>
      </c>
      <c r="W540" s="19">
        <v>40</v>
      </c>
      <c r="X540" s="19">
        <v>41</v>
      </c>
      <c r="Y540" s="19">
        <v>5</v>
      </c>
      <c r="Z540" s="19">
        <v>22</v>
      </c>
      <c r="AA540" s="19">
        <v>1</v>
      </c>
      <c r="AB540" s="19">
        <v>5</v>
      </c>
      <c r="AC540" s="19">
        <v>0</v>
      </c>
      <c r="AD540" s="19">
        <v>0</v>
      </c>
      <c r="AE540" s="48"/>
      <c r="AF540" s="51"/>
      <c r="AG540" s="36"/>
      <c r="AH540" s="37">
        <v>0</v>
      </c>
      <c r="AI540" s="40"/>
      <c r="AJ540" s="41" t="s">
        <v>65</v>
      </c>
    </row>
    <row r="541" spans="1:36" ht="16.5" customHeight="1" x14ac:dyDescent="0.25">
      <c r="A541" s="42" t="s">
        <v>59</v>
      </c>
      <c r="B541" s="44" t="s">
        <v>343</v>
      </c>
      <c r="C541" s="42" t="s">
        <v>61</v>
      </c>
      <c r="D541" s="42" t="s">
        <v>95</v>
      </c>
      <c r="E541" s="42" t="s">
        <v>250</v>
      </c>
      <c r="F541" s="42" t="s">
        <v>1129</v>
      </c>
      <c r="G541" s="45">
        <v>44326</v>
      </c>
      <c r="H541" s="17" t="s">
        <v>64</v>
      </c>
      <c r="I541" s="17">
        <v>0</v>
      </c>
      <c r="J541" s="17">
        <v>0</v>
      </c>
      <c r="K541" s="17">
        <v>22</v>
      </c>
      <c r="L541" s="17">
        <v>42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25</v>
      </c>
      <c r="S541" s="17">
        <v>4</v>
      </c>
      <c r="T541" s="17">
        <v>47</v>
      </c>
      <c r="U541" s="17">
        <v>21</v>
      </c>
      <c r="V541" s="17">
        <v>44</v>
      </c>
      <c r="W541" s="17">
        <v>10</v>
      </c>
      <c r="X541" s="17">
        <v>34</v>
      </c>
      <c r="Y541" s="17">
        <v>0</v>
      </c>
      <c r="Z541" s="17">
        <v>0</v>
      </c>
      <c r="AA541" s="17">
        <v>47</v>
      </c>
      <c r="AB541" s="17">
        <v>2</v>
      </c>
      <c r="AC541" s="17">
        <v>0</v>
      </c>
      <c r="AD541" s="17">
        <v>2</v>
      </c>
      <c r="AE541" s="46">
        <f t="shared" ref="AE541" si="564">SUM(I541:AD541)</f>
        <v>300</v>
      </c>
      <c r="AF541" s="49">
        <f t="shared" ref="AF541" si="565">SUM(H542:AD542)</f>
        <v>278</v>
      </c>
      <c r="AG541" s="34">
        <f t="shared" ref="AG541" si="566">SUM(I543:AD543)</f>
        <v>253</v>
      </c>
      <c r="AH541" s="37">
        <f t="shared" si="560"/>
        <v>-47</v>
      </c>
      <c r="AI541" s="38">
        <v>0.92920000000000003</v>
      </c>
      <c r="AJ541" s="41" t="s">
        <v>65</v>
      </c>
    </row>
    <row r="542" spans="1:36" ht="16.5" customHeight="1" x14ac:dyDescent="0.25">
      <c r="A542" s="42" t="s">
        <v>59</v>
      </c>
      <c r="B542" s="44" t="s">
        <v>343</v>
      </c>
      <c r="C542" s="42" t="s">
        <v>61</v>
      </c>
      <c r="D542" s="42" t="s">
        <v>95</v>
      </c>
      <c r="E542" s="42" t="s">
        <v>250</v>
      </c>
      <c r="F542" s="42" t="s">
        <v>59</v>
      </c>
      <c r="G542" s="45">
        <v>44326</v>
      </c>
      <c r="H542" s="18" t="s">
        <v>66</v>
      </c>
      <c r="I542" s="18">
        <v>0</v>
      </c>
      <c r="J542" s="18">
        <v>0</v>
      </c>
      <c r="K542" s="18">
        <v>22</v>
      </c>
      <c r="L542" s="18">
        <v>42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25</v>
      </c>
      <c r="S542" s="18">
        <v>4</v>
      </c>
      <c r="T542" s="18">
        <v>47</v>
      </c>
      <c r="U542" s="18">
        <v>21</v>
      </c>
      <c r="V542" s="18">
        <v>44</v>
      </c>
      <c r="W542" s="18">
        <v>10</v>
      </c>
      <c r="X542" s="18">
        <v>34</v>
      </c>
      <c r="Y542" s="18">
        <v>0</v>
      </c>
      <c r="Z542" s="18">
        <v>0</v>
      </c>
      <c r="AA542" s="18">
        <v>25</v>
      </c>
      <c r="AB542" s="18">
        <v>2</v>
      </c>
      <c r="AC542" s="18">
        <v>0</v>
      </c>
      <c r="AD542" s="18">
        <v>2</v>
      </c>
      <c r="AE542" s="47"/>
      <c r="AF542" s="50"/>
      <c r="AG542" s="35"/>
      <c r="AH542" s="37">
        <v>0</v>
      </c>
      <c r="AI542" s="39"/>
      <c r="AJ542" s="41" t="s">
        <v>65</v>
      </c>
    </row>
    <row r="543" spans="1:36" ht="16.5" customHeight="1" x14ac:dyDescent="0.25">
      <c r="A543" s="42" t="s">
        <v>59</v>
      </c>
      <c r="B543" s="44" t="s">
        <v>343</v>
      </c>
      <c r="C543" s="42" t="s">
        <v>61</v>
      </c>
      <c r="D543" s="42" t="s">
        <v>95</v>
      </c>
      <c r="E543" s="42" t="s">
        <v>250</v>
      </c>
      <c r="F543" s="42" t="s">
        <v>59</v>
      </c>
      <c r="G543" s="45">
        <v>44326</v>
      </c>
      <c r="H543" s="19" t="s">
        <v>67</v>
      </c>
      <c r="I543" s="19">
        <v>0</v>
      </c>
      <c r="J543" s="19">
        <v>0</v>
      </c>
      <c r="K543" s="19">
        <v>22</v>
      </c>
      <c r="L543" s="19">
        <v>42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25</v>
      </c>
      <c r="S543" s="19">
        <v>4</v>
      </c>
      <c r="T543" s="19">
        <v>47</v>
      </c>
      <c r="U543" s="19">
        <v>21</v>
      </c>
      <c r="V543" s="19">
        <v>44</v>
      </c>
      <c r="W543" s="19">
        <v>10</v>
      </c>
      <c r="X543" s="19">
        <v>34</v>
      </c>
      <c r="Y543" s="19">
        <v>0</v>
      </c>
      <c r="Z543" s="19">
        <v>0</v>
      </c>
      <c r="AA543" s="19">
        <v>0</v>
      </c>
      <c r="AB543" s="19">
        <v>2</v>
      </c>
      <c r="AC543" s="19">
        <v>0</v>
      </c>
      <c r="AD543" s="19">
        <v>2</v>
      </c>
      <c r="AE543" s="48"/>
      <c r="AF543" s="51"/>
      <c r="AG543" s="36"/>
      <c r="AH543" s="37">
        <v>0</v>
      </c>
      <c r="AI543" s="40"/>
      <c r="AJ543" s="41" t="s">
        <v>65</v>
      </c>
    </row>
    <row r="544" spans="1:36" ht="16.2" x14ac:dyDescent="0.25">
      <c r="A544" s="42" t="s">
        <v>59</v>
      </c>
      <c r="B544" s="44" t="s">
        <v>344</v>
      </c>
      <c r="C544" s="42" t="s">
        <v>61</v>
      </c>
      <c r="D544" s="42" t="s">
        <v>84</v>
      </c>
      <c r="E544" s="42" t="s">
        <v>166</v>
      </c>
      <c r="F544" s="42" t="s">
        <v>1128</v>
      </c>
      <c r="G544" s="45">
        <v>44330</v>
      </c>
      <c r="H544" s="17" t="s">
        <v>64</v>
      </c>
      <c r="I544" s="17">
        <v>0</v>
      </c>
      <c r="J544" s="17">
        <v>2</v>
      </c>
      <c r="K544" s="17">
        <v>2</v>
      </c>
      <c r="L544" s="17">
        <v>5</v>
      </c>
      <c r="M544" s="17">
        <v>10</v>
      </c>
      <c r="N544" s="17">
        <v>5</v>
      </c>
      <c r="O544" s="17">
        <v>12</v>
      </c>
      <c r="P544" s="17">
        <v>20</v>
      </c>
      <c r="Q544" s="17">
        <v>12</v>
      </c>
      <c r="R544" s="17">
        <v>30</v>
      </c>
      <c r="S544" s="17">
        <v>47</v>
      </c>
      <c r="T544" s="17">
        <v>47</v>
      </c>
      <c r="U544" s="17">
        <v>39</v>
      </c>
      <c r="V544" s="17">
        <v>29</v>
      </c>
      <c r="W544" s="17">
        <v>11</v>
      </c>
      <c r="X544" s="17">
        <v>13</v>
      </c>
      <c r="Y544" s="17">
        <v>5</v>
      </c>
      <c r="Z544" s="17">
        <v>2</v>
      </c>
      <c r="AA544" s="17">
        <v>4</v>
      </c>
      <c r="AB544" s="17">
        <v>2</v>
      </c>
      <c r="AC544" s="17">
        <v>2</v>
      </c>
      <c r="AD544" s="17">
        <v>1</v>
      </c>
      <c r="AE544" s="46">
        <f t="shared" ref="AE544" si="567">SUM(I544:AD544)</f>
        <v>300</v>
      </c>
      <c r="AF544" s="49">
        <f t="shared" ref="AF544" si="568">SUM(H545:AD545)</f>
        <v>275</v>
      </c>
      <c r="AG544" s="34">
        <f t="shared" ref="AG544" si="569">SUM(I546:AD546)</f>
        <v>275</v>
      </c>
      <c r="AH544" s="37">
        <f t="shared" si="560"/>
        <v>-25</v>
      </c>
      <c r="AI544" s="38">
        <v>0.90800000000000003</v>
      </c>
      <c r="AJ544" s="41" t="s">
        <v>65</v>
      </c>
    </row>
    <row r="545" spans="1:36" ht="16.2" x14ac:dyDescent="0.25">
      <c r="A545" s="42" t="s">
        <v>59</v>
      </c>
      <c r="B545" s="44" t="s">
        <v>344</v>
      </c>
      <c r="C545" s="42" t="s">
        <v>61</v>
      </c>
      <c r="D545" s="42" t="s">
        <v>84</v>
      </c>
      <c r="E545" s="42" t="s">
        <v>166</v>
      </c>
      <c r="F545" s="42"/>
      <c r="G545" s="45">
        <v>44330</v>
      </c>
      <c r="H545" s="18" t="s">
        <v>66</v>
      </c>
      <c r="I545" s="18">
        <v>0</v>
      </c>
      <c r="J545" s="18">
        <v>0</v>
      </c>
      <c r="K545" s="18">
        <v>0</v>
      </c>
      <c r="L545" s="18">
        <v>0</v>
      </c>
      <c r="M545" s="18">
        <v>10</v>
      </c>
      <c r="N545" s="18">
        <v>5</v>
      </c>
      <c r="O545" s="18">
        <v>12</v>
      </c>
      <c r="P545" s="18">
        <v>20</v>
      </c>
      <c r="Q545" s="18">
        <v>12</v>
      </c>
      <c r="R545" s="18">
        <v>30</v>
      </c>
      <c r="S545" s="18">
        <v>47</v>
      </c>
      <c r="T545" s="18">
        <v>47</v>
      </c>
      <c r="U545" s="18">
        <v>39</v>
      </c>
      <c r="V545" s="18">
        <v>29</v>
      </c>
      <c r="W545" s="18">
        <v>11</v>
      </c>
      <c r="X545" s="18">
        <v>13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47"/>
      <c r="AF545" s="50"/>
      <c r="AG545" s="35"/>
      <c r="AH545" s="37">
        <v>0</v>
      </c>
      <c r="AI545" s="39"/>
      <c r="AJ545" s="41" t="s">
        <v>65</v>
      </c>
    </row>
    <row r="546" spans="1:36" ht="16.2" x14ac:dyDescent="0.25">
      <c r="A546" s="42" t="s">
        <v>59</v>
      </c>
      <c r="B546" s="44" t="s">
        <v>344</v>
      </c>
      <c r="C546" s="42" t="s">
        <v>61</v>
      </c>
      <c r="D546" s="42" t="s">
        <v>84</v>
      </c>
      <c r="E546" s="42" t="s">
        <v>166</v>
      </c>
      <c r="F546" s="42"/>
      <c r="G546" s="45">
        <v>44330</v>
      </c>
      <c r="H546" s="19" t="s">
        <v>67</v>
      </c>
      <c r="I546" s="19">
        <v>0</v>
      </c>
      <c r="J546" s="19">
        <v>0</v>
      </c>
      <c r="K546" s="19">
        <v>0</v>
      </c>
      <c r="L546" s="19">
        <v>0</v>
      </c>
      <c r="M546" s="19">
        <v>10</v>
      </c>
      <c r="N546" s="19">
        <v>5</v>
      </c>
      <c r="O546" s="19">
        <v>12</v>
      </c>
      <c r="P546" s="19">
        <v>20</v>
      </c>
      <c r="Q546" s="19">
        <v>12</v>
      </c>
      <c r="R546" s="19">
        <v>30</v>
      </c>
      <c r="S546" s="19">
        <v>47</v>
      </c>
      <c r="T546" s="19">
        <v>47</v>
      </c>
      <c r="U546" s="19">
        <v>39</v>
      </c>
      <c r="V546" s="19">
        <v>29</v>
      </c>
      <c r="W546" s="19">
        <v>11</v>
      </c>
      <c r="X546" s="19">
        <v>13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48"/>
      <c r="AF546" s="51"/>
      <c r="AG546" s="36"/>
      <c r="AH546" s="37">
        <v>0</v>
      </c>
      <c r="AI546" s="40"/>
      <c r="AJ546" s="41" t="s">
        <v>65</v>
      </c>
    </row>
    <row r="547" spans="1:36" ht="16.2" x14ac:dyDescent="0.25">
      <c r="A547" s="42" t="s">
        <v>59</v>
      </c>
      <c r="B547" s="44" t="s">
        <v>345</v>
      </c>
      <c r="C547" s="42" t="s">
        <v>61</v>
      </c>
      <c r="D547" s="42" t="s">
        <v>84</v>
      </c>
      <c r="E547" s="42" t="s">
        <v>166</v>
      </c>
      <c r="F547" s="42" t="s">
        <v>1128</v>
      </c>
      <c r="G547" s="45">
        <v>44327</v>
      </c>
      <c r="H547" s="17" t="s">
        <v>64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12</v>
      </c>
      <c r="Q547" s="17">
        <v>12</v>
      </c>
      <c r="R547" s="17">
        <v>36</v>
      </c>
      <c r="S547" s="17">
        <v>48</v>
      </c>
      <c r="T547" s="17">
        <v>24</v>
      </c>
      <c r="U547" s="17">
        <v>48</v>
      </c>
      <c r="V547" s="17">
        <v>36</v>
      </c>
      <c r="W547" s="17">
        <v>36</v>
      </c>
      <c r="X547" s="17">
        <v>24</v>
      </c>
      <c r="Y547" s="17">
        <v>0</v>
      </c>
      <c r="Z547" s="17">
        <v>24</v>
      </c>
      <c r="AA547" s="17">
        <v>0</v>
      </c>
      <c r="AB547" s="17">
        <v>0</v>
      </c>
      <c r="AC547" s="17">
        <v>0</v>
      </c>
      <c r="AD547" s="17">
        <v>0</v>
      </c>
      <c r="AE547" s="46">
        <f t="shared" ref="AE547" si="570">SUM(I547:AD547)</f>
        <v>300</v>
      </c>
      <c r="AF547" s="49">
        <f t="shared" ref="AF547" si="571">SUM(H548:AD548)</f>
        <v>276</v>
      </c>
      <c r="AG547" s="34">
        <f t="shared" ref="AG547" si="572">SUM(I549:AD549)</f>
        <v>276</v>
      </c>
      <c r="AH547" s="37">
        <f t="shared" si="560"/>
        <v>-24</v>
      </c>
      <c r="AI547" s="38">
        <v>0.93930000000000002</v>
      </c>
      <c r="AJ547" s="41" t="s">
        <v>65</v>
      </c>
    </row>
    <row r="548" spans="1:36" ht="16.2" x14ac:dyDescent="0.25">
      <c r="A548" s="42" t="s">
        <v>59</v>
      </c>
      <c r="B548" s="44" t="s">
        <v>345</v>
      </c>
      <c r="C548" s="42" t="s">
        <v>61</v>
      </c>
      <c r="D548" s="42" t="s">
        <v>84</v>
      </c>
      <c r="E548" s="42" t="s">
        <v>166</v>
      </c>
      <c r="F548" s="42"/>
      <c r="G548" s="45">
        <v>44327</v>
      </c>
      <c r="H548" s="18" t="s">
        <v>66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12</v>
      </c>
      <c r="Q548" s="18">
        <v>12</v>
      </c>
      <c r="R548" s="18">
        <v>36</v>
      </c>
      <c r="S548" s="18">
        <v>48</v>
      </c>
      <c r="T548" s="18">
        <v>24</v>
      </c>
      <c r="U548" s="18">
        <v>48</v>
      </c>
      <c r="V548" s="18">
        <v>36</v>
      </c>
      <c r="W548" s="18">
        <v>36</v>
      </c>
      <c r="X548" s="18">
        <v>24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47"/>
      <c r="AF548" s="50"/>
      <c r="AG548" s="35"/>
      <c r="AH548" s="37">
        <v>0</v>
      </c>
      <c r="AI548" s="39"/>
      <c r="AJ548" s="41" t="s">
        <v>65</v>
      </c>
    </row>
    <row r="549" spans="1:36" ht="16.2" x14ac:dyDescent="0.25">
      <c r="A549" s="42" t="s">
        <v>59</v>
      </c>
      <c r="B549" s="44" t="s">
        <v>345</v>
      </c>
      <c r="C549" s="42" t="s">
        <v>61</v>
      </c>
      <c r="D549" s="42" t="s">
        <v>84</v>
      </c>
      <c r="E549" s="42" t="s">
        <v>166</v>
      </c>
      <c r="F549" s="42"/>
      <c r="G549" s="45">
        <v>44327</v>
      </c>
      <c r="H549" s="19" t="s">
        <v>67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12</v>
      </c>
      <c r="Q549" s="19">
        <v>12</v>
      </c>
      <c r="R549" s="19">
        <v>36</v>
      </c>
      <c r="S549" s="19">
        <v>48</v>
      </c>
      <c r="T549" s="19">
        <v>24</v>
      </c>
      <c r="U549" s="19">
        <v>48</v>
      </c>
      <c r="V549" s="19">
        <v>36</v>
      </c>
      <c r="W549" s="19">
        <v>36</v>
      </c>
      <c r="X549" s="19">
        <v>24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48"/>
      <c r="AF549" s="51"/>
      <c r="AG549" s="36"/>
      <c r="AH549" s="37">
        <v>0</v>
      </c>
      <c r="AI549" s="40"/>
      <c r="AJ549" s="41" t="s">
        <v>65</v>
      </c>
    </row>
    <row r="550" spans="1:36" ht="16.2" x14ac:dyDescent="0.25">
      <c r="A550" s="42" t="s">
        <v>59</v>
      </c>
      <c r="B550" s="44" t="s">
        <v>346</v>
      </c>
      <c r="C550" s="42" t="s">
        <v>61</v>
      </c>
      <c r="D550" s="42" t="s">
        <v>75</v>
      </c>
      <c r="E550" s="42" t="s">
        <v>347</v>
      </c>
      <c r="F550" s="42" t="s">
        <v>1128</v>
      </c>
      <c r="G550" s="45">
        <v>44308</v>
      </c>
      <c r="H550" s="17" t="s">
        <v>64</v>
      </c>
      <c r="I550" s="17">
        <v>30</v>
      </c>
      <c r="J550" s="17">
        <v>0</v>
      </c>
      <c r="K550" s="17">
        <v>90</v>
      </c>
      <c r="L550" s="17">
        <v>0</v>
      </c>
      <c r="M550" s="17">
        <v>84</v>
      </c>
      <c r="N550" s="17">
        <v>0</v>
      </c>
      <c r="O550" s="17">
        <v>90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46">
        <f t="shared" ref="AE550" si="573">SUM(I550:AD550)</f>
        <v>294</v>
      </c>
      <c r="AF550" s="49">
        <f t="shared" ref="AF550" si="574">SUM(H551:AD551)</f>
        <v>294</v>
      </c>
      <c r="AG550" s="34">
        <f t="shared" ref="AG550" si="575">SUM(I552:AD552)</f>
        <v>294</v>
      </c>
      <c r="AH550" s="37">
        <f t="shared" si="560"/>
        <v>0</v>
      </c>
      <c r="AI550" s="38">
        <v>0.91980000000000006</v>
      </c>
      <c r="AJ550" s="41" t="s">
        <v>65</v>
      </c>
    </row>
    <row r="551" spans="1:36" ht="16.2" x14ac:dyDescent="0.25">
      <c r="A551" s="42" t="s">
        <v>59</v>
      </c>
      <c r="B551" s="44" t="s">
        <v>346</v>
      </c>
      <c r="C551" s="42" t="s">
        <v>61</v>
      </c>
      <c r="D551" s="42" t="s">
        <v>75</v>
      </c>
      <c r="E551" s="42" t="s">
        <v>347</v>
      </c>
      <c r="F551" s="42"/>
      <c r="G551" s="45">
        <v>44308</v>
      </c>
      <c r="H551" s="18" t="s">
        <v>66</v>
      </c>
      <c r="I551" s="18">
        <v>30</v>
      </c>
      <c r="J551" s="18">
        <v>0</v>
      </c>
      <c r="K551" s="18">
        <v>90</v>
      </c>
      <c r="L551" s="18">
        <v>0</v>
      </c>
      <c r="M551" s="18">
        <v>84</v>
      </c>
      <c r="N551" s="18">
        <v>0</v>
      </c>
      <c r="O551" s="18">
        <v>90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47"/>
      <c r="AF551" s="50"/>
      <c r="AG551" s="35"/>
      <c r="AH551" s="37">
        <v>0</v>
      </c>
      <c r="AI551" s="39"/>
      <c r="AJ551" s="41" t="s">
        <v>65</v>
      </c>
    </row>
    <row r="552" spans="1:36" ht="16.2" x14ac:dyDescent="0.25">
      <c r="A552" s="42" t="s">
        <v>59</v>
      </c>
      <c r="B552" s="44" t="s">
        <v>346</v>
      </c>
      <c r="C552" s="42" t="s">
        <v>61</v>
      </c>
      <c r="D552" s="42" t="s">
        <v>75</v>
      </c>
      <c r="E552" s="42" t="s">
        <v>347</v>
      </c>
      <c r="F552" s="42"/>
      <c r="G552" s="45">
        <v>44308</v>
      </c>
      <c r="H552" s="19" t="s">
        <v>67</v>
      </c>
      <c r="I552" s="19">
        <v>30</v>
      </c>
      <c r="J552" s="19">
        <v>0</v>
      </c>
      <c r="K552" s="19">
        <v>90</v>
      </c>
      <c r="L552" s="19">
        <v>0</v>
      </c>
      <c r="M552" s="19">
        <v>84</v>
      </c>
      <c r="N552" s="19">
        <v>0</v>
      </c>
      <c r="O552" s="19">
        <v>90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48"/>
      <c r="AF552" s="51"/>
      <c r="AG552" s="36"/>
      <c r="AH552" s="37">
        <v>0</v>
      </c>
      <c r="AI552" s="40"/>
      <c r="AJ552" s="41" t="s">
        <v>65</v>
      </c>
    </row>
    <row r="553" spans="1:36" ht="16.5" customHeight="1" x14ac:dyDescent="0.25">
      <c r="A553" s="42" t="s">
        <v>59</v>
      </c>
      <c r="B553" s="44" t="s">
        <v>348</v>
      </c>
      <c r="C553" s="42" t="s">
        <v>61</v>
      </c>
      <c r="D553" s="42" t="s">
        <v>95</v>
      </c>
      <c r="E553" s="42" t="s">
        <v>250</v>
      </c>
      <c r="F553" s="42" t="s">
        <v>1129</v>
      </c>
      <c r="G553" s="45">
        <v>44324</v>
      </c>
      <c r="H553" s="17" t="s">
        <v>64</v>
      </c>
      <c r="I553" s="17">
        <v>0</v>
      </c>
      <c r="J553" s="17">
        <v>12</v>
      </c>
      <c r="K553" s="17">
        <v>15</v>
      </c>
      <c r="L553" s="17">
        <v>14</v>
      </c>
      <c r="M553" s="17">
        <v>14</v>
      </c>
      <c r="N553" s="17">
        <v>14</v>
      </c>
      <c r="O553" s="17">
        <v>13</v>
      </c>
      <c r="P553" s="17">
        <v>13</v>
      </c>
      <c r="Q553" s="17">
        <v>13</v>
      </c>
      <c r="R553" s="17">
        <v>24</v>
      </c>
      <c r="S553" s="17">
        <v>25</v>
      </c>
      <c r="T553" s="17">
        <v>29</v>
      </c>
      <c r="U553" s="17">
        <v>25</v>
      </c>
      <c r="V553" s="17">
        <v>19</v>
      </c>
      <c r="W553" s="17">
        <v>16</v>
      </c>
      <c r="X553" s="17">
        <v>14</v>
      </c>
      <c r="Y553" s="17">
        <v>12</v>
      </c>
      <c r="Z553" s="17">
        <v>11</v>
      </c>
      <c r="AA553" s="17">
        <v>1</v>
      </c>
      <c r="AB553" s="17">
        <v>0</v>
      </c>
      <c r="AC553" s="17">
        <v>0</v>
      </c>
      <c r="AD553" s="17">
        <v>0</v>
      </c>
      <c r="AE553" s="46">
        <f t="shared" ref="AE553" si="576">SUM(I553:AD553)</f>
        <v>284</v>
      </c>
      <c r="AF553" s="49">
        <f t="shared" ref="AF553" si="577">SUM(H554:AD554)</f>
        <v>284</v>
      </c>
      <c r="AG553" s="34">
        <f t="shared" ref="AG553" si="578">SUM(I555:AD555)</f>
        <v>284</v>
      </c>
      <c r="AH553" s="37">
        <f t="shared" si="560"/>
        <v>0</v>
      </c>
      <c r="AI553" s="38">
        <v>0.9113</v>
      </c>
      <c r="AJ553" s="41" t="s">
        <v>65</v>
      </c>
    </row>
    <row r="554" spans="1:36" ht="16.5" customHeight="1" x14ac:dyDescent="0.25">
      <c r="A554" s="42" t="s">
        <v>59</v>
      </c>
      <c r="B554" s="44" t="s">
        <v>348</v>
      </c>
      <c r="C554" s="42" t="s">
        <v>61</v>
      </c>
      <c r="D554" s="42" t="s">
        <v>95</v>
      </c>
      <c r="E554" s="42" t="s">
        <v>250</v>
      </c>
      <c r="F554" s="42" t="s">
        <v>59</v>
      </c>
      <c r="G554" s="45">
        <v>44324</v>
      </c>
      <c r="H554" s="18" t="s">
        <v>66</v>
      </c>
      <c r="I554" s="18">
        <v>0</v>
      </c>
      <c r="J554" s="18">
        <v>12</v>
      </c>
      <c r="K554" s="18">
        <v>15</v>
      </c>
      <c r="L554" s="18">
        <v>14</v>
      </c>
      <c r="M554" s="18">
        <v>14</v>
      </c>
      <c r="N554" s="18">
        <v>14</v>
      </c>
      <c r="O554" s="18">
        <v>13</v>
      </c>
      <c r="P554" s="18">
        <v>13</v>
      </c>
      <c r="Q554" s="18">
        <v>13</v>
      </c>
      <c r="R554" s="18">
        <v>24</v>
      </c>
      <c r="S554" s="18">
        <v>25</v>
      </c>
      <c r="T554" s="18">
        <v>29</v>
      </c>
      <c r="U554" s="18">
        <v>25</v>
      </c>
      <c r="V554" s="18">
        <v>19</v>
      </c>
      <c r="W554" s="18">
        <v>16</v>
      </c>
      <c r="X554" s="18">
        <v>14</v>
      </c>
      <c r="Y554" s="18">
        <v>12</v>
      </c>
      <c r="Z554" s="18">
        <v>11</v>
      </c>
      <c r="AA554" s="18">
        <v>1</v>
      </c>
      <c r="AB554" s="18">
        <v>0</v>
      </c>
      <c r="AC554" s="18">
        <v>0</v>
      </c>
      <c r="AD554" s="18">
        <v>0</v>
      </c>
      <c r="AE554" s="47"/>
      <c r="AF554" s="50"/>
      <c r="AG554" s="35"/>
      <c r="AH554" s="37">
        <v>0</v>
      </c>
      <c r="AI554" s="39"/>
      <c r="AJ554" s="41" t="s">
        <v>65</v>
      </c>
    </row>
    <row r="555" spans="1:36" ht="16.5" customHeight="1" x14ac:dyDescent="0.25">
      <c r="A555" s="42" t="s">
        <v>59</v>
      </c>
      <c r="B555" s="44" t="s">
        <v>348</v>
      </c>
      <c r="C555" s="42" t="s">
        <v>61</v>
      </c>
      <c r="D555" s="42" t="s">
        <v>95</v>
      </c>
      <c r="E555" s="42" t="s">
        <v>250</v>
      </c>
      <c r="F555" s="42" t="s">
        <v>59</v>
      </c>
      <c r="G555" s="45">
        <v>44324</v>
      </c>
      <c r="H555" s="19" t="s">
        <v>67</v>
      </c>
      <c r="I555" s="19">
        <v>0</v>
      </c>
      <c r="J555" s="19">
        <v>12</v>
      </c>
      <c r="K555" s="19">
        <v>15</v>
      </c>
      <c r="L555" s="19">
        <v>14</v>
      </c>
      <c r="M555" s="19">
        <v>14</v>
      </c>
      <c r="N555" s="19">
        <v>14</v>
      </c>
      <c r="O555" s="19">
        <v>13</v>
      </c>
      <c r="P555" s="19">
        <v>13</v>
      </c>
      <c r="Q555" s="19">
        <v>13</v>
      </c>
      <c r="R555" s="19">
        <v>24</v>
      </c>
      <c r="S555" s="19">
        <v>25</v>
      </c>
      <c r="T555" s="19">
        <v>29</v>
      </c>
      <c r="U555" s="19">
        <v>25</v>
      </c>
      <c r="V555" s="19">
        <v>19</v>
      </c>
      <c r="W555" s="19">
        <v>16</v>
      </c>
      <c r="X555" s="19">
        <v>14</v>
      </c>
      <c r="Y555" s="19">
        <v>12</v>
      </c>
      <c r="Z555" s="19">
        <v>11</v>
      </c>
      <c r="AA555" s="19">
        <v>1</v>
      </c>
      <c r="AB555" s="19">
        <v>0</v>
      </c>
      <c r="AC555" s="19">
        <v>0</v>
      </c>
      <c r="AD555" s="19">
        <v>0</v>
      </c>
      <c r="AE555" s="48"/>
      <c r="AF555" s="51"/>
      <c r="AG555" s="36"/>
      <c r="AH555" s="37">
        <v>0</v>
      </c>
      <c r="AI555" s="40"/>
      <c r="AJ555" s="41" t="s">
        <v>65</v>
      </c>
    </row>
    <row r="556" spans="1:36" ht="16.2" x14ac:dyDescent="0.25">
      <c r="A556" s="42" t="s">
        <v>59</v>
      </c>
      <c r="B556" s="44" t="s">
        <v>349</v>
      </c>
      <c r="C556" s="42" t="s">
        <v>61</v>
      </c>
      <c r="D556" s="42" t="s">
        <v>139</v>
      </c>
      <c r="E556" s="42" t="s">
        <v>211</v>
      </c>
      <c r="F556" s="42" t="s">
        <v>1128</v>
      </c>
      <c r="G556" s="45">
        <v>44331</v>
      </c>
      <c r="H556" s="17" t="s">
        <v>64</v>
      </c>
      <c r="I556" s="17">
        <v>0</v>
      </c>
      <c r="J556" s="17">
        <v>0</v>
      </c>
      <c r="K556" s="17">
        <v>27</v>
      </c>
      <c r="L556" s="17">
        <v>50</v>
      </c>
      <c r="M556" s="17">
        <v>0</v>
      </c>
      <c r="N556" s="17">
        <v>69</v>
      </c>
      <c r="O556" s="17">
        <v>67</v>
      </c>
      <c r="P556" s="17">
        <v>43</v>
      </c>
      <c r="Q556" s="17">
        <v>23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46">
        <f t="shared" ref="AE556" si="579">SUM(I556:AD556)</f>
        <v>279</v>
      </c>
      <c r="AF556" s="49">
        <f t="shared" ref="AF556" si="580">SUM(H557:AD557)</f>
        <v>279</v>
      </c>
      <c r="AG556" s="34">
        <f t="shared" ref="AG556" si="581">SUM(I558:AD558)</f>
        <v>279</v>
      </c>
      <c r="AH556" s="37">
        <f t="shared" si="560"/>
        <v>0</v>
      </c>
      <c r="AI556" s="38">
        <v>0.89240000000000008</v>
      </c>
      <c r="AJ556" s="41" t="s">
        <v>65</v>
      </c>
    </row>
    <row r="557" spans="1:36" ht="16.2" x14ac:dyDescent="0.25">
      <c r="A557" s="42" t="s">
        <v>59</v>
      </c>
      <c r="B557" s="44" t="s">
        <v>349</v>
      </c>
      <c r="C557" s="42" t="s">
        <v>61</v>
      </c>
      <c r="D557" s="42" t="s">
        <v>139</v>
      </c>
      <c r="E557" s="42" t="s">
        <v>211</v>
      </c>
      <c r="F557" s="42"/>
      <c r="G557" s="45">
        <v>44331</v>
      </c>
      <c r="H557" s="18" t="s">
        <v>66</v>
      </c>
      <c r="I557" s="18">
        <v>0</v>
      </c>
      <c r="J557" s="18">
        <v>0</v>
      </c>
      <c r="K557" s="18">
        <v>27</v>
      </c>
      <c r="L557" s="18">
        <v>50</v>
      </c>
      <c r="M557" s="18">
        <v>0</v>
      </c>
      <c r="N557" s="18">
        <v>69</v>
      </c>
      <c r="O557" s="18">
        <v>67</v>
      </c>
      <c r="P557" s="18">
        <v>43</v>
      </c>
      <c r="Q557" s="18">
        <v>23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47"/>
      <c r="AF557" s="50"/>
      <c r="AG557" s="35"/>
      <c r="AH557" s="37">
        <v>0</v>
      </c>
      <c r="AI557" s="39"/>
      <c r="AJ557" s="41" t="s">
        <v>65</v>
      </c>
    </row>
    <row r="558" spans="1:36" ht="16.2" x14ac:dyDescent="0.25">
      <c r="A558" s="42" t="s">
        <v>59</v>
      </c>
      <c r="B558" s="44" t="s">
        <v>349</v>
      </c>
      <c r="C558" s="42" t="s">
        <v>61</v>
      </c>
      <c r="D558" s="42" t="s">
        <v>139</v>
      </c>
      <c r="E558" s="42" t="s">
        <v>211</v>
      </c>
      <c r="F558" s="42"/>
      <c r="G558" s="45">
        <v>44331</v>
      </c>
      <c r="H558" s="19" t="s">
        <v>67</v>
      </c>
      <c r="I558" s="19">
        <v>0</v>
      </c>
      <c r="J558" s="19">
        <v>0</v>
      </c>
      <c r="K558" s="19">
        <v>27</v>
      </c>
      <c r="L558" s="19">
        <v>50</v>
      </c>
      <c r="M558" s="19">
        <v>0</v>
      </c>
      <c r="N558" s="19">
        <v>69</v>
      </c>
      <c r="O558" s="19">
        <v>67</v>
      </c>
      <c r="P558" s="19">
        <v>43</v>
      </c>
      <c r="Q558" s="19">
        <v>23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48"/>
      <c r="AF558" s="51"/>
      <c r="AG558" s="36"/>
      <c r="AH558" s="37">
        <v>0</v>
      </c>
      <c r="AI558" s="40"/>
      <c r="AJ558" s="41" t="s">
        <v>65</v>
      </c>
    </row>
    <row r="559" spans="1:36" ht="16.2" x14ac:dyDescent="0.25">
      <c r="A559" s="42" t="s">
        <v>59</v>
      </c>
      <c r="B559" s="44" t="s">
        <v>350</v>
      </c>
      <c r="C559" s="42" t="s">
        <v>61</v>
      </c>
      <c r="D559" s="42" t="s">
        <v>139</v>
      </c>
      <c r="E559" s="42" t="s">
        <v>183</v>
      </c>
      <c r="F559" s="42" t="s">
        <v>1128</v>
      </c>
      <c r="G559" s="45">
        <v>44327</v>
      </c>
      <c r="H559" s="17" t="s">
        <v>64</v>
      </c>
      <c r="I559" s="17">
        <v>0</v>
      </c>
      <c r="J559" s="17">
        <v>0</v>
      </c>
      <c r="K559" s="17">
        <v>0</v>
      </c>
      <c r="L559" s="17">
        <v>60</v>
      </c>
      <c r="M559" s="17">
        <v>54</v>
      </c>
      <c r="N559" s="17">
        <v>48</v>
      </c>
      <c r="O559" s="17">
        <v>36</v>
      </c>
      <c r="P559" s="17">
        <v>36</v>
      </c>
      <c r="Q559" s="17">
        <v>24</v>
      </c>
      <c r="R559" s="17">
        <v>18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46">
        <f t="shared" ref="AE559" si="582">SUM(I559:AD559)</f>
        <v>276</v>
      </c>
      <c r="AF559" s="49">
        <f t="shared" ref="AF559" si="583">SUM(H560:AD560)</f>
        <v>276</v>
      </c>
      <c r="AG559" s="34">
        <f t="shared" ref="AG559" si="584">SUM(I561:AD561)</f>
        <v>276</v>
      </c>
      <c r="AH559" s="37">
        <f t="shared" si="560"/>
        <v>0</v>
      </c>
      <c r="AI559" s="38">
        <v>0.9365</v>
      </c>
      <c r="AJ559" s="41" t="s">
        <v>65</v>
      </c>
    </row>
    <row r="560" spans="1:36" ht="16.2" x14ac:dyDescent="0.25">
      <c r="A560" s="42" t="s">
        <v>59</v>
      </c>
      <c r="B560" s="44" t="s">
        <v>350</v>
      </c>
      <c r="C560" s="42" t="s">
        <v>61</v>
      </c>
      <c r="D560" s="42" t="s">
        <v>139</v>
      </c>
      <c r="E560" s="42" t="s">
        <v>183</v>
      </c>
      <c r="F560" s="42"/>
      <c r="G560" s="45">
        <v>44327</v>
      </c>
      <c r="H560" s="18" t="s">
        <v>66</v>
      </c>
      <c r="I560" s="18">
        <v>0</v>
      </c>
      <c r="J560" s="18">
        <v>0</v>
      </c>
      <c r="K560" s="18">
        <v>0</v>
      </c>
      <c r="L560" s="18">
        <v>60</v>
      </c>
      <c r="M560" s="18">
        <v>54</v>
      </c>
      <c r="N560" s="18">
        <v>48</v>
      </c>
      <c r="O560" s="18">
        <v>36</v>
      </c>
      <c r="P560" s="18">
        <v>36</v>
      </c>
      <c r="Q560" s="18">
        <v>24</v>
      </c>
      <c r="R560" s="18">
        <v>18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47"/>
      <c r="AF560" s="50"/>
      <c r="AG560" s="35"/>
      <c r="AH560" s="37">
        <v>0</v>
      </c>
      <c r="AI560" s="39"/>
      <c r="AJ560" s="41" t="s">
        <v>65</v>
      </c>
    </row>
    <row r="561" spans="1:36" ht="16.2" x14ac:dyDescent="0.25">
      <c r="A561" s="42" t="s">
        <v>59</v>
      </c>
      <c r="B561" s="44" t="s">
        <v>350</v>
      </c>
      <c r="C561" s="42" t="s">
        <v>61</v>
      </c>
      <c r="D561" s="42" t="s">
        <v>139</v>
      </c>
      <c r="E561" s="42" t="s">
        <v>183</v>
      </c>
      <c r="F561" s="42"/>
      <c r="G561" s="45">
        <v>44327</v>
      </c>
      <c r="H561" s="19" t="s">
        <v>67</v>
      </c>
      <c r="I561" s="19">
        <v>0</v>
      </c>
      <c r="J561" s="19">
        <v>0</v>
      </c>
      <c r="K561" s="19">
        <v>0</v>
      </c>
      <c r="L561" s="19">
        <v>60</v>
      </c>
      <c r="M561" s="19">
        <v>54</v>
      </c>
      <c r="N561" s="19">
        <v>48</v>
      </c>
      <c r="O561" s="19">
        <v>36</v>
      </c>
      <c r="P561" s="19">
        <v>36</v>
      </c>
      <c r="Q561" s="19">
        <v>24</v>
      </c>
      <c r="R561" s="19">
        <v>18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48"/>
      <c r="AF561" s="51"/>
      <c r="AG561" s="36"/>
      <c r="AH561" s="37">
        <v>0</v>
      </c>
      <c r="AI561" s="40"/>
      <c r="AJ561" s="41" t="s">
        <v>65</v>
      </c>
    </row>
    <row r="562" spans="1:36" ht="16.2" x14ac:dyDescent="0.25">
      <c r="A562" s="42" t="s">
        <v>59</v>
      </c>
      <c r="B562" s="44" t="s">
        <v>351</v>
      </c>
      <c r="C562" s="42" t="s">
        <v>61</v>
      </c>
      <c r="D562" s="42" t="s">
        <v>84</v>
      </c>
      <c r="E562" s="42" t="s">
        <v>103</v>
      </c>
      <c r="F562" s="42" t="s">
        <v>1128</v>
      </c>
      <c r="G562" s="45">
        <v>44327</v>
      </c>
      <c r="H562" s="17" t="s">
        <v>64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27</v>
      </c>
      <c r="Q562" s="17">
        <v>0</v>
      </c>
      <c r="R562" s="17">
        <v>27</v>
      </c>
      <c r="S562" s="17">
        <v>0</v>
      </c>
      <c r="T562" s="17">
        <v>54</v>
      </c>
      <c r="U562" s="17">
        <v>0</v>
      </c>
      <c r="V562" s="17">
        <v>54</v>
      </c>
      <c r="W562" s="17">
        <v>0</v>
      </c>
      <c r="X562" s="17">
        <v>54</v>
      </c>
      <c r="Y562" s="17">
        <v>0</v>
      </c>
      <c r="Z562" s="17">
        <v>27</v>
      </c>
      <c r="AA562" s="17">
        <v>0</v>
      </c>
      <c r="AB562" s="17">
        <v>27</v>
      </c>
      <c r="AC562" s="17">
        <v>0</v>
      </c>
      <c r="AD562" s="17">
        <v>0</v>
      </c>
      <c r="AE562" s="46">
        <f t="shared" ref="AE562" si="585">SUM(I562:AD562)</f>
        <v>270</v>
      </c>
      <c r="AF562" s="49">
        <f t="shared" ref="AF562" si="586">SUM(H563:AD563)</f>
        <v>270</v>
      </c>
      <c r="AG562" s="34">
        <f t="shared" ref="AG562" si="587">SUM(I564:AD564)</f>
        <v>270</v>
      </c>
      <c r="AH562" s="37">
        <f t="shared" si="560"/>
        <v>0</v>
      </c>
      <c r="AI562" s="38">
        <v>0.93520000000000003</v>
      </c>
      <c r="AJ562" s="41" t="s">
        <v>65</v>
      </c>
    </row>
    <row r="563" spans="1:36" ht="16.2" x14ac:dyDescent="0.25">
      <c r="A563" s="42" t="s">
        <v>59</v>
      </c>
      <c r="B563" s="44" t="s">
        <v>351</v>
      </c>
      <c r="C563" s="42" t="s">
        <v>61</v>
      </c>
      <c r="D563" s="42" t="s">
        <v>84</v>
      </c>
      <c r="E563" s="42" t="s">
        <v>103</v>
      </c>
      <c r="F563" s="42"/>
      <c r="G563" s="45">
        <v>44327</v>
      </c>
      <c r="H563" s="18" t="s">
        <v>66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27</v>
      </c>
      <c r="Q563" s="18">
        <v>0</v>
      </c>
      <c r="R563" s="18">
        <v>27</v>
      </c>
      <c r="S563" s="18">
        <v>0</v>
      </c>
      <c r="T563" s="18">
        <v>54</v>
      </c>
      <c r="U563" s="18">
        <v>0</v>
      </c>
      <c r="V563" s="18">
        <v>54</v>
      </c>
      <c r="W563" s="18">
        <v>0</v>
      </c>
      <c r="X563" s="18">
        <v>54</v>
      </c>
      <c r="Y563" s="18">
        <v>0</v>
      </c>
      <c r="Z563" s="18">
        <v>27</v>
      </c>
      <c r="AA563" s="18">
        <v>0</v>
      </c>
      <c r="AB563" s="18">
        <v>27</v>
      </c>
      <c r="AC563" s="18">
        <v>0</v>
      </c>
      <c r="AD563" s="18">
        <v>0</v>
      </c>
      <c r="AE563" s="47"/>
      <c r="AF563" s="50"/>
      <c r="AG563" s="35"/>
      <c r="AH563" s="37">
        <v>0</v>
      </c>
      <c r="AI563" s="39"/>
      <c r="AJ563" s="41" t="s">
        <v>65</v>
      </c>
    </row>
    <row r="564" spans="1:36" ht="16.2" x14ac:dyDescent="0.25">
      <c r="A564" s="42" t="s">
        <v>59</v>
      </c>
      <c r="B564" s="44" t="s">
        <v>351</v>
      </c>
      <c r="C564" s="42" t="s">
        <v>61</v>
      </c>
      <c r="D564" s="42" t="s">
        <v>84</v>
      </c>
      <c r="E564" s="42" t="s">
        <v>103</v>
      </c>
      <c r="F564" s="42"/>
      <c r="G564" s="45">
        <v>44327</v>
      </c>
      <c r="H564" s="19" t="s">
        <v>67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27</v>
      </c>
      <c r="Q564" s="19">
        <v>0</v>
      </c>
      <c r="R564" s="19">
        <v>27</v>
      </c>
      <c r="S564" s="19">
        <v>0</v>
      </c>
      <c r="T564" s="19">
        <v>54</v>
      </c>
      <c r="U564" s="19">
        <v>0</v>
      </c>
      <c r="V564" s="19">
        <v>54</v>
      </c>
      <c r="W564" s="19">
        <v>0</v>
      </c>
      <c r="X564" s="19">
        <v>54</v>
      </c>
      <c r="Y564" s="19">
        <v>0</v>
      </c>
      <c r="Z564" s="19">
        <v>27</v>
      </c>
      <c r="AA564" s="19">
        <v>0</v>
      </c>
      <c r="AB564" s="19">
        <v>27</v>
      </c>
      <c r="AC564" s="19">
        <v>0</v>
      </c>
      <c r="AD564" s="19">
        <v>0</v>
      </c>
      <c r="AE564" s="48"/>
      <c r="AF564" s="51"/>
      <c r="AG564" s="36"/>
      <c r="AH564" s="37">
        <v>0</v>
      </c>
      <c r="AI564" s="40"/>
      <c r="AJ564" s="41" t="s">
        <v>65</v>
      </c>
    </row>
    <row r="565" spans="1:36" ht="16.5" customHeight="1" x14ac:dyDescent="0.25">
      <c r="A565" s="42" t="s">
        <v>59</v>
      </c>
      <c r="B565" s="44" t="s">
        <v>352</v>
      </c>
      <c r="C565" s="42" t="s">
        <v>61</v>
      </c>
      <c r="D565" s="42" t="s">
        <v>283</v>
      </c>
      <c r="E565" s="42" t="s">
        <v>284</v>
      </c>
      <c r="F565" s="42" t="s">
        <v>1129</v>
      </c>
      <c r="G565" s="45">
        <v>44328</v>
      </c>
      <c r="H565" s="17" t="s">
        <v>64</v>
      </c>
      <c r="I565" s="17">
        <v>0</v>
      </c>
      <c r="J565" s="17">
        <v>11</v>
      </c>
      <c r="K565" s="17">
        <v>26</v>
      </c>
      <c r="L565" s="17">
        <v>35</v>
      </c>
      <c r="M565" s="17">
        <v>46</v>
      </c>
      <c r="N565" s="17">
        <v>48</v>
      </c>
      <c r="O565" s="17">
        <v>47</v>
      </c>
      <c r="P565" s="17">
        <v>30</v>
      </c>
      <c r="Q565" s="17">
        <v>11</v>
      </c>
      <c r="R565" s="17">
        <v>9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46">
        <f t="shared" ref="AE565" si="588">SUM(I565:AD565)</f>
        <v>263</v>
      </c>
      <c r="AF565" s="49">
        <f t="shared" ref="AF565" si="589">SUM(H566:AD566)</f>
        <v>263</v>
      </c>
      <c r="AG565" s="34">
        <f t="shared" ref="AG565" si="590">SUM(I567:AD567)</f>
        <v>263</v>
      </c>
      <c r="AH565" s="37">
        <f t="shared" si="560"/>
        <v>0</v>
      </c>
      <c r="AI565" s="38">
        <v>0.93300000000000005</v>
      </c>
      <c r="AJ565" s="41" t="s">
        <v>65</v>
      </c>
    </row>
    <row r="566" spans="1:36" ht="16.5" customHeight="1" x14ac:dyDescent="0.25">
      <c r="A566" s="42" t="s">
        <v>59</v>
      </c>
      <c r="B566" s="44" t="s">
        <v>352</v>
      </c>
      <c r="C566" s="42" t="s">
        <v>61</v>
      </c>
      <c r="D566" s="42" t="s">
        <v>283</v>
      </c>
      <c r="E566" s="42" t="s">
        <v>284</v>
      </c>
      <c r="F566" s="42" t="s">
        <v>59</v>
      </c>
      <c r="G566" s="45">
        <v>44328</v>
      </c>
      <c r="H566" s="18" t="s">
        <v>66</v>
      </c>
      <c r="I566" s="18">
        <v>0</v>
      </c>
      <c r="J566" s="18">
        <v>11</v>
      </c>
      <c r="K566" s="18">
        <v>26</v>
      </c>
      <c r="L566" s="18">
        <v>35</v>
      </c>
      <c r="M566" s="18">
        <v>46</v>
      </c>
      <c r="N566" s="18">
        <v>48</v>
      </c>
      <c r="O566" s="18">
        <v>47</v>
      </c>
      <c r="P566" s="18">
        <v>30</v>
      </c>
      <c r="Q566" s="18">
        <v>11</v>
      </c>
      <c r="R566" s="18">
        <v>9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47"/>
      <c r="AF566" s="50"/>
      <c r="AG566" s="35"/>
      <c r="AH566" s="37">
        <v>0</v>
      </c>
      <c r="AI566" s="39"/>
      <c r="AJ566" s="41" t="s">
        <v>65</v>
      </c>
    </row>
    <row r="567" spans="1:36" ht="16.5" customHeight="1" x14ac:dyDescent="0.25">
      <c r="A567" s="42" t="s">
        <v>59</v>
      </c>
      <c r="B567" s="44" t="s">
        <v>352</v>
      </c>
      <c r="C567" s="42" t="s">
        <v>61</v>
      </c>
      <c r="D567" s="42" t="s">
        <v>283</v>
      </c>
      <c r="E567" s="42" t="s">
        <v>284</v>
      </c>
      <c r="F567" s="42" t="s">
        <v>59</v>
      </c>
      <c r="G567" s="45">
        <v>44328</v>
      </c>
      <c r="H567" s="19" t="s">
        <v>67</v>
      </c>
      <c r="I567" s="19">
        <v>0</v>
      </c>
      <c r="J567" s="19">
        <v>11</v>
      </c>
      <c r="K567" s="19">
        <v>26</v>
      </c>
      <c r="L567" s="19">
        <v>35</v>
      </c>
      <c r="M567" s="19">
        <v>46</v>
      </c>
      <c r="N567" s="19">
        <v>48</v>
      </c>
      <c r="O567" s="19">
        <v>47</v>
      </c>
      <c r="P567" s="19">
        <v>30</v>
      </c>
      <c r="Q567" s="19">
        <v>11</v>
      </c>
      <c r="R567" s="19">
        <v>9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48"/>
      <c r="AF567" s="51"/>
      <c r="AG567" s="36"/>
      <c r="AH567" s="37">
        <v>0</v>
      </c>
      <c r="AI567" s="40"/>
      <c r="AJ567" s="41" t="s">
        <v>65</v>
      </c>
    </row>
    <row r="568" spans="1:36" ht="16.2" x14ac:dyDescent="0.25">
      <c r="A568" s="42" t="s">
        <v>59</v>
      </c>
      <c r="B568" s="44" t="s">
        <v>353</v>
      </c>
      <c r="C568" s="42" t="s">
        <v>61</v>
      </c>
      <c r="D568" s="42" t="s">
        <v>139</v>
      </c>
      <c r="E568" s="42" t="s">
        <v>211</v>
      </c>
      <c r="F568" s="42" t="s">
        <v>1128</v>
      </c>
      <c r="G568" s="45">
        <v>44330</v>
      </c>
      <c r="H568" s="17" t="s">
        <v>64</v>
      </c>
      <c r="I568" s="17">
        <v>0</v>
      </c>
      <c r="J568" s="17">
        <v>22</v>
      </c>
      <c r="K568" s="17">
        <v>6</v>
      </c>
      <c r="L568" s="17">
        <v>35</v>
      </c>
      <c r="M568" s="17">
        <v>12</v>
      </c>
      <c r="N568" s="17">
        <v>93</v>
      </c>
      <c r="O568" s="17">
        <v>6</v>
      </c>
      <c r="P568" s="17">
        <v>80</v>
      </c>
      <c r="Q568" s="17">
        <v>2</v>
      </c>
      <c r="R568" s="17">
        <v>2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46">
        <f t="shared" ref="AE568" si="591">SUM(I568:AD568)</f>
        <v>258</v>
      </c>
      <c r="AF568" s="49">
        <f t="shared" ref="AF568" si="592">SUM(H569:AD569)</f>
        <v>258</v>
      </c>
      <c r="AG568" s="34">
        <f t="shared" ref="AG568" si="593">SUM(I570:AD570)</f>
        <v>258</v>
      </c>
      <c r="AH568" s="37">
        <f t="shared" si="560"/>
        <v>0</v>
      </c>
      <c r="AI568" s="38">
        <v>0.93270000000000008</v>
      </c>
      <c r="AJ568" s="41" t="s">
        <v>65</v>
      </c>
    </row>
    <row r="569" spans="1:36" ht="16.2" x14ac:dyDescent="0.25">
      <c r="A569" s="42" t="s">
        <v>59</v>
      </c>
      <c r="B569" s="44" t="s">
        <v>353</v>
      </c>
      <c r="C569" s="42" t="s">
        <v>61</v>
      </c>
      <c r="D569" s="42" t="s">
        <v>139</v>
      </c>
      <c r="E569" s="42" t="s">
        <v>211</v>
      </c>
      <c r="F569" s="42"/>
      <c r="G569" s="45">
        <v>44330</v>
      </c>
      <c r="H569" s="18" t="s">
        <v>66</v>
      </c>
      <c r="I569" s="18">
        <v>0</v>
      </c>
      <c r="J569" s="18">
        <v>22</v>
      </c>
      <c r="K569" s="18">
        <v>6</v>
      </c>
      <c r="L569" s="18">
        <v>35</v>
      </c>
      <c r="M569" s="18">
        <v>12</v>
      </c>
      <c r="N569" s="18">
        <v>93</v>
      </c>
      <c r="O569" s="18">
        <v>6</v>
      </c>
      <c r="P569" s="18">
        <v>80</v>
      </c>
      <c r="Q569" s="18">
        <v>2</v>
      </c>
      <c r="R569" s="18">
        <v>2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47"/>
      <c r="AF569" s="50"/>
      <c r="AG569" s="35"/>
      <c r="AH569" s="37">
        <v>0</v>
      </c>
      <c r="AI569" s="39"/>
      <c r="AJ569" s="41" t="s">
        <v>65</v>
      </c>
    </row>
    <row r="570" spans="1:36" ht="16.2" x14ac:dyDescent="0.25">
      <c r="A570" s="42" t="s">
        <v>59</v>
      </c>
      <c r="B570" s="44" t="s">
        <v>353</v>
      </c>
      <c r="C570" s="42" t="s">
        <v>61</v>
      </c>
      <c r="D570" s="42" t="s">
        <v>139</v>
      </c>
      <c r="E570" s="42" t="s">
        <v>211</v>
      </c>
      <c r="F570" s="42"/>
      <c r="G570" s="45">
        <v>44330</v>
      </c>
      <c r="H570" s="19" t="s">
        <v>67</v>
      </c>
      <c r="I570" s="19">
        <v>0</v>
      </c>
      <c r="J570" s="19">
        <v>22</v>
      </c>
      <c r="K570" s="19">
        <v>6</v>
      </c>
      <c r="L570" s="19">
        <v>35</v>
      </c>
      <c r="M570" s="19">
        <v>12</v>
      </c>
      <c r="N570" s="19">
        <v>93</v>
      </c>
      <c r="O570" s="19">
        <v>6</v>
      </c>
      <c r="P570" s="19">
        <v>80</v>
      </c>
      <c r="Q570" s="19">
        <v>2</v>
      </c>
      <c r="R570" s="19">
        <v>2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48"/>
      <c r="AF570" s="51"/>
      <c r="AG570" s="36"/>
      <c r="AH570" s="37">
        <v>0</v>
      </c>
      <c r="AI570" s="40"/>
      <c r="AJ570" s="41" t="s">
        <v>65</v>
      </c>
    </row>
    <row r="571" spans="1:36" ht="16.2" x14ac:dyDescent="0.25">
      <c r="A571" s="42" t="s">
        <v>59</v>
      </c>
      <c r="B571" s="44" t="s">
        <v>356</v>
      </c>
      <c r="C571" s="42" t="s">
        <v>61</v>
      </c>
      <c r="D571" s="42" t="s">
        <v>111</v>
      </c>
      <c r="E571" s="42" t="s">
        <v>112</v>
      </c>
      <c r="F571" s="42" t="s">
        <v>1128</v>
      </c>
      <c r="G571" s="45">
        <v>44331</v>
      </c>
      <c r="H571" s="17" t="s">
        <v>64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2</v>
      </c>
      <c r="O571" s="17">
        <v>9</v>
      </c>
      <c r="P571" s="17">
        <v>9</v>
      </c>
      <c r="Q571" s="17">
        <v>13</v>
      </c>
      <c r="R571" s="17">
        <v>19</v>
      </c>
      <c r="S571" s="17">
        <v>27</v>
      </c>
      <c r="T571" s="17">
        <v>35</v>
      </c>
      <c r="U571" s="17">
        <v>33</v>
      </c>
      <c r="V571" s="17">
        <v>35</v>
      </c>
      <c r="W571" s="17">
        <v>26</v>
      </c>
      <c r="X571" s="17">
        <v>17</v>
      </c>
      <c r="Y571" s="17">
        <v>11</v>
      </c>
      <c r="Z571" s="17">
        <v>8</v>
      </c>
      <c r="AA571" s="17">
        <v>7</v>
      </c>
      <c r="AB571" s="17">
        <v>0</v>
      </c>
      <c r="AC571" s="17">
        <v>0</v>
      </c>
      <c r="AD571" s="17">
        <v>0</v>
      </c>
      <c r="AE571" s="46">
        <f t="shared" ref="AE571" si="594">SUM(I571:AD571)</f>
        <v>251</v>
      </c>
      <c r="AF571" s="49">
        <f t="shared" ref="AF571" si="595">SUM(H572:AD572)</f>
        <v>251</v>
      </c>
      <c r="AG571" s="34">
        <f t="shared" ref="AG571" si="596">SUM(I573:AD573)</f>
        <v>251</v>
      </c>
      <c r="AH571" s="37">
        <f t="shared" si="560"/>
        <v>0</v>
      </c>
      <c r="AI571" s="38">
        <v>0.8953000000000001</v>
      </c>
      <c r="AJ571" s="41" t="s">
        <v>65</v>
      </c>
    </row>
    <row r="572" spans="1:36" ht="16.2" x14ac:dyDescent="0.25">
      <c r="A572" s="42" t="s">
        <v>59</v>
      </c>
      <c r="B572" s="44" t="s">
        <v>356</v>
      </c>
      <c r="C572" s="42" t="s">
        <v>61</v>
      </c>
      <c r="D572" s="42" t="s">
        <v>111</v>
      </c>
      <c r="E572" s="42" t="s">
        <v>112</v>
      </c>
      <c r="F572" s="42"/>
      <c r="G572" s="45">
        <v>44331</v>
      </c>
      <c r="H572" s="18" t="s">
        <v>66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2</v>
      </c>
      <c r="O572" s="18">
        <v>9</v>
      </c>
      <c r="P572" s="18">
        <v>9</v>
      </c>
      <c r="Q572" s="18">
        <v>13</v>
      </c>
      <c r="R572" s="18">
        <v>19</v>
      </c>
      <c r="S572" s="18">
        <v>27</v>
      </c>
      <c r="T572" s="18">
        <v>35</v>
      </c>
      <c r="U572" s="18">
        <v>33</v>
      </c>
      <c r="V572" s="18">
        <v>35</v>
      </c>
      <c r="W572" s="18">
        <v>26</v>
      </c>
      <c r="X572" s="18">
        <v>17</v>
      </c>
      <c r="Y572" s="18">
        <v>11</v>
      </c>
      <c r="Z572" s="18">
        <v>8</v>
      </c>
      <c r="AA572" s="18">
        <v>7</v>
      </c>
      <c r="AB572" s="18">
        <v>0</v>
      </c>
      <c r="AC572" s="18">
        <v>0</v>
      </c>
      <c r="AD572" s="18">
        <v>0</v>
      </c>
      <c r="AE572" s="47"/>
      <c r="AF572" s="50"/>
      <c r="AG572" s="35"/>
      <c r="AH572" s="37">
        <v>0</v>
      </c>
      <c r="AI572" s="39"/>
      <c r="AJ572" s="41" t="s">
        <v>65</v>
      </c>
    </row>
    <row r="573" spans="1:36" ht="16.2" x14ac:dyDescent="0.25">
      <c r="A573" s="42" t="s">
        <v>59</v>
      </c>
      <c r="B573" s="44" t="s">
        <v>356</v>
      </c>
      <c r="C573" s="42" t="s">
        <v>61</v>
      </c>
      <c r="D573" s="42" t="s">
        <v>111</v>
      </c>
      <c r="E573" s="42" t="s">
        <v>112</v>
      </c>
      <c r="F573" s="42"/>
      <c r="G573" s="45">
        <v>44331</v>
      </c>
      <c r="H573" s="19" t="s">
        <v>67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2</v>
      </c>
      <c r="O573" s="19">
        <v>9</v>
      </c>
      <c r="P573" s="19">
        <v>9</v>
      </c>
      <c r="Q573" s="19">
        <v>13</v>
      </c>
      <c r="R573" s="19">
        <v>19</v>
      </c>
      <c r="S573" s="19">
        <v>27</v>
      </c>
      <c r="T573" s="19">
        <v>35</v>
      </c>
      <c r="U573" s="19">
        <v>33</v>
      </c>
      <c r="V573" s="19">
        <v>35</v>
      </c>
      <c r="W573" s="19">
        <v>26</v>
      </c>
      <c r="X573" s="19">
        <v>17</v>
      </c>
      <c r="Y573" s="19">
        <v>11</v>
      </c>
      <c r="Z573" s="19">
        <v>8</v>
      </c>
      <c r="AA573" s="19">
        <v>7</v>
      </c>
      <c r="AB573" s="19">
        <v>0</v>
      </c>
      <c r="AC573" s="19">
        <v>0</v>
      </c>
      <c r="AD573" s="19">
        <v>0</v>
      </c>
      <c r="AE573" s="48"/>
      <c r="AF573" s="51"/>
      <c r="AG573" s="36"/>
      <c r="AH573" s="37">
        <v>0</v>
      </c>
      <c r="AI573" s="40"/>
      <c r="AJ573" s="41" t="s">
        <v>65</v>
      </c>
    </row>
    <row r="574" spans="1:36" ht="16.2" x14ac:dyDescent="0.25">
      <c r="A574" s="42" t="s">
        <v>59</v>
      </c>
      <c r="B574" s="44" t="s">
        <v>361</v>
      </c>
      <c r="C574" s="42" t="s">
        <v>61</v>
      </c>
      <c r="D574" s="42" t="s">
        <v>139</v>
      </c>
      <c r="E574" s="42" t="s">
        <v>211</v>
      </c>
      <c r="F574" s="42" t="s">
        <v>1128</v>
      </c>
      <c r="G574" s="45">
        <v>44330</v>
      </c>
      <c r="H574" s="17" t="s">
        <v>64</v>
      </c>
      <c r="I574" s="17">
        <v>0</v>
      </c>
      <c r="J574" s="17">
        <v>14</v>
      </c>
      <c r="K574" s="17">
        <v>22</v>
      </c>
      <c r="L574" s="17">
        <v>29</v>
      </c>
      <c r="M574" s="17">
        <v>37</v>
      </c>
      <c r="N574" s="17">
        <v>35</v>
      </c>
      <c r="O574" s="17">
        <v>31</v>
      </c>
      <c r="P574" s="17">
        <v>26</v>
      </c>
      <c r="Q574" s="17">
        <v>15</v>
      </c>
      <c r="R574" s="17">
        <v>12</v>
      </c>
      <c r="S574" s="17">
        <v>3</v>
      </c>
      <c r="T574" s="17">
        <v>2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46">
        <f t="shared" ref="AE574" si="597">SUM(I574:AD574)</f>
        <v>226</v>
      </c>
      <c r="AF574" s="49">
        <f t="shared" ref="AF574" si="598">SUM(H575:AD575)</f>
        <v>226</v>
      </c>
      <c r="AG574" s="34">
        <f t="shared" ref="AG574" si="599">SUM(I576:AD576)</f>
        <v>226</v>
      </c>
      <c r="AH574" s="37">
        <f t="shared" si="560"/>
        <v>0</v>
      </c>
      <c r="AI574" s="38">
        <v>0.93840000000000001</v>
      </c>
      <c r="AJ574" s="41" t="s">
        <v>65</v>
      </c>
    </row>
    <row r="575" spans="1:36" ht="16.2" x14ac:dyDescent="0.25">
      <c r="A575" s="42" t="s">
        <v>59</v>
      </c>
      <c r="B575" s="44" t="s">
        <v>361</v>
      </c>
      <c r="C575" s="42" t="s">
        <v>61</v>
      </c>
      <c r="D575" s="42" t="s">
        <v>139</v>
      </c>
      <c r="E575" s="42" t="s">
        <v>211</v>
      </c>
      <c r="F575" s="42"/>
      <c r="G575" s="45">
        <v>44330</v>
      </c>
      <c r="H575" s="18" t="s">
        <v>66</v>
      </c>
      <c r="I575" s="18">
        <v>0</v>
      </c>
      <c r="J575" s="18">
        <v>14</v>
      </c>
      <c r="K575" s="18">
        <v>22</v>
      </c>
      <c r="L575" s="18">
        <v>29</v>
      </c>
      <c r="M575" s="18">
        <v>37</v>
      </c>
      <c r="N575" s="18">
        <v>35</v>
      </c>
      <c r="O575" s="18">
        <v>31</v>
      </c>
      <c r="P575" s="18">
        <v>26</v>
      </c>
      <c r="Q575" s="18">
        <v>15</v>
      </c>
      <c r="R575" s="18">
        <v>12</v>
      </c>
      <c r="S575" s="18">
        <v>3</v>
      </c>
      <c r="T575" s="18">
        <v>2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47"/>
      <c r="AF575" s="50"/>
      <c r="AG575" s="35"/>
      <c r="AH575" s="37">
        <v>0</v>
      </c>
      <c r="AI575" s="39"/>
      <c r="AJ575" s="41" t="s">
        <v>65</v>
      </c>
    </row>
    <row r="576" spans="1:36" ht="16.2" x14ac:dyDescent="0.25">
      <c r="A576" s="42" t="s">
        <v>59</v>
      </c>
      <c r="B576" s="44" t="s">
        <v>361</v>
      </c>
      <c r="C576" s="42" t="s">
        <v>61</v>
      </c>
      <c r="D576" s="42" t="s">
        <v>139</v>
      </c>
      <c r="E576" s="42" t="s">
        <v>211</v>
      </c>
      <c r="F576" s="42"/>
      <c r="G576" s="45">
        <v>44330</v>
      </c>
      <c r="H576" s="19" t="s">
        <v>67</v>
      </c>
      <c r="I576" s="19">
        <v>0</v>
      </c>
      <c r="J576" s="19">
        <v>14</v>
      </c>
      <c r="K576" s="19">
        <v>22</v>
      </c>
      <c r="L576" s="19">
        <v>29</v>
      </c>
      <c r="M576" s="19">
        <v>37</v>
      </c>
      <c r="N576" s="19">
        <v>35</v>
      </c>
      <c r="O576" s="19">
        <v>31</v>
      </c>
      <c r="P576" s="19">
        <v>26</v>
      </c>
      <c r="Q576" s="19">
        <v>15</v>
      </c>
      <c r="R576" s="19">
        <v>12</v>
      </c>
      <c r="S576" s="19">
        <v>3</v>
      </c>
      <c r="T576" s="19">
        <v>2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48"/>
      <c r="AF576" s="51"/>
      <c r="AG576" s="36"/>
      <c r="AH576" s="37">
        <v>0</v>
      </c>
      <c r="AI576" s="40"/>
      <c r="AJ576" s="41" t="s">
        <v>65</v>
      </c>
    </row>
    <row r="577" spans="1:36" ht="16.5" customHeight="1" x14ac:dyDescent="0.25">
      <c r="A577" s="42" t="s">
        <v>59</v>
      </c>
      <c r="B577" s="44" t="s">
        <v>363</v>
      </c>
      <c r="C577" s="42" t="s">
        <v>61</v>
      </c>
      <c r="D577" s="42" t="s">
        <v>283</v>
      </c>
      <c r="E577" s="42" t="s">
        <v>364</v>
      </c>
      <c r="F577" s="42" t="s">
        <v>1129</v>
      </c>
      <c r="G577" s="45">
        <v>44330</v>
      </c>
      <c r="H577" s="17" t="s">
        <v>64</v>
      </c>
      <c r="I577" s="17">
        <v>0</v>
      </c>
      <c r="J577" s="17">
        <v>6</v>
      </c>
      <c r="K577" s="17">
        <v>5</v>
      </c>
      <c r="L577" s="17">
        <v>26</v>
      </c>
      <c r="M577" s="17">
        <v>22</v>
      </c>
      <c r="N577" s="17">
        <v>29</v>
      </c>
      <c r="O577" s="17">
        <v>24</v>
      </c>
      <c r="P577" s="17">
        <v>32</v>
      </c>
      <c r="Q577" s="17">
        <v>18</v>
      </c>
      <c r="R577" s="17">
        <v>25</v>
      </c>
      <c r="S577" s="17">
        <v>11</v>
      </c>
      <c r="T577" s="17">
        <v>14</v>
      </c>
      <c r="U577" s="17">
        <v>3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46">
        <f t="shared" ref="AE577" si="600">SUM(I577:AD577)</f>
        <v>215</v>
      </c>
      <c r="AF577" s="49">
        <f t="shared" ref="AF577" si="601">SUM(H578:AD578)</f>
        <v>215</v>
      </c>
      <c r="AG577" s="34">
        <f t="shared" ref="AG577" si="602">SUM(I579:AD579)</f>
        <v>215</v>
      </c>
      <c r="AH577" s="37">
        <f t="shared" si="560"/>
        <v>0</v>
      </c>
      <c r="AI577" s="38">
        <v>0.9224</v>
      </c>
      <c r="AJ577" s="41" t="s">
        <v>65</v>
      </c>
    </row>
    <row r="578" spans="1:36" ht="16.5" customHeight="1" x14ac:dyDescent="0.25">
      <c r="A578" s="42" t="s">
        <v>59</v>
      </c>
      <c r="B578" s="44" t="s">
        <v>363</v>
      </c>
      <c r="C578" s="42" t="s">
        <v>61</v>
      </c>
      <c r="D578" s="42" t="s">
        <v>283</v>
      </c>
      <c r="E578" s="42" t="s">
        <v>364</v>
      </c>
      <c r="F578" s="42" t="s">
        <v>59</v>
      </c>
      <c r="G578" s="45">
        <v>44330</v>
      </c>
      <c r="H578" s="18" t="s">
        <v>66</v>
      </c>
      <c r="I578" s="18">
        <v>0</v>
      </c>
      <c r="J578" s="18">
        <v>6</v>
      </c>
      <c r="K578" s="18">
        <v>5</v>
      </c>
      <c r="L578" s="18">
        <v>26</v>
      </c>
      <c r="M578" s="18">
        <v>22</v>
      </c>
      <c r="N578" s="18">
        <v>29</v>
      </c>
      <c r="O578" s="18">
        <v>24</v>
      </c>
      <c r="P578" s="18">
        <v>32</v>
      </c>
      <c r="Q578" s="18">
        <v>18</v>
      </c>
      <c r="R578" s="18">
        <v>25</v>
      </c>
      <c r="S578" s="18">
        <v>11</v>
      </c>
      <c r="T578" s="18">
        <v>14</v>
      </c>
      <c r="U578" s="18">
        <v>3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47"/>
      <c r="AF578" s="50"/>
      <c r="AG578" s="35"/>
      <c r="AH578" s="37">
        <v>0</v>
      </c>
      <c r="AI578" s="39"/>
      <c r="AJ578" s="41" t="s">
        <v>65</v>
      </c>
    </row>
    <row r="579" spans="1:36" ht="16.5" customHeight="1" x14ac:dyDescent="0.25">
      <c r="A579" s="42" t="s">
        <v>59</v>
      </c>
      <c r="B579" s="44" t="s">
        <v>363</v>
      </c>
      <c r="C579" s="42" t="s">
        <v>61</v>
      </c>
      <c r="D579" s="42" t="s">
        <v>283</v>
      </c>
      <c r="E579" s="42" t="s">
        <v>364</v>
      </c>
      <c r="F579" s="42" t="s">
        <v>59</v>
      </c>
      <c r="G579" s="45">
        <v>44330</v>
      </c>
      <c r="H579" s="19" t="s">
        <v>67</v>
      </c>
      <c r="I579" s="19">
        <v>0</v>
      </c>
      <c r="J579" s="19">
        <v>6</v>
      </c>
      <c r="K579" s="19">
        <v>5</v>
      </c>
      <c r="L579" s="19">
        <v>26</v>
      </c>
      <c r="M579" s="19">
        <v>22</v>
      </c>
      <c r="N579" s="19">
        <v>29</v>
      </c>
      <c r="O579" s="19">
        <v>24</v>
      </c>
      <c r="P579" s="19">
        <v>32</v>
      </c>
      <c r="Q579" s="19">
        <v>18</v>
      </c>
      <c r="R579" s="19">
        <v>25</v>
      </c>
      <c r="S579" s="19">
        <v>11</v>
      </c>
      <c r="T579" s="19">
        <v>14</v>
      </c>
      <c r="U579" s="19">
        <v>3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48"/>
      <c r="AF579" s="51"/>
      <c r="AG579" s="36"/>
      <c r="AH579" s="37">
        <v>0</v>
      </c>
      <c r="AI579" s="40"/>
      <c r="AJ579" s="41" t="s">
        <v>65</v>
      </c>
    </row>
    <row r="580" spans="1:36" ht="16.2" x14ac:dyDescent="0.25">
      <c r="A580" s="42" t="s">
        <v>59</v>
      </c>
      <c r="B580" s="44" t="s">
        <v>365</v>
      </c>
      <c r="C580" s="42" t="s">
        <v>61</v>
      </c>
      <c r="D580" s="42" t="s">
        <v>111</v>
      </c>
      <c r="E580" s="42" t="s">
        <v>112</v>
      </c>
      <c r="F580" s="42" t="s">
        <v>1128</v>
      </c>
      <c r="G580" s="45">
        <v>44326</v>
      </c>
      <c r="H580" s="17" t="s">
        <v>64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15</v>
      </c>
      <c r="R580" s="17">
        <v>20</v>
      </c>
      <c r="S580" s="17">
        <v>27</v>
      </c>
      <c r="T580" s="17">
        <v>26</v>
      </c>
      <c r="U580" s="17">
        <v>34</v>
      </c>
      <c r="V580" s="17">
        <v>25</v>
      </c>
      <c r="W580" s="17">
        <v>15</v>
      </c>
      <c r="X580" s="17">
        <v>14</v>
      </c>
      <c r="Y580" s="17">
        <v>12</v>
      </c>
      <c r="Z580" s="17">
        <v>10</v>
      </c>
      <c r="AA580" s="17">
        <v>10</v>
      </c>
      <c r="AB580" s="17">
        <v>0</v>
      </c>
      <c r="AC580" s="17">
        <v>0</v>
      </c>
      <c r="AD580" s="17">
        <v>0</v>
      </c>
      <c r="AE580" s="46">
        <f t="shared" ref="AE580" si="603">SUM(I580:AD580)</f>
        <v>208</v>
      </c>
      <c r="AF580" s="49">
        <f t="shared" ref="AF580" si="604">SUM(H581:AD581)</f>
        <v>208</v>
      </c>
      <c r="AG580" s="34">
        <f t="shared" ref="AG580" si="605">SUM(I582:AD582)</f>
        <v>208</v>
      </c>
      <c r="AH580" s="37">
        <f t="shared" si="560"/>
        <v>0</v>
      </c>
      <c r="AI580" s="38">
        <v>0.92410000000000003</v>
      </c>
      <c r="AJ580" s="41" t="s">
        <v>65</v>
      </c>
    </row>
    <row r="581" spans="1:36" ht="16.2" x14ac:dyDescent="0.25">
      <c r="A581" s="42" t="s">
        <v>59</v>
      </c>
      <c r="B581" s="44" t="s">
        <v>365</v>
      </c>
      <c r="C581" s="42" t="s">
        <v>61</v>
      </c>
      <c r="D581" s="42" t="s">
        <v>111</v>
      </c>
      <c r="E581" s="42" t="s">
        <v>112</v>
      </c>
      <c r="F581" s="42"/>
      <c r="G581" s="45">
        <v>44326</v>
      </c>
      <c r="H581" s="18" t="s">
        <v>66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15</v>
      </c>
      <c r="R581" s="18">
        <v>20</v>
      </c>
      <c r="S581" s="18">
        <v>27</v>
      </c>
      <c r="T581" s="18">
        <v>26</v>
      </c>
      <c r="U581" s="18">
        <v>34</v>
      </c>
      <c r="V581" s="18">
        <v>25</v>
      </c>
      <c r="W581" s="18">
        <v>15</v>
      </c>
      <c r="X581" s="18">
        <v>14</v>
      </c>
      <c r="Y581" s="18">
        <v>12</v>
      </c>
      <c r="Z581" s="18">
        <v>10</v>
      </c>
      <c r="AA581" s="18">
        <v>10</v>
      </c>
      <c r="AB581" s="18">
        <v>0</v>
      </c>
      <c r="AC581" s="18">
        <v>0</v>
      </c>
      <c r="AD581" s="18">
        <v>0</v>
      </c>
      <c r="AE581" s="47"/>
      <c r="AF581" s="50"/>
      <c r="AG581" s="35"/>
      <c r="AH581" s="37">
        <v>0</v>
      </c>
      <c r="AI581" s="39"/>
      <c r="AJ581" s="41" t="s">
        <v>65</v>
      </c>
    </row>
    <row r="582" spans="1:36" ht="16.2" x14ac:dyDescent="0.25">
      <c r="A582" s="42" t="s">
        <v>59</v>
      </c>
      <c r="B582" s="44" t="s">
        <v>365</v>
      </c>
      <c r="C582" s="42" t="s">
        <v>61</v>
      </c>
      <c r="D582" s="42" t="s">
        <v>111</v>
      </c>
      <c r="E582" s="42" t="s">
        <v>112</v>
      </c>
      <c r="F582" s="42"/>
      <c r="G582" s="45">
        <v>44326</v>
      </c>
      <c r="H582" s="19" t="s">
        <v>67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15</v>
      </c>
      <c r="R582" s="19">
        <v>20</v>
      </c>
      <c r="S582" s="19">
        <v>27</v>
      </c>
      <c r="T582" s="19">
        <v>26</v>
      </c>
      <c r="U582" s="19">
        <v>34</v>
      </c>
      <c r="V582" s="19">
        <v>25</v>
      </c>
      <c r="W582" s="19">
        <v>15</v>
      </c>
      <c r="X582" s="19">
        <v>14</v>
      </c>
      <c r="Y582" s="19">
        <v>12</v>
      </c>
      <c r="Z582" s="19">
        <v>10</v>
      </c>
      <c r="AA582" s="19">
        <v>10</v>
      </c>
      <c r="AB582" s="19">
        <v>0</v>
      </c>
      <c r="AC582" s="19">
        <v>0</v>
      </c>
      <c r="AD582" s="19">
        <v>0</v>
      </c>
      <c r="AE582" s="48"/>
      <c r="AF582" s="51"/>
      <c r="AG582" s="36"/>
      <c r="AH582" s="37">
        <v>0</v>
      </c>
      <c r="AI582" s="40"/>
      <c r="AJ582" s="41" t="s">
        <v>65</v>
      </c>
    </row>
    <row r="583" spans="1:36" ht="16.2" x14ac:dyDescent="0.25">
      <c r="A583" s="42" t="s">
        <v>59</v>
      </c>
      <c r="B583" s="44" t="s">
        <v>366</v>
      </c>
      <c r="C583" s="42" t="s">
        <v>61</v>
      </c>
      <c r="D583" s="42" t="s">
        <v>188</v>
      </c>
      <c r="E583" s="42" t="s">
        <v>189</v>
      </c>
      <c r="F583" s="42" t="s">
        <v>1128</v>
      </c>
      <c r="G583" s="45">
        <v>44329</v>
      </c>
      <c r="H583" s="17" t="s">
        <v>64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30</v>
      </c>
      <c r="S583" s="17">
        <v>5</v>
      </c>
      <c r="T583" s="17">
        <v>30</v>
      </c>
      <c r="U583" s="17">
        <v>20</v>
      </c>
      <c r="V583" s="17">
        <v>25</v>
      </c>
      <c r="W583" s="17">
        <v>15</v>
      </c>
      <c r="X583" s="17">
        <v>30</v>
      </c>
      <c r="Y583" s="17">
        <v>5</v>
      </c>
      <c r="Z583" s="17">
        <v>25</v>
      </c>
      <c r="AA583" s="17">
        <v>0</v>
      </c>
      <c r="AB583" s="17">
        <v>15</v>
      </c>
      <c r="AC583" s="17">
        <v>0</v>
      </c>
      <c r="AD583" s="17">
        <v>0</v>
      </c>
      <c r="AE583" s="46">
        <f t="shared" ref="AE583" si="606">SUM(I583:AD583)</f>
        <v>200</v>
      </c>
      <c r="AF583" s="49">
        <f t="shared" ref="AF583" si="607">SUM(H584:AD584)</f>
        <v>200</v>
      </c>
      <c r="AG583" s="34">
        <f t="shared" ref="AG583" si="608">SUM(I585:AD585)</f>
        <v>200</v>
      </c>
      <c r="AH583" s="37">
        <f t="shared" si="560"/>
        <v>0</v>
      </c>
      <c r="AI583" s="38">
        <v>0.90480000000000005</v>
      </c>
      <c r="AJ583" s="41" t="s">
        <v>65</v>
      </c>
    </row>
    <row r="584" spans="1:36" ht="16.2" x14ac:dyDescent="0.25">
      <c r="A584" s="42" t="s">
        <v>59</v>
      </c>
      <c r="B584" s="44" t="s">
        <v>366</v>
      </c>
      <c r="C584" s="42" t="s">
        <v>61</v>
      </c>
      <c r="D584" s="42" t="s">
        <v>188</v>
      </c>
      <c r="E584" s="42" t="s">
        <v>189</v>
      </c>
      <c r="F584" s="42"/>
      <c r="G584" s="45">
        <v>44329</v>
      </c>
      <c r="H584" s="18" t="s">
        <v>66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30</v>
      </c>
      <c r="S584" s="18">
        <v>5</v>
      </c>
      <c r="T584" s="18">
        <v>30</v>
      </c>
      <c r="U584" s="18">
        <v>20</v>
      </c>
      <c r="V584" s="18">
        <v>25</v>
      </c>
      <c r="W584" s="18">
        <v>15</v>
      </c>
      <c r="X584" s="18">
        <v>30</v>
      </c>
      <c r="Y584" s="18">
        <v>5</v>
      </c>
      <c r="Z584" s="18">
        <v>25</v>
      </c>
      <c r="AA584" s="18">
        <v>0</v>
      </c>
      <c r="AB584" s="18">
        <v>15</v>
      </c>
      <c r="AC584" s="18">
        <v>0</v>
      </c>
      <c r="AD584" s="18">
        <v>0</v>
      </c>
      <c r="AE584" s="47"/>
      <c r="AF584" s="50"/>
      <c r="AG584" s="35"/>
      <c r="AH584" s="37">
        <v>0</v>
      </c>
      <c r="AI584" s="39"/>
      <c r="AJ584" s="41" t="s">
        <v>65</v>
      </c>
    </row>
    <row r="585" spans="1:36" ht="16.2" x14ac:dyDescent="0.25">
      <c r="A585" s="42" t="s">
        <v>59</v>
      </c>
      <c r="B585" s="44" t="s">
        <v>366</v>
      </c>
      <c r="C585" s="42" t="s">
        <v>61</v>
      </c>
      <c r="D585" s="42" t="s">
        <v>188</v>
      </c>
      <c r="E585" s="42" t="s">
        <v>189</v>
      </c>
      <c r="F585" s="42"/>
      <c r="G585" s="45">
        <v>44329</v>
      </c>
      <c r="H585" s="19" t="s">
        <v>67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30</v>
      </c>
      <c r="S585" s="19">
        <v>5</v>
      </c>
      <c r="T585" s="19">
        <v>30</v>
      </c>
      <c r="U585" s="19">
        <v>20</v>
      </c>
      <c r="V585" s="19">
        <v>25</v>
      </c>
      <c r="W585" s="19">
        <v>15</v>
      </c>
      <c r="X585" s="19">
        <v>30</v>
      </c>
      <c r="Y585" s="19">
        <v>5</v>
      </c>
      <c r="Z585" s="19">
        <v>25</v>
      </c>
      <c r="AA585" s="19">
        <v>0</v>
      </c>
      <c r="AB585" s="19">
        <v>15</v>
      </c>
      <c r="AC585" s="19">
        <v>0</v>
      </c>
      <c r="AD585" s="19">
        <v>0</v>
      </c>
      <c r="AE585" s="48"/>
      <c r="AF585" s="51"/>
      <c r="AG585" s="36"/>
      <c r="AH585" s="37">
        <v>0</v>
      </c>
      <c r="AI585" s="40"/>
      <c r="AJ585" s="41" t="s">
        <v>65</v>
      </c>
    </row>
    <row r="586" spans="1:36" ht="16.2" x14ac:dyDescent="0.25">
      <c r="A586" s="42" t="s">
        <v>59</v>
      </c>
      <c r="B586" s="44" t="s">
        <v>367</v>
      </c>
      <c r="C586" s="42" t="s">
        <v>61</v>
      </c>
      <c r="D586" s="42" t="s">
        <v>139</v>
      </c>
      <c r="E586" s="42" t="s">
        <v>239</v>
      </c>
      <c r="F586" s="42" t="s">
        <v>1128</v>
      </c>
      <c r="G586" s="45">
        <v>44320</v>
      </c>
      <c r="H586" s="17" t="s">
        <v>64</v>
      </c>
      <c r="I586" s="17">
        <v>0</v>
      </c>
      <c r="J586" s="17">
        <v>11</v>
      </c>
      <c r="K586" s="17">
        <v>15</v>
      </c>
      <c r="L586" s="17">
        <v>30</v>
      </c>
      <c r="M586" s="17">
        <v>35</v>
      </c>
      <c r="N586" s="17">
        <v>30</v>
      </c>
      <c r="O586" s="17">
        <v>31</v>
      </c>
      <c r="P586" s="17">
        <v>20</v>
      </c>
      <c r="Q586" s="17">
        <v>14</v>
      </c>
      <c r="R586" s="17">
        <v>14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46">
        <f t="shared" ref="AE586" si="609">SUM(I586:AD586)</f>
        <v>200</v>
      </c>
      <c r="AF586" s="49">
        <f t="shared" ref="AF586" si="610">SUM(H587:AD587)</f>
        <v>200</v>
      </c>
      <c r="AG586" s="34">
        <f t="shared" ref="AG586" si="611">SUM(I588:AD588)</f>
        <v>200</v>
      </c>
      <c r="AH586" s="37">
        <f t="shared" si="560"/>
        <v>0</v>
      </c>
      <c r="AI586" s="38">
        <v>0.9133</v>
      </c>
      <c r="AJ586" s="41" t="s">
        <v>65</v>
      </c>
    </row>
    <row r="587" spans="1:36" ht="16.2" x14ac:dyDescent="0.25">
      <c r="A587" s="42" t="s">
        <v>59</v>
      </c>
      <c r="B587" s="44" t="s">
        <v>367</v>
      </c>
      <c r="C587" s="42" t="s">
        <v>61</v>
      </c>
      <c r="D587" s="42" t="s">
        <v>139</v>
      </c>
      <c r="E587" s="42" t="s">
        <v>239</v>
      </c>
      <c r="F587" s="42"/>
      <c r="G587" s="45">
        <v>44320</v>
      </c>
      <c r="H587" s="18" t="s">
        <v>66</v>
      </c>
      <c r="I587" s="18">
        <v>0</v>
      </c>
      <c r="J587" s="18">
        <v>11</v>
      </c>
      <c r="K587" s="18">
        <v>15</v>
      </c>
      <c r="L587" s="18">
        <v>30</v>
      </c>
      <c r="M587" s="18">
        <v>35</v>
      </c>
      <c r="N587" s="18">
        <v>30</v>
      </c>
      <c r="O587" s="18">
        <v>31</v>
      </c>
      <c r="P587" s="18">
        <v>20</v>
      </c>
      <c r="Q587" s="18">
        <v>14</v>
      </c>
      <c r="R587" s="18">
        <v>14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47"/>
      <c r="AF587" s="50"/>
      <c r="AG587" s="35"/>
      <c r="AH587" s="37">
        <v>0</v>
      </c>
      <c r="AI587" s="39"/>
      <c r="AJ587" s="41" t="s">
        <v>65</v>
      </c>
    </row>
    <row r="588" spans="1:36" ht="16.2" x14ac:dyDescent="0.25">
      <c r="A588" s="42" t="s">
        <v>59</v>
      </c>
      <c r="B588" s="44" t="s">
        <v>367</v>
      </c>
      <c r="C588" s="42" t="s">
        <v>61</v>
      </c>
      <c r="D588" s="42" t="s">
        <v>139</v>
      </c>
      <c r="E588" s="42" t="s">
        <v>239</v>
      </c>
      <c r="F588" s="42"/>
      <c r="G588" s="45">
        <v>44320</v>
      </c>
      <c r="H588" s="19" t="s">
        <v>67</v>
      </c>
      <c r="I588" s="19">
        <v>0</v>
      </c>
      <c r="J588" s="19">
        <v>11</v>
      </c>
      <c r="K588" s="19">
        <v>15</v>
      </c>
      <c r="L588" s="19">
        <v>30</v>
      </c>
      <c r="M588" s="19">
        <v>35</v>
      </c>
      <c r="N588" s="19">
        <v>30</v>
      </c>
      <c r="O588" s="19">
        <v>31</v>
      </c>
      <c r="P588" s="19">
        <v>20</v>
      </c>
      <c r="Q588" s="19">
        <v>14</v>
      </c>
      <c r="R588" s="19">
        <v>14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48"/>
      <c r="AF588" s="51"/>
      <c r="AG588" s="36"/>
      <c r="AH588" s="37">
        <v>0</v>
      </c>
      <c r="AI588" s="40"/>
      <c r="AJ588" s="41" t="s">
        <v>65</v>
      </c>
    </row>
    <row r="589" spans="1:36" ht="16.5" customHeight="1" x14ac:dyDescent="0.25">
      <c r="A589" s="42" t="s">
        <v>59</v>
      </c>
      <c r="B589" s="44" t="s">
        <v>369</v>
      </c>
      <c r="C589" s="42" t="s">
        <v>61</v>
      </c>
      <c r="D589" s="42" t="s">
        <v>95</v>
      </c>
      <c r="E589" s="42" t="s">
        <v>250</v>
      </c>
      <c r="F589" s="42" t="s">
        <v>1129</v>
      </c>
      <c r="G589" s="45">
        <v>44326</v>
      </c>
      <c r="H589" s="17" t="s">
        <v>64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11</v>
      </c>
      <c r="P589" s="17">
        <v>0</v>
      </c>
      <c r="Q589" s="17">
        <v>25</v>
      </c>
      <c r="R589" s="17">
        <v>0</v>
      </c>
      <c r="S589" s="17">
        <v>47</v>
      </c>
      <c r="T589" s="17">
        <v>0</v>
      </c>
      <c r="U589" s="17">
        <v>50</v>
      </c>
      <c r="V589" s="17">
        <v>0</v>
      </c>
      <c r="W589" s="17">
        <v>32</v>
      </c>
      <c r="X589" s="17">
        <v>0</v>
      </c>
      <c r="Y589" s="17">
        <v>22</v>
      </c>
      <c r="Z589" s="17">
        <v>0</v>
      </c>
      <c r="AA589" s="17">
        <v>12</v>
      </c>
      <c r="AB589" s="17">
        <v>0</v>
      </c>
      <c r="AC589" s="17">
        <v>0</v>
      </c>
      <c r="AD589" s="17">
        <v>0</v>
      </c>
      <c r="AE589" s="46">
        <f t="shared" ref="AE589" si="612">SUM(I589:AD589)</f>
        <v>199</v>
      </c>
      <c r="AF589" s="49">
        <f t="shared" ref="AF589" si="613">SUM(H590:AD590)</f>
        <v>199</v>
      </c>
      <c r="AG589" s="34">
        <f t="shared" ref="AG589" si="614">SUM(I591:AD591)</f>
        <v>199</v>
      </c>
      <c r="AH589" s="37">
        <f t="shared" si="560"/>
        <v>0</v>
      </c>
      <c r="AI589" s="38">
        <v>0.90660000000000007</v>
      </c>
      <c r="AJ589" s="41" t="s">
        <v>65</v>
      </c>
    </row>
    <row r="590" spans="1:36" ht="16.5" customHeight="1" x14ac:dyDescent="0.25">
      <c r="A590" s="42" t="s">
        <v>59</v>
      </c>
      <c r="B590" s="44" t="s">
        <v>369</v>
      </c>
      <c r="C590" s="42" t="s">
        <v>61</v>
      </c>
      <c r="D590" s="42" t="s">
        <v>95</v>
      </c>
      <c r="E590" s="42" t="s">
        <v>250</v>
      </c>
      <c r="F590" s="42" t="s">
        <v>59</v>
      </c>
      <c r="G590" s="45">
        <v>44326</v>
      </c>
      <c r="H590" s="18" t="s">
        <v>66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11</v>
      </c>
      <c r="P590" s="18">
        <v>0</v>
      </c>
      <c r="Q590" s="18">
        <v>25</v>
      </c>
      <c r="R590" s="18">
        <v>0</v>
      </c>
      <c r="S590" s="18">
        <v>47</v>
      </c>
      <c r="T590" s="18">
        <v>0</v>
      </c>
      <c r="U590" s="18">
        <v>50</v>
      </c>
      <c r="V590" s="18">
        <v>0</v>
      </c>
      <c r="W590" s="18">
        <v>32</v>
      </c>
      <c r="X590" s="18">
        <v>0</v>
      </c>
      <c r="Y590" s="18">
        <v>22</v>
      </c>
      <c r="Z590" s="18">
        <v>0</v>
      </c>
      <c r="AA590" s="18">
        <v>12</v>
      </c>
      <c r="AB590" s="18">
        <v>0</v>
      </c>
      <c r="AC590" s="18">
        <v>0</v>
      </c>
      <c r="AD590" s="18">
        <v>0</v>
      </c>
      <c r="AE590" s="47"/>
      <c r="AF590" s="50"/>
      <c r="AG590" s="35"/>
      <c r="AH590" s="37">
        <v>0</v>
      </c>
      <c r="AI590" s="39"/>
      <c r="AJ590" s="41" t="s">
        <v>65</v>
      </c>
    </row>
    <row r="591" spans="1:36" ht="16.5" customHeight="1" x14ac:dyDescent="0.25">
      <c r="A591" s="42" t="s">
        <v>59</v>
      </c>
      <c r="B591" s="44" t="s">
        <v>369</v>
      </c>
      <c r="C591" s="42" t="s">
        <v>61</v>
      </c>
      <c r="D591" s="42" t="s">
        <v>95</v>
      </c>
      <c r="E591" s="42" t="s">
        <v>250</v>
      </c>
      <c r="F591" s="42" t="s">
        <v>59</v>
      </c>
      <c r="G591" s="45">
        <v>44326</v>
      </c>
      <c r="H591" s="19" t="s">
        <v>67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11</v>
      </c>
      <c r="P591" s="19">
        <v>0</v>
      </c>
      <c r="Q591" s="19">
        <v>25</v>
      </c>
      <c r="R591" s="19">
        <v>0</v>
      </c>
      <c r="S591" s="19">
        <v>47</v>
      </c>
      <c r="T591" s="19">
        <v>0</v>
      </c>
      <c r="U591" s="19">
        <v>50</v>
      </c>
      <c r="V591" s="19">
        <v>0</v>
      </c>
      <c r="W591" s="19">
        <v>32</v>
      </c>
      <c r="X591" s="19">
        <v>0</v>
      </c>
      <c r="Y591" s="19">
        <v>22</v>
      </c>
      <c r="Z591" s="19">
        <v>0</v>
      </c>
      <c r="AA591" s="19">
        <v>12</v>
      </c>
      <c r="AB591" s="19">
        <v>0</v>
      </c>
      <c r="AC591" s="19">
        <v>0</v>
      </c>
      <c r="AD591" s="19">
        <v>0</v>
      </c>
      <c r="AE591" s="48"/>
      <c r="AF591" s="51"/>
      <c r="AG591" s="36"/>
      <c r="AH591" s="37">
        <v>0</v>
      </c>
      <c r="AI591" s="40"/>
      <c r="AJ591" s="41" t="s">
        <v>65</v>
      </c>
    </row>
    <row r="592" spans="1:36" ht="16.5" customHeight="1" x14ac:dyDescent="0.25">
      <c r="A592" s="42" t="s">
        <v>59</v>
      </c>
      <c r="B592" s="44" t="s">
        <v>370</v>
      </c>
      <c r="C592" s="42" t="s">
        <v>61</v>
      </c>
      <c r="D592" s="42" t="s">
        <v>273</v>
      </c>
      <c r="E592" s="42" t="s">
        <v>326</v>
      </c>
      <c r="F592" s="42" t="s">
        <v>1129</v>
      </c>
      <c r="G592" s="45">
        <v>44330</v>
      </c>
      <c r="H592" s="17" t="s">
        <v>64</v>
      </c>
      <c r="I592" s="17">
        <v>0</v>
      </c>
      <c r="J592" s="17">
        <v>12</v>
      </c>
      <c r="K592" s="17">
        <v>14</v>
      </c>
      <c r="L592" s="17">
        <v>33</v>
      </c>
      <c r="M592" s="17">
        <v>40</v>
      </c>
      <c r="N592" s="17">
        <v>39</v>
      </c>
      <c r="O592" s="17">
        <v>34</v>
      </c>
      <c r="P592" s="17">
        <v>14</v>
      </c>
      <c r="Q592" s="17">
        <v>12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46">
        <f t="shared" ref="AE592" si="615">SUM(I592:AD592)</f>
        <v>198</v>
      </c>
      <c r="AF592" s="49">
        <f t="shared" ref="AF592" si="616">SUM(H593:AD593)</f>
        <v>198</v>
      </c>
      <c r="AG592" s="34">
        <f t="shared" ref="AG592" si="617">SUM(I594:AD594)</f>
        <v>198</v>
      </c>
      <c r="AH592" s="37">
        <f t="shared" si="560"/>
        <v>0</v>
      </c>
      <c r="AI592" s="38">
        <v>0.93380000000000007</v>
      </c>
      <c r="AJ592" s="41" t="s">
        <v>65</v>
      </c>
    </row>
    <row r="593" spans="1:36" ht="16.5" customHeight="1" x14ac:dyDescent="0.25">
      <c r="A593" s="42" t="s">
        <v>59</v>
      </c>
      <c r="B593" s="44" t="s">
        <v>370</v>
      </c>
      <c r="C593" s="42" t="s">
        <v>61</v>
      </c>
      <c r="D593" s="42" t="s">
        <v>273</v>
      </c>
      <c r="E593" s="42" t="s">
        <v>326</v>
      </c>
      <c r="F593" s="42" t="s">
        <v>59</v>
      </c>
      <c r="G593" s="45">
        <v>44330</v>
      </c>
      <c r="H593" s="18" t="s">
        <v>66</v>
      </c>
      <c r="I593" s="18">
        <v>0</v>
      </c>
      <c r="J593" s="18">
        <v>12</v>
      </c>
      <c r="K593" s="18">
        <v>14</v>
      </c>
      <c r="L593" s="18">
        <v>33</v>
      </c>
      <c r="M593" s="18">
        <v>40</v>
      </c>
      <c r="N593" s="18">
        <v>39</v>
      </c>
      <c r="O593" s="18">
        <v>34</v>
      </c>
      <c r="P593" s="18">
        <v>14</v>
      </c>
      <c r="Q593" s="18">
        <v>12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47"/>
      <c r="AF593" s="50"/>
      <c r="AG593" s="35"/>
      <c r="AH593" s="37">
        <v>0</v>
      </c>
      <c r="AI593" s="39"/>
      <c r="AJ593" s="41" t="s">
        <v>65</v>
      </c>
    </row>
    <row r="594" spans="1:36" ht="16.5" customHeight="1" x14ac:dyDescent="0.25">
      <c r="A594" s="42" t="s">
        <v>59</v>
      </c>
      <c r="B594" s="44" t="s">
        <v>370</v>
      </c>
      <c r="C594" s="42" t="s">
        <v>61</v>
      </c>
      <c r="D594" s="42" t="s">
        <v>273</v>
      </c>
      <c r="E594" s="42" t="s">
        <v>326</v>
      </c>
      <c r="F594" s="42" t="s">
        <v>59</v>
      </c>
      <c r="G594" s="45">
        <v>44330</v>
      </c>
      <c r="H594" s="19" t="s">
        <v>67</v>
      </c>
      <c r="I594" s="19">
        <v>0</v>
      </c>
      <c r="J594" s="19">
        <v>12</v>
      </c>
      <c r="K594" s="19">
        <v>14</v>
      </c>
      <c r="L594" s="19">
        <v>33</v>
      </c>
      <c r="M594" s="19">
        <v>40</v>
      </c>
      <c r="N594" s="19">
        <v>39</v>
      </c>
      <c r="O594" s="19">
        <v>34</v>
      </c>
      <c r="P594" s="19">
        <v>14</v>
      </c>
      <c r="Q594" s="19">
        <v>12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48"/>
      <c r="AF594" s="51"/>
      <c r="AG594" s="36"/>
      <c r="AH594" s="37">
        <v>0</v>
      </c>
      <c r="AI594" s="40"/>
      <c r="AJ594" s="41" t="s">
        <v>65</v>
      </c>
    </row>
    <row r="595" spans="1:36" ht="16.5" customHeight="1" x14ac:dyDescent="0.25">
      <c r="A595" s="42" t="s">
        <v>59</v>
      </c>
      <c r="B595" s="44" t="s">
        <v>372</v>
      </c>
      <c r="C595" s="42" t="s">
        <v>61</v>
      </c>
      <c r="D595" s="42" t="s">
        <v>95</v>
      </c>
      <c r="E595" s="42" t="s">
        <v>250</v>
      </c>
      <c r="F595" s="42" t="s">
        <v>1129</v>
      </c>
      <c r="G595" s="45">
        <v>44324</v>
      </c>
      <c r="H595" s="17" t="s">
        <v>64</v>
      </c>
      <c r="I595" s="17">
        <v>0</v>
      </c>
      <c r="J595" s="17">
        <v>1</v>
      </c>
      <c r="K595" s="17">
        <v>9</v>
      </c>
      <c r="L595" s="17">
        <v>9</v>
      </c>
      <c r="M595" s="17">
        <v>17</v>
      </c>
      <c r="N595" s="17">
        <v>9</v>
      </c>
      <c r="O595" s="17">
        <v>12</v>
      </c>
      <c r="P595" s="17">
        <v>10</v>
      </c>
      <c r="Q595" s="17">
        <v>14</v>
      </c>
      <c r="R595" s="17">
        <v>12</v>
      </c>
      <c r="S595" s="17">
        <v>29</v>
      </c>
      <c r="T595" s="17">
        <v>14</v>
      </c>
      <c r="U595" s="17">
        <v>16</v>
      </c>
      <c r="V595" s="17">
        <v>12</v>
      </c>
      <c r="W595" s="17">
        <v>13</v>
      </c>
      <c r="X595" s="17">
        <v>3</v>
      </c>
      <c r="Y595" s="17">
        <v>4</v>
      </c>
      <c r="Z595" s="17">
        <v>1</v>
      </c>
      <c r="AA595" s="17">
        <v>2</v>
      </c>
      <c r="AB595" s="17">
        <v>0</v>
      </c>
      <c r="AC595" s="17">
        <v>0</v>
      </c>
      <c r="AD595" s="17">
        <v>0</v>
      </c>
      <c r="AE595" s="46">
        <f t="shared" ref="AE595" si="618">SUM(I595:AD595)</f>
        <v>187</v>
      </c>
      <c r="AF595" s="49">
        <f t="shared" ref="AF595" si="619">SUM(H596:AD596)</f>
        <v>187</v>
      </c>
      <c r="AG595" s="34">
        <f t="shared" ref="AG595" si="620">SUM(I597:AD597)</f>
        <v>187</v>
      </c>
      <c r="AH595" s="37">
        <f t="shared" si="560"/>
        <v>0</v>
      </c>
      <c r="AI595" s="38">
        <v>0.93780000000000008</v>
      </c>
      <c r="AJ595" s="41" t="s">
        <v>65</v>
      </c>
    </row>
    <row r="596" spans="1:36" ht="16.5" customHeight="1" x14ac:dyDescent="0.25">
      <c r="A596" s="42" t="s">
        <v>59</v>
      </c>
      <c r="B596" s="44" t="s">
        <v>372</v>
      </c>
      <c r="C596" s="42" t="s">
        <v>61</v>
      </c>
      <c r="D596" s="42" t="s">
        <v>95</v>
      </c>
      <c r="E596" s="42" t="s">
        <v>250</v>
      </c>
      <c r="F596" s="42" t="s">
        <v>59</v>
      </c>
      <c r="G596" s="45">
        <v>44324</v>
      </c>
      <c r="H596" s="18" t="s">
        <v>66</v>
      </c>
      <c r="I596" s="18">
        <v>0</v>
      </c>
      <c r="J596" s="18">
        <v>1</v>
      </c>
      <c r="K596" s="18">
        <v>9</v>
      </c>
      <c r="L596" s="18">
        <v>9</v>
      </c>
      <c r="M596" s="18">
        <v>17</v>
      </c>
      <c r="N596" s="18">
        <v>9</v>
      </c>
      <c r="O596" s="18">
        <v>12</v>
      </c>
      <c r="P596" s="18">
        <v>10</v>
      </c>
      <c r="Q596" s="18">
        <v>14</v>
      </c>
      <c r="R596" s="18">
        <v>12</v>
      </c>
      <c r="S596" s="18">
        <v>29</v>
      </c>
      <c r="T596" s="18">
        <v>14</v>
      </c>
      <c r="U596" s="18">
        <v>16</v>
      </c>
      <c r="V596" s="18">
        <v>12</v>
      </c>
      <c r="W596" s="18">
        <v>13</v>
      </c>
      <c r="X596" s="18">
        <v>3</v>
      </c>
      <c r="Y596" s="18">
        <v>4</v>
      </c>
      <c r="Z596" s="18">
        <v>1</v>
      </c>
      <c r="AA596" s="18">
        <v>2</v>
      </c>
      <c r="AB596" s="18">
        <v>0</v>
      </c>
      <c r="AC596" s="18">
        <v>0</v>
      </c>
      <c r="AD596" s="18">
        <v>0</v>
      </c>
      <c r="AE596" s="47"/>
      <c r="AF596" s="50"/>
      <c r="AG596" s="35"/>
      <c r="AH596" s="37">
        <v>0</v>
      </c>
      <c r="AI596" s="39"/>
      <c r="AJ596" s="41" t="s">
        <v>65</v>
      </c>
    </row>
    <row r="597" spans="1:36" ht="16.5" customHeight="1" x14ac:dyDescent="0.25">
      <c r="A597" s="42" t="s">
        <v>59</v>
      </c>
      <c r="B597" s="44" t="s">
        <v>372</v>
      </c>
      <c r="C597" s="42" t="s">
        <v>61</v>
      </c>
      <c r="D597" s="42" t="s">
        <v>95</v>
      </c>
      <c r="E597" s="42" t="s">
        <v>250</v>
      </c>
      <c r="F597" s="42" t="s">
        <v>59</v>
      </c>
      <c r="G597" s="45">
        <v>44324</v>
      </c>
      <c r="H597" s="19" t="s">
        <v>67</v>
      </c>
      <c r="I597" s="19">
        <v>0</v>
      </c>
      <c r="J597" s="19">
        <v>1</v>
      </c>
      <c r="K597" s="19">
        <v>9</v>
      </c>
      <c r="L597" s="19">
        <v>9</v>
      </c>
      <c r="M597" s="19">
        <v>17</v>
      </c>
      <c r="N597" s="19">
        <v>9</v>
      </c>
      <c r="O597" s="19">
        <v>12</v>
      </c>
      <c r="P597" s="19">
        <v>10</v>
      </c>
      <c r="Q597" s="19">
        <v>14</v>
      </c>
      <c r="R597" s="19">
        <v>12</v>
      </c>
      <c r="S597" s="19">
        <v>29</v>
      </c>
      <c r="T597" s="19">
        <v>14</v>
      </c>
      <c r="U597" s="19">
        <v>16</v>
      </c>
      <c r="V597" s="19">
        <v>12</v>
      </c>
      <c r="W597" s="19">
        <v>13</v>
      </c>
      <c r="X597" s="19">
        <v>3</v>
      </c>
      <c r="Y597" s="19">
        <v>4</v>
      </c>
      <c r="Z597" s="19">
        <v>1</v>
      </c>
      <c r="AA597" s="19">
        <v>2</v>
      </c>
      <c r="AB597" s="19">
        <v>0</v>
      </c>
      <c r="AC597" s="19">
        <v>0</v>
      </c>
      <c r="AD597" s="19">
        <v>0</v>
      </c>
      <c r="AE597" s="48"/>
      <c r="AF597" s="51"/>
      <c r="AG597" s="36"/>
      <c r="AH597" s="37">
        <v>0</v>
      </c>
      <c r="AI597" s="40"/>
      <c r="AJ597" s="41" t="s">
        <v>65</v>
      </c>
    </row>
    <row r="598" spans="1:36" ht="16.5" customHeight="1" x14ac:dyDescent="0.25">
      <c r="A598" s="42" t="s">
        <v>59</v>
      </c>
      <c r="B598" s="44" t="s">
        <v>374</v>
      </c>
      <c r="C598" s="42" t="s">
        <v>61</v>
      </c>
      <c r="D598" s="42" t="s">
        <v>95</v>
      </c>
      <c r="E598" s="42" t="s">
        <v>250</v>
      </c>
      <c r="F598" s="42" t="s">
        <v>1129</v>
      </c>
      <c r="G598" s="45">
        <v>44324</v>
      </c>
      <c r="H598" s="17" t="s">
        <v>64</v>
      </c>
      <c r="I598" s="17">
        <v>0</v>
      </c>
      <c r="J598" s="17">
        <v>1</v>
      </c>
      <c r="K598" s="17">
        <v>3</v>
      </c>
      <c r="L598" s="17">
        <v>3</v>
      </c>
      <c r="M598" s="17">
        <v>5</v>
      </c>
      <c r="N598" s="17">
        <v>4</v>
      </c>
      <c r="O598" s="17">
        <v>5</v>
      </c>
      <c r="P598" s="17">
        <v>4</v>
      </c>
      <c r="Q598" s="17">
        <v>14</v>
      </c>
      <c r="R598" s="17">
        <v>16</v>
      </c>
      <c r="S598" s="17">
        <v>27</v>
      </c>
      <c r="T598" s="17">
        <v>21</v>
      </c>
      <c r="U598" s="17">
        <v>22</v>
      </c>
      <c r="V598" s="17">
        <v>13</v>
      </c>
      <c r="W598" s="17">
        <v>13</v>
      </c>
      <c r="X598" s="17">
        <v>11</v>
      </c>
      <c r="Y598" s="17">
        <v>11</v>
      </c>
      <c r="Z598" s="17">
        <v>3</v>
      </c>
      <c r="AA598" s="17">
        <v>3</v>
      </c>
      <c r="AB598" s="17">
        <v>2</v>
      </c>
      <c r="AC598" s="17">
        <v>0</v>
      </c>
      <c r="AD598" s="17">
        <v>0</v>
      </c>
      <c r="AE598" s="46">
        <f t="shared" ref="AE598" si="621">SUM(I598:AD598)</f>
        <v>181</v>
      </c>
      <c r="AF598" s="49">
        <f t="shared" ref="AF598" si="622">SUM(H599:AD599)</f>
        <v>181</v>
      </c>
      <c r="AG598" s="34">
        <f t="shared" ref="AG598" si="623">SUM(I600:AD600)</f>
        <v>181</v>
      </c>
      <c r="AH598" s="37">
        <f t="shared" si="560"/>
        <v>0</v>
      </c>
      <c r="AI598" s="38">
        <v>0.91310000000000002</v>
      </c>
      <c r="AJ598" s="41" t="s">
        <v>65</v>
      </c>
    </row>
    <row r="599" spans="1:36" ht="16.5" customHeight="1" x14ac:dyDescent="0.25">
      <c r="A599" s="42" t="s">
        <v>59</v>
      </c>
      <c r="B599" s="44" t="s">
        <v>374</v>
      </c>
      <c r="C599" s="42" t="s">
        <v>61</v>
      </c>
      <c r="D599" s="42" t="s">
        <v>95</v>
      </c>
      <c r="E599" s="42" t="s">
        <v>250</v>
      </c>
      <c r="F599" s="42" t="s">
        <v>59</v>
      </c>
      <c r="G599" s="45">
        <v>44324</v>
      </c>
      <c r="H599" s="18" t="s">
        <v>66</v>
      </c>
      <c r="I599" s="18">
        <v>0</v>
      </c>
      <c r="J599" s="18">
        <v>1</v>
      </c>
      <c r="K599" s="18">
        <v>3</v>
      </c>
      <c r="L599" s="18">
        <v>3</v>
      </c>
      <c r="M599" s="18">
        <v>5</v>
      </c>
      <c r="N599" s="18">
        <v>4</v>
      </c>
      <c r="O599" s="18">
        <v>5</v>
      </c>
      <c r="P599" s="18">
        <v>4</v>
      </c>
      <c r="Q599" s="18">
        <v>14</v>
      </c>
      <c r="R599" s="18">
        <v>16</v>
      </c>
      <c r="S599" s="18">
        <v>27</v>
      </c>
      <c r="T599" s="18">
        <v>21</v>
      </c>
      <c r="U599" s="18">
        <v>22</v>
      </c>
      <c r="V599" s="18">
        <v>13</v>
      </c>
      <c r="W599" s="18">
        <v>13</v>
      </c>
      <c r="X599" s="18">
        <v>11</v>
      </c>
      <c r="Y599" s="18">
        <v>11</v>
      </c>
      <c r="Z599" s="18">
        <v>3</v>
      </c>
      <c r="AA599" s="18">
        <v>3</v>
      </c>
      <c r="AB599" s="18">
        <v>2</v>
      </c>
      <c r="AC599" s="18">
        <v>0</v>
      </c>
      <c r="AD599" s="18">
        <v>0</v>
      </c>
      <c r="AE599" s="47"/>
      <c r="AF599" s="50"/>
      <c r="AG599" s="35"/>
      <c r="AH599" s="37">
        <v>0</v>
      </c>
      <c r="AI599" s="39"/>
      <c r="AJ599" s="41" t="s">
        <v>65</v>
      </c>
    </row>
    <row r="600" spans="1:36" ht="16.5" customHeight="1" x14ac:dyDescent="0.25">
      <c r="A600" s="42" t="s">
        <v>59</v>
      </c>
      <c r="B600" s="44" t="s">
        <v>374</v>
      </c>
      <c r="C600" s="42" t="s">
        <v>61</v>
      </c>
      <c r="D600" s="42" t="s">
        <v>95</v>
      </c>
      <c r="E600" s="42" t="s">
        <v>250</v>
      </c>
      <c r="F600" s="42" t="s">
        <v>59</v>
      </c>
      <c r="G600" s="45">
        <v>44324</v>
      </c>
      <c r="H600" s="19" t="s">
        <v>67</v>
      </c>
      <c r="I600" s="19">
        <v>0</v>
      </c>
      <c r="J600" s="19">
        <v>1</v>
      </c>
      <c r="K600" s="19">
        <v>3</v>
      </c>
      <c r="L600" s="19">
        <v>3</v>
      </c>
      <c r="M600" s="19">
        <v>5</v>
      </c>
      <c r="N600" s="19">
        <v>4</v>
      </c>
      <c r="O600" s="19">
        <v>5</v>
      </c>
      <c r="P600" s="19">
        <v>4</v>
      </c>
      <c r="Q600" s="19">
        <v>14</v>
      </c>
      <c r="R600" s="19">
        <v>16</v>
      </c>
      <c r="S600" s="19">
        <v>27</v>
      </c>
      <c r="T600" s="19">
        <v>21</v>
      </c>
      <c r="U600" s="19">
        <v>22</v>
      </c>
      <c r="V600" s="19">
        <v>13</v>
      </c>
      <c r="W600" s="19">
        <v>13</v>
      </c>
      <c r="X600" s="19">
        <v>11</v>
      </c>
      <c r="Y600" s="19">
        <v>11</v>
      </c>
      <c r="Z600" s="19">
        <v>3</v>
      </c>
      <c r="AA600" s="19">
        <v>3</v>
      </c>
      <c r="AB600" s="19">
        <v>2</v>
      </c>
      <c r="AC600" s="19">
        <v>0</v>
      </c>
      <c r="AD600" s="19">
        <v>0</v>
      </c>
      <c r="AE600" s="48"/>
      <c r="AF600" s="51"/>
      <c r="AG600" s="36"/>
      <c r="AH600" s="37">
        <v>0</v>
      </c>
      <c r="AI600" s="40"/>
      <c r="AJ600" s="41" t="s">
        <v>65</v>
      </c>
    </row>
    <row r="601" spans="1:36" ht="16.2" x14ac:dyDescent="0.25">
      <c r="A601" s="42" t="s">
        <v>59</v>
      </c>
      <c r="B601" s="44" t="s">
        <v>375</v>
      </c>
      <c r="C601" s="42" t="s">
        <v>61</v>
      </c>
      <c r="D601" s="42" t="s">
        <v>205</v>
      </c>
      <c r="E601" s="42" t="s">
        <v>206</v>
      </c>
      <c r="F601" s="42" t="s">
        <v>1128</v>
      </c>
      <c r="G601" s="45">
        <v>44329</v>
      </c>
      <c r="H601" s="17" t="s">
        <v>64</v>
      </c>
      <c r="I601" s="17">
        <v>0</v>
      </c>
      <c r="J601" s="17">
        <v>4</v>
      </c>
      <c r="K601" s="17">
        <v>4</v>
      </c>
      <c r="L601" s="17">
        <v>5</v>
      </c>
      <c r="M601" s="17">
        <v>6</v>
      </c>
      <c r="N601" s="17">
        <v>6</v>
      </c>
      <c r="O601" s="17">
        <v>16</v>
      </c>
      <c r="P601" s="17">
        <v>6</v>
      </c>
      <c r="Q601" s="17">
        <v>20</v>
      </c>
      <c r="R601" s="17">
        <v>10</v>
      </c>
      <c r="S601" s="17">
        <v>24</v>
      </c>
      <c r="T601" s="17">
        <v>13</v>
      </c>
      <c r="U601" s="17">
        <v>22</v>
      </c>
      <c r="V601" s="17">
        <v>8</v>
      </c>
      <c r="W601" s="17">
        <v>16</v>
      </c>
      <c r="X601" s="17">
        <v>4</v>
      </c>
      <c r="Y601" s="17">
        <v>9</v>
      </c>
      <c r="Z601" s="17">
        <v>0</v>
      </c>
      <c r="AA601" s="17">
        <v>7</v>
      </c>
      <c r="AB601" s="17">
        <v>0</v>
      </c>
      <c r="AC601" s="17">
        <v>0</v>
      </c>
      <c r="AD601" s="17">
        <v>0</v>
      </c>
      <c r="AE601" s="46">
        <f t="shared" ref="AE601" si="624">SUM(I601:AD601)</f>
        <v>180</v>
      </c>
      <c r="AF601" s="49">
        <f t="shared" ref="AF601" si="625">SUM(H602:AD602)</f>
        <v>180</v>
      </c>
      <c r="AG601" s="34">
        <f t="shared" ref="AG601" si="626">SUM(I603:AD603)</f>
        <v>180</v>
      </c>
      <c r="AH601" s="37">
        <f t="shared" ref="AH601:AH664" si="627">AG601-AE601</f>
        <v>0</v>
      </c>
      <c r="AI601" s="38">
        <v>0.90880000000000005</v>
      </c>
      <c r="AJ601" s="41" t="s">
        <v>65</v>
      </c>
    </row>
    <row r="602" spans="1:36" ht="16.2" x14ac:dyDescent="0.25">
      <c r="A602" s="42" t="s">
        <v>59</v>
      </c>
      <c r="B602" s="44" t="s">
        <v>375</v>
      </c>
      <c r="C602" s="42" t="s">
        <v>61</v>
      </c>
      <c r="D602" s="42" t="s">
        <v>205</v>
      </c>
      <c r="E602" s="42" t="s">
        <v>206</v>
      </c>
      <c r="F602" s="42"/>
      <c r="G602" s="45">
        <v>44329</v>
      </c>
      <c r="H602" s="18" t="s">
        <v>66</v>
      </c>
      <c r="I602" s="18">
        <v>0</v>
      </c>
      <c r="J602" s="18">
        <v>4</v>
      </c>
      <c r="K602" s="18">
        <v>4</v>
      </c>
      <c r="L602" s="18">
        <v>5</v>
      </c>
      <c r="M602" s="18">
        <v>6</v>
      </c>
      <c r="N602" s="18">
        <v>6</v>
      </c>
      <c r="O602" s="18">
        <v>16</v>
      </c>
      <c r="P602" s="18">
        <v>6</v>
      </c>
      <c r="Q602" s="18">
        <v>20</v>
      </c>
      <c r="R602" s="18">
        <v>10</v>
      </c>
      <c r="S602" s="18">
        <v>24</v>
      </c>
      <c r="T602" s="18">
        <v>13</v>
      </c>
      <c r="U602" s="18">
        <v>22</v>
      </c>
      <c r="V602" s="18">
        <v>8</v>
      </c>
      <c r="W602" s="18">
        <v>16</v>
      </c>
      <c r="X602" s="18">
        <v>4</v>
      </c>
      <c r="Y602" s="18">
        <v>9</v>
      </c>
      <c r="Z602" s="18">
        <v>0</v>
      </c>
      <c r="AA602" s="18">
        <v>7</v>
      </c>
      <c r="AB602" s="18">
        <v>0</v>
      </c>
      <c r="AC602" s="18">
        <v>0</v>
      </c>
      <c r="AD602" s="18">
        <v>0</v>
      </c>
      <c r="AE602" s="47"/>
      <c r="AF602" s="50"/>
      <c r="AG602" s="35"/>
      <c r="AH602" s="37">
        <v>0</v>
      </c>
      <c r="AI602" s="39"/>
      <c r="AJ602" s="41" t="s">
        <v>65</v>
      </c>
    </row>
    <row r="603" spans="1:36" ht="16.2" x14ac:dyDescent="0.25">
      <c r="A603" s="42" t="s">
        <v>59</v>
      </c>
      <c r="B603" s="44" t="s">
        <v>375</v>
      </c>
      <c r="C603" s="42" t="s">
        <v>61</v>
      </c>
      <c r="D603" s="42" t="s">
        <v>205</v>
      </c>
      <c r="E603" s="42" t="s">
        <v>206</v>
      </c>
      <c r="F603" s="42"/>
      <c r="G603" s="45">
        <v>44329</v>
      </c>
      <c r="H603" s="19" t="s">
        <v>67</v>
      </c>
      <c r="I603" s="19">
        <v>0</v>
      </c>
      <c r="J603" s="19">
        <v>4</v>
      </c>
      <c r="K603" s="19">
        <v>4</v>
      </c>
      <c r="L603" s="19">
        <v>5</v>
      </c>
      <c r="M603" s="19">
        <v>6</v>
      </c>
      <c r="N603" s="19">
        <v>6</v>
      </c>
      <c r="O603" s="19">
        <v>16</v>
      </c>
      <c r="P603" s="19">
        <v>6</v>
      </c>
      <c r="Q603" s="19">
        <v>20</v>
      </c>
      <c r="R603" s="19">
        <v>10</v>
      </c>
      <c r="S603" s="19">
        <v>24</v>
      </c>
      <c r="T603" s="19">
        <v>13</v>
      </c>
      <c r="U603" s="19">
        <v>22</v>
      </c>
      <c r="V603" s="19">
        <v>8</v>
      </c>
      <c r="W603" s="19">
        <v>16</v>
      </c>
      <c r="X603" s="19">
        <v>4</v>
      </c>
      <c r="Y603" s="19">
        <v>9</v>
      </c>
      <c r="Z603" s="19">
        <v>0</v>
      </c>
      <c r="AA603" s="19">
        <v>7</v>
      </c>
      <c r="AB603" s="19">
        <v>0</v>
      </c>
      <c r="AC603" s="19">
        <v>0</v>
      </c>
      <c r="AD603" s="19">
        <v>0</v>
      </c>
      <c r="AE603" s="48"/>
      <c r="AF603" s="51"/>
      <c r="AG603" s="36"/>
      <c r="AH603" s="37">
        <v>0</v>
      </c>
      <c r="AI603" s="40"/>
      <c r="AJ603" s="41" t="s">
        <v>65</v>
      </c>
    </row>
    <row r="604" spans="1:36" ht="16.2" x14ac:dyDescent="0.25">
      <c r="A604" s="42" t="s">
        <v>59</v>
      </c>
      <c r="B604" s="44" t="s">
        <v>376</v>
      </c>
      <c r="C604" s="42" t="s">
        <v>61</v>
      </c>
      <c r="D604" s="42" t="s">
        <v>111</v>
      </c>
      <c r="E604" s="42" t="s">
        <v>112</v>
      </c>
      <c r="F604" s="42" t="s">
        <v>1128</v>
      </c>
      <c r="G604" s="45">
        <v>44326</v>
      </c>
      <c r="H604" s="17" t="s">
        <v>64</v>
      </c>
      <c r="I604" s="17">
        <v>0</v>
      </c>
      <c r="J604" s="17">
        <v>0</v>
      </c>
      <c r="K604" s="17">
        <v>0</v>
      </c>
      <c r="L604" s="17">
        <v>0</v>
      </c>
      <c r="M604" s="17">
        <v>2</v>
      </c>
      <c r="N604" s="17">
        <v>2</v>
      </c>
      <c r="O604" s="17">
        <v>2</v>
      </c>
      <c r="P604" s="17">
        <v>2</v>
      </c>
      <c r="Q604" s="17">
        <v>18</v>
      </c>
      <c r="R604" s="17">
        <v>18</v>
      </c>
      <c r="S604" s="17">
        <v>28</v>
      </c>
      <c r="T604" s="17">
        <v>21</v>
      </c>
      <c r="U604" s="17">
        <v>28</v>
      </c>
      <c r="V604" s="17">
        <v>17</v>
      </c>
      <c r="W604" s="17">
        <v>16</v>
      </c>
      <c r="X604" s="17">
        <v>10</v>
      </c>
      <c r="Y604" s="17">
        <v>12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46">
        <f t="shared" ref="AE604" si="628">SUM(I604:AD604)</f>
        <v>176</v>
      </c>
      <c r="AF604" s="49">
        <f t="shared" ref="AF604" si="629">SUM(H605:AD605)</f>
        <v>176</v>
      </c>
      <c r="AG604" s="34">
        <f t="shared" ref="AG604" si="630">SUM(I606:AD606)</f>
        <v>176</v>
      </c>
      <c r="AH604" s="37">
        <f t="shared" si="627"/>
        <v>0</v>
      </c>
      <c r="AI604" s="38">
        <v>0.90290000000000004</v>
      </c>
      <c r="AJ604" s="41" t="s">
        <v>65</v>
      </c>
    </row>
    <row r="605" spans="1:36" ht="16.2" x14ac:dyDescent="0.25">
      <c r="A605" s="42" t="s">
        <v>59</v>
      </c>
      <c r="B605" s="44" t="s">
        <v>376</v>
      </c>
      <c r="C605" s="42" t="s">
        <v>61</v>
      </c>
      <c r="D605" s="42" t="s">
        <v>111</v>
      </c>
      <c r="E605" s="42" t="s">
        <v>112</v>
      </c>
      <c r="F605" s="42"/>
      <c r="G605" s="45">
        <v>44326</v>
      </c>
      <c r="H605" s="18" t="s">
        <v>66</v>
      </c>
      <c r="I605" s="18">
        <v>0</v>
      </c>
      <c r="J605" s="18">
        <v>0</v>
      </c>
      <c r="K605" s="18">
        <v>0</v>
      </c>
      <c r="L605" s="18">
        <v>0</v>
      </c>
      <c r="M605" s="18">
        <v>2</v>
      </c>
      <c r="N605" s="18">
        <v>2</v>
      </c>
      <c r="O605" s="18">
        <v>2</v>
      </c>
      <c r="P605" s="18">
        <v>2</v>
      </c>
      <c r="Q605" s="18">
        <v>18</v>
      </c>
      <c r="R605" s="18">
        <v>18</v>
      </c>
      <c r="S605" s="18">
        <v>28</v>
      </c>
      <c r="T605" s="18">
        <v>21</v>
      </c>
      <c r="U605" s="18">
        <v>28</v>
      </c>
      <c r="V605" s="18">
        <v>17</v>
      </c>
      <c r="W605" s="18">
        <v>16</v>
      </c>
      <c r="X605" s="18">
        <v>10</v>
      </c>
      <c r="Y605" s="18">
        <v>12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47"/>
      <c r="AF605" s="50"/>
      <c r="AG605" s="35"/>
      <c r="AH605" s="37">
        <v>0</v>
      </c>
      <c r="AI605" s="39"/>
      <c r="AJ605" s="41" t="s">
        <v>65</v>
      </c>
    </row>
    <row r="606" spans="1:36" ht="16.2" x14ac:dyDescent="0.25">
      <c r="A606" s="42" t="s">
        <v>59</v>
      </c>
      <c r="B606" s="44" t="s">
        <v>376</v>
      </c>
      <c r="C606" s="42" t="s">
        <v>61</v>
      </c>
      <c r="D606" s="42" t="s">
        <v>111</v>
      </c>
      <c r="E606" s="42" t="s">
        <v>112</v>
      </c>
      <c r="F606" s="42"/>
      <c r="G606" s="45">
        <v>44326</v>
      </c>
      <c r="H606" s="19" t="s">
        <v>67</v>
      </c>
      <c r="I606" s="19">
        <v>0</v>
      </c>
      <c r="J606" s="19">
        <v>0</v>
      </c>
      <c r="K606" s="19">
        <v>0</v>
      </c>
      <c r="L606" s="19">
        <v>0</v>
      </c>
      <c r="M606" s="19">
        <v>2</v>
      </c>
      <c r="N606" s="19">
        <v>2</v>
      </c>
      <c r="O606" s="19">
        <v>2</v>
      </c>
      <c r="P606" s="19">
        <v>2</v>
      </c>
      <c r="Q606" s="19">
        <v>18</v>
      </c>
      <c r="R606" s="19">
        <v>18</v>
      </c>
      <c r="S606" s="19">
        <v>28</v>
      </c>
      <c r="T606" s="19">
        <v>21</v>
      </c>
      <c r="U606" s="19">
        <v>28</v>
      </c>
      <c r="V606" s="19">
        <v>17</v>
      </c>
      <c r="W606" s="19">
        <v>16</v>
      </c>
      <c r="X606" s="19">
        <v>10</v>
      </c>
      <c r="Y606" s="19">
        <v>12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48"/>
      <c r="AF606" s="51"/>
      <c r="AG606" s="36"/>
      <c r="AH606" s="37">
        <v>0</v>
      </c>
      <c r="AI606" s="40"/>
      <c r="AJ606" s="41" t="s">
        <v>65</v>
      </c>
    </row>
    <row r="607" spans="1:36" ht="16.5" customHeight="1" x14ac:dyDescent="0.25">
      <c r="A607" s="42" t="s">
        <v>59</v>
      </c>
      <c r="B607" s="44" t="s">
        <v>378</v>
      </c>
      <c r="C607" s="42" t="s">
        <v>61</v>
      </c>
      <c r="D607" s="42" t="s">
        <v>273</v>
      </c>
      <c r="E607" s="42" t="s">
        <v>326</v>
      </c>
      <c r="F607" s="42" t="s">
        <v>1129</v>
      </c>
      <c r="G607" s="45">
        <v>44330</v>
      </c>
      <c r="H607" s="17" t="s">
        <v>64</v>
      </c>
      <c r="I607" s="17">
        <v>0</v>
      </c>
      <c r="J607" s="17">
        <v>15</v>
      </c>
      <c r="K607" s="17">
        <v>22</v>
      </c>
      <c r="L607" s="17">
        <v>34</v>
      </c>
      <c r="M607" s="17">
        <v>30</v>
      </c>
      <c r="N607" s="17">
        <v>18</v>
      </c>
      <c r="O607" s="17">
        <v>12</v>
      </c>
      <c r="P607" s="17">
        <v>12</v>
      </c>
      <c r="Q607" s="17">
        <v>9</v>
      </c>
      <c r="R607" s="17">
        <v>6</v>
      </c>
      <c r="S607" s="17">
        <v>6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46">
        <f t="shared" ref="AE607" si="631">SUM(I607:AD607)</f>
        <v>164</v>
      </c>
      <c r="AF607" s="49">
        <f t="shared" ref="AF607" si="632">SUM(H608:AD608)</f>
        <v>164</v>
      </c>
      <c r="AG607" s="34">
        <f t="shared" ref="AG607" si="633">SUM(I609:AD609)</f>
        <v>164</v>
      </c>
      <c r="AH607" s="37">
        <f t="shared" si="627"/>
        <v>0</v>
      </c>
      <c r="AI607" s="38">
        <v>0.90500000000000003</v>
      </c>
      <c r="AJ607" s="41" t="s">
        <v>65</v>
      </c>
    </row>
    <row r="608" spans="1:36" ht="16.5" customHeight="1" x14ac:dyDescent="0.25">
      <c r="A608" s="42" t="s">
        <v>59</v>
      </c>
      <c r="B608" s="44" t="s">
        <v>378</v>
      </c>
      <c r="C608" s="42" t="s">
        <v>61</v>
      </c>
      <c r="D608" s="42" t="s">
        <v>273</v>
      </c>
      <c r="E608" s="42" t="s">
        <v>326</v>
      </c>
      <c r="F608" s="42" t="s">
        <v>59</v>
      </c>
      <c r="G608" s="45">
        <v>44330</v>
      </c>
      <c r="H608" s="18" t="s">
        <v>66</v>
      </c>
      <c r="I608" s="18">
        <v>0</v>
      </c>
      <c r="J608" s="18">
        <v>15</v>
      </c>
      <c r="K608" s="18">
        <v>22</v>
      </c>
      <c r="L608" s="18">
        <v>34</v>
      </c>
      <c r="M608" s="18">
        <v>30</v>
      </c>
      <c r="N608" s="18">
        <v>18</v>
      </c>
      <c r="O608" s="18">
        <v>12</v>
      </c>
      <c r="P608" s="18">
        <v>12</v>
      </c>
      <c r="Q608" s="18">
        <v>9</v>
      </c>
      <c r="R608" s="18">
        <v>6</v>
      </c>
      <c r="S608" s="18">
        <v>6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47"/>
      <c r="AF608" s="50"/>
      <c r="AG608" s="35"/>
      <c r="AH608" s="37">
        <v>0</v>
      </c>
      <c r="AI608" s="39"/>
      <c r="AJ608" s="41" t="s">
        <v>65</v>
      </c>
    </row>
    <row r="609" spans="1:36" ht="16.5" customHeight="1" x14ac:dyDescent="0.25">
      <c r="A609" s="42" t="s">
        <v>59</v>
      </c>
      <c r="B609" s="44" t="s">
        <v>378</v>
      </c>
      <c r="C609" s="42" t="s">
        <v>61</v>
      </c>
      <c r="D609" s="42" t="s">
        <v>273</v>
      </c>
      <c r="E609" s="42" t="s">
        <v>326</v>
      </c>
      <c r="F609" s="42" t="s">
        <v>59</v>
      </c>
      <c r="G609" s="45">
        <v>44330</v>
      </c>
      <c r="H609" s="19" t="s">
        <v>67</v>
      </c>
      <c r="I609" s="19">
        <v>0</v>
      </c>
      <c r="J609" s="19">
        <v>15</v>
      </c>
      <c r="K609" s="19">
        <v>22</v>
      </c>
      <c r="L609" s="19">
        <v>34</v>
      </c>
      <c r="M609" s="19">
        <v>30</v>
      </c>
      <c r="N609" s="19">
        <v>18</v>
      </c>
      <c r="O609" s="19">
        <v>12</v>
      </c>
      <c r="P609" s="19">
        <v>12</v>
      </c>
      <c r="Q609" s="19">
        <v>9</v>
      </c>
      <c r="R609" s="19">
        <v>6</v>
      </c>
      <c r="S609" s="19">
        <v>6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48"/>
      <c r="AF609" s="51"/>
      <c r="AG609" s="36"/>
      <c r="AH609" s="37">
        <v>0</v>
      </c>
      <c r="AI609" s="40"/>
      <c r="AJ609" s="41" t="s">
        <v>65</v>
      </c>
    </row>
    <row r="610" spans="1:36" ht="16.2" x14ac:dyDescent="0.25">
      <c r="A610" s="42" t="s">
        <v>59</v>
      </c>
      <c r="B610" s="44" t="s">
        <v>379</v>
      </c>
      <c r="C610" s="42" t="s">
        <v>61</v>
      </c>
      <c r="D610" s="42" t="s">
        <v>111</v>
      </c>
      <c r="E610" s="42" t="s">
        <v>380</v>
      </c>
      <c r="F610" s="42" t="s">
        <v>1128</v>
      </c>
      <c r="G610" s="45">
        <v>44324</v>
      </c>
      <c r="H610" s="17" t="s">
        <v>64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12</v>
      </c>
      <c r="R610" s="17">
        <v>15</v>
      </c>
      <c r="S610" s="17">
        <v>22</v>
      </c>
      <c r="T610" s="17">
        <v>22</v>
      </c>
      <c r="U610" s="17">
        <v>25</v>
      </c>
      <c r="V610" s="17">
        <v>18</v>
      </c>
      <c r="W610" s="17">
        <v>12</v>
      </c>
      <c r="X610" s="17">
        <v>12</v>
      </c>
      <c r="Y610" s="17">
        <v>10</v>
      </c>
      <c r="Z610" s="17">
        <v>7</v>
      </c>
      <c r="AA610" s="17">
        <v>7</v>
      </c>
      <c r="AB610" s="17">
        <v>0</v>
      </c>
      <c r="AC610" s="17">
        <v>0</v>
      </c>
      <c r="AD610" s="17">
        <v>0</v>
      </c>
      <c r="AE610" s="46">
        <f t="shared" ref="AE610" si="634">SUM(I610:AD610)</f>
        <v>162</v>
      </c>
      <c r="AF610" s="49">
        <f t="shared" ref="AF610" si="635">SUM(H611:AD611)</f>
        <v>162</v>
      </c>
      <c r="AG610" s="34">
        <f t="shared" ref="AG610" si="636">SUM(I612:AD612)</f>
        <v>162</v>
      </c>
      <c r="AH610" s="37">
        <f t="shared" si="627"/>
        <v>0</v>
      </c>
      <c r="AI610" s="38">
        <v>0.91739999999999999</v>
      </c>
      <c r="AJ610" s="41" t="s">
        <v>65</v>
      </c>
    </row>
    <row r="611" spans="1:36" ht="16.2" x14ac:dyDescent="0.25">
      <c r="A611" s="42" t="s">
        <v>59</v>
      </c>
      <c r="B611" s="44" t="s">
        <v>379</v>
      </c>
      <c r="C611" s="42" t="s">
        <v>61</v>
      </c>
      <c r="D611" s="42" t="s">
        <v>111</v>
      </c>
      <c r="E611" s="42" t="s">
        <v>380</v>
      </c>
      <c r="F611" s="42"/>
      <c r="G611" s="45">
        <v>44324</v>
      </c>
      <c r="H611" s="18" t="s">
        <v>66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12</v>
      </c>
      <c r="R611" s="18">
        <v>15</v>
      </c>
      <c r="S611" s="18">
        <v>22</v>
      </c>
      <c r="T611" s="18">
        <v>22</v>
      </c>
      <c r="U611" s="18">
        <v>25</v>
      </c>
      <c r="V611" s="18">
        <v>18</v>
      </c>
      <c r="W611" s="18">
        <v>12</v>
      </c>
      <c r="X611" s="18">
        <v>12</v>
      </c>
      <c r="Y611" s="18">
        <v>10</v>
      </c>
      <c r="Z611" s="18">
        <v>7</v>
      </c>
      <c r="AA611" s="18">
        <v>7</v>
      </c>
      <c r="AB611" s="18">
        <v>0</v>
      </c>
      <c r="AC611" s="18">
        <v>0</v>
      </c>
      <c r="AD611" s="18">
        <v>0</v>
      </c>
      <c r="AE611" s="47"/>
      <c r="AF611" s="50"/>
      <c r="AG611" s="35"/>
      <c r="AH611" s="37">
        <v>0</v>
      </c>
      <c r="AI611" s="39"/>
      <c r="AJ611" s="41" t="s">
        <v>65</v>
      </c>
    </row>
    <row r="612" spans="1:36" ht="16.2" x14ac:dyDescent="0.25">
      <c r="A612" s="42" t="s">
        <v>59</v>
      </c>
      <c r="B612" s="44" t="s">
        <v>379</v>
      </c>
      <c r="C612" s="42" t="s">
        <v>61</v>
      </c>
      <c r="D612" s="42" t="s">
        <v>111</v>
      </c>
      <c r="E612" s="42" t="s">
        <v>380</v>
      </c>
      <c r="F612" s="42"/>
      <c r="G612" s="45">
        <v>44324</v>
      </c>
      <c r="H612" s="19" t="s">
        <v>67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12</v>
      </c>
      <c r="R612" s="19">
        <v>15</v>
      </c>
      <c r="S612" s="19">
        <v>22</v>
      </c>
      <c r="T612" s="19">
        <v>22</v>
      </c>
      <c r="U612" s="19">
        <v>25</v>
      </c>
      <c r="V612" s="19">
        <v>18</v>
      </c>
      <c r="W612" s="19">
        <v>12</v>
      </c>
      <c r="X612" s="19">
        <v>12</v>
      </c>
      <c r="Y612" s="19">
        <v>10</v>
      </c>
      <c r="Z612" s="19">
        <v>7</v>
      </c>
      <c r="AA612" s="19">
        <v>7</v>
      </c>
      <c r="AB612" s="19">
        <v>0</v>
      </c>
      <c r="AC612" s="19">
        <v>0</v>
      </c>
      <c r="AD612" s="19">
        <v>0</v>
      </c>
      <c r="AE612" s="48"/>
      <c r="AF612" s="51"/>
      <c r="AG612" s="36"/>
      <c r="AH612" s="37">
        <v>0</v>
      </c>
      <c r="AI612" s="40"/>
      <c r="AJ612" s="41" t="s">
        <v>65</v>
      </c>
    </row>
    <row r="613" spans="1:36" ht="16.5" customHeight="1" x14ac:dyDescent="0.25">
      <c r="A613" s="42" t="s">
        <v>59</v>
      </c>
      <c r="B613" s="44" t="s">
        <v>381</v>
      </c>
      <c r="C613" s="42" t="s">
        <v>61</v>
      </c>
      <c r="D613" s="42" t="s">
        <v>95</v>
      </c>
      <c r="E613" s="42" t="s">
        <v>235</v>
      </c>
      <c r="F613" s="42" t="s">
        <v>1129</v>
      </c>
      <c r="G613" s="45">
        <v>44329</v>
      </c>
      <c r="H613" s="17" t="s">
        <v>64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6</v>
      </c>
      <c r="Q613" s="17">
        <v>8</v>
      </c>
      <c r="R613" s="17">
        <v>9</v>
      </c>
      <c r="S613" s="17">
        <v>19</v>
      </c>
      <c r="T613" s="17">
        <v>22</v>
      </c>
      <c r="U613" s="17">
        <v>35</v>
      </c>
      <c r="V613" s="17">
        <v>27</v>
      </c>
      <c r="W613" s="17">
        <v>14</v>
      </c>
      <c r="X613" s="17">
        <v>8</v>
      </c>
      <c r="Y613" s="17">
        <v>7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46">
        <f t="shared" ref="AE613" si="637">SUM(I613:AD613)</f>
        <v>155</v>
      </c>
      <c r="AF613" s="49">
        <f t="shared" ref="AF613" si="638">SUM(H614:AD614)</f>
        <v>155</v>
      </c>
      <c r="AG613" s="34">
        <f t="shared" ref="AG613" si="639">SUM(I615:AD615)</f>
        <v>155</v>
      </c>
      <c r="AH613" s="37">
        <f t="shared" si="627"/>
        <v>0</v>
      </c>
      <c r="AI613" s="38">
        <v>0.90390000000000004</v>
      </c>
      <c r="AJ613" s="41" t="s">
        <v>65</v>
      </c>
    </row>
    <row r="614" spans="1:36" ht="16.5" customHeight="1" x14ac:dyDescent="0.25">
      <c r="A614" s="42" t="s">
        <v>59</v>
      </c>
      <c r="B614" s="44" t="s">
        <v>381</v>
      </c>
      <c r="C614" s="42" t="s">
        <v>61</v>
      </c>
      <c r="D614" s="42" t="s">
        <v>95</v>
      </c>
      <c r="E614" s="42" t="s">
        <v>235</v>
      </c>
      <c r="F614" s="42" t="s">
        <v>59</v>
      </c>
      <c r="G614" s="45">
        <v>44329</v>
      </c>
      <c r="H614" s="18" t="s">
        <v>66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6</v>
      </c>
      <c r="Q614" s="18">
        <v>8</v>
      </c>
      <c r="R614" s="18">
        <v>9</v>
      </c>
      <c r="S614" s="18">
        <v>19</v>
      </c>
      <c r="T614" s="18">
        <v>22</v>
      </c>
      <c r="U614" s="18">
        <v>35</v>
      </c>
      <c r="V614" s="18">
        <v>27</v>
      </c>
      <c r="W614" s="18">
        <v>14</v>
      </c>
      <c r="X614" s="18">
        <v>8</v>
      </c>
      <c r="Y614" s="18">
        <v>7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47"/>
      <c r="AF614" s="50"/>
      <c r="AG614" s="35"/>
      <c r="AH614" s="37">
        <v>0</v>
      </c>
      <c r="AI614" s="39"/>
      <c r="AJ614" s="41" t="s">
        <v>65</v>
      </c>
    </row>
    <row r="615" spans="1:36" ht="16.5" customHeight="1" x14ac:dyDescent="0.25">
      <c r="A615" s="42" t="s">
        <v>59</v>
      </c>
      <c r="B615" s="44" t="s">
        <v>381</v>
      </c>
      <c r="C615" s="42" t="s">
        <v>61</v>
      </c>
      <c r="D615" s="42" t="s">
        <v>95</v>
      </c>
      <c r="E615" s="42" t="s">
        <v>235</v>
      </c>
      <c r="F615" s="42" t="s">
        <v>59</v>
      </c>
      <c r="G615" s="45">
        <v>44329</v>
      </c>
      <c r="H615" s="19" t="s">
        <v>67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6</v>
      </c>
      <c r="Q615" s="19">
        <v>8</v>
      </c>
      <c r="R615" s="19">
        <v>9</v>
      </c>
      <c r="S615" s="19">
        <v>19</v>
      </c>
      <c r="T615" s="19">
        <v>22</v>
      </c>
      <c r="U615" s="19">
        <v>35</v>
      </c>
      <c r="V615" s="19">
        <v>27</v>
      </c>
      <c r="W615" s="19">
        <v>14</v>
      </c>
      <c r="X615" s="19">
        <v>8</v>
      </c>
      <c r="Y615" s="19">
        <v>7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48"/>
      <c r="AF615" s="51"/>
      <c r="AG615" s="36"/>
      <c r="AH615" s="37">
        <v>0</v>
      </c>
      <c r="AI615" s="40"/>
      <c r="AJ615" s="41" t="s">
        <v>65</v>
      </c>
    </row>
    <row r="616" spans="1:36" ht="16.5" customHeight="1" x14ac:dyDescent="0.25">
      <c r="A616" s="42" t="s">
        <v>59</v>
      </c>
      <c r="B616" s="44" t="s">
        <v>382</v>
      </c>
      <c r="C616" s="42" t="s">
        <v>61</v>
      </c>
      <c r="D616" s="42" t="s">
        <v>95</v>
      </c>
      <c r="E616" s="42" t="s">
        <v>235</v>
      </c>
      <c r="F616" s="42" t="s">
        <v>1129</v>
      </c>
      <c r="G616" s="45">
        <v>44331</v>
      </c>
      <c r="H616" s="17" t="s">
        <v>64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11</v>
      </c>
      <c r="R616" s="17">
        <v>12</v>
      </c>
      <c r="S616" s="17">
        <v>24</v>
      </c>
      <c r="T616" s="17">
        <v>17</v>
      </c>
      <c r="U616" s="17">
        <v>25</v>
      </c>
      <c r="V616" s="17">
        <v>17</v>
      </c>
      <c r="W616" s="17">
        <v>11</v>
      </c>
      <c r="X616" s="17">
        <v>13</v>
      </c>
      <c r="Y616" s="17">
        <v>13</v>
      </c>
      <c r="Z616" s="17">
        <v>9</v>
      </c>
      <c r="AA616" s="17">
        <v>3</v>
      </c>
      <c r="AB616" s="17">
        <v>0</v>
      </c>
      <c r="AC616" s="17">
        <v>0</v>
      </c>
      <c r="AD616" s="17">
        <v>0</v>
      </c>
      <c r="AE616" s="46">
        <f t="shared" ref="AE616" si="640">SUM(I616:AD616)</f>
        <v>155</v>
      </c>
      <c r="AF616" s="49">
        <f t="shared" ref="AF616" si="641">SUM(H617:AD617)</f>
        <v>138</v>
      </c>
      <c r="AG616" s="34">
        <f t="shared" ref="AG616" si="642">SUM(I618:AD618)</f>
        <v>138</v>
      </c>
      <c r="AH616" s="37">
        <f t="shared" si="627"/>
        <v>-17</v>
      </c>
      <c r="AI616" s="38">
        <v>0.91160000000000008</v>
      </c>
      <c r="AJ616" s="41" t="s">
        <v>65</v>
      </c>
    </row>
    <row r="617" spans="1:36" ht="16.5" customHeight="1" x14ac:dyDescent="0.25">
      <c r="A617" s="42" t="s">
        <v>59</v>
      </c>
      <c r="B617" s="44" t="s">
        <v>382</v>
      </c>
      <c r="C617" s="42" t="s">
        <v>61</v>
      </c>
      <c r="D617" s="42" t="s">
        <v>95</v>
      </c>
      <c r="E617" s="42" t="s">
        <v>235</v>
      </c>
      <c r="F617" s="42" t="s">
        <v>59</v>
      </c>
      <c r="G617" s="45">
        <v>44331</v>
      </c>
      <c r="H617" s="18" t="s">
        <v>66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11</v>
      </c>
      <c r="R617" s="18">
        <v>12</v>
      </c>
      <c r="S617" s="18">
        <v>24</v>
      </c>
      <c r="T617" s="18">
        <v>0</v>
      </c>
      <c r="U617" s="18">
        <v>25</v>
      </c>
      <c r="V617" s="18">
        <v>17</v>
      </c>
      <c r="W617" s="18">
        <v>11</v>
      </c>
      <c r="X617" s="18">
        <v>13</v>
      </c>
      <c r="Y617" s="18">
        <v>13</v>
      </c>
      <c r="Z617" s="18">
        <v>9</v>
      </c>
      <c r="AA617" s="18">
        <v>3</v>
      </c>
      <c r="AB617" s="18">
        <v>0</v>
      </c>
      <c r="AC617" s="18">
        <v>0</v>
      </c>
      <c r="AD617" s="18">
        <v>0</v>
      </c>
      <c r="AE617" s="47"/>
      <c r="AF617" s="50"/>
      <c r="AG617" s="35"/>
      <c r="AH617" s="37">
        <v>0</v>
      </c>
      <c r="AI617" s="39"/>
      <c r="AJ617" s="41" t="s">
        <v>65</v>
      </c>
    </row>
    <row r="618" spans="1:36" ht="16.5" customHeight="1" x14ac:dyDescent="0.25">
      <c r="A618" s="42" t="s">
        <v>59</v>
      </c>
      <c r="B618" s="44" t="s">
        <v>382</v>
      </c>
      <c r="C618" s="42" t="s">
        <v>61</v>
      </c>
      <c r="D618" s="42" t="s">
        <v>95</v>
      </c>
      <c r="E618" s="42" t="s">
        <v>235</v>
      </c>
      <c r="F618" s="42" t="s">
        <v>59</v>
      </c>
      <c r="G618" s="45">
        <v>44331</v>
      </c>
      <c r="H618" s="19" t="s">
        <v>67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11</v>
      </c>
      <c r="R618" s="19">
        <v>12</v>
      </c>
      <c r="S618" s="19">
        <v>24</v>
      </c>
      <c r="T618" s="19">
        <v>0</v>
      </c>
      <c r="U618" s="19">
        <v>25</v>
      </c>
      <c r="V618" s="19">
        <v>17</v>
      </c>
      <c r="W618" s="19">
        <v>11</v>
      </c>
      <c r="X618" s="19">
        <v>13</v>
      </c>
      <c r="Y618" s="19">
        <v>13</v>
      </c>
      <c r="Z618" s="19">
        <v>9</v>
      </c>
      <c r="AA618" s="19">
        <v>3</v>
      </c>
      <c r="AB618" s="19">
        <v>0</v>
      </c>
      <c r="AC618" s="19">
        <v>0</v>
      </c>
      <c r="AD618" s="19">
        <v>0</v>
      </c>
      <c r="AE618" s="48"/>
      <c r="AF618" s="51"/>
      <c r="AG618" s="36"/>
      <c r="AH618" s="37">
        <v>0</v>
      </c>
      <c r="AI618" s="40"/>
      <c r="AJ618" s="41" t="s">
        <v>65</v>
      </c>
    </row>
    <row r="619" spans="1:36" ht="16.2" x14ac:dyDescent="0.25">
      <c r="A619" s="42" t="s">
        <v>59</v>
      </c>
      <c r="B619" s="44" t="s">
        <v>383</v>
      </c>
      <c r="C619" s="42" t="s">
        <v>61</v>
      </c>
      <c r="D619" s="42" t="s">
        <v>188</v>
      </c>
      <c r="E619" s="42" t="s">
        <v>189</v>
      </c>
      <c r="F619" s="42" t="s">
        <v>1128</v>
      </c>
      <c r="G619" s="45">
        <v>44329</v>
      </c>
      <c r="H619" s="17" t="s">
        <v>64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15</v>
      </c>
      <c r="Q619" s="17">
        <v>8</v>
      </c>
      <c r="R619" s="17">
        <v>16</v>
      </c>
      <c r="S619" s="17">
        <v>9</v>
      </c>
      <c r="T619" s="17">
        <v>18</v>
      </c>
      <c r="U619" s="17">
        <v>11</v>
      </c>
      <c r="V619" s="17">
        <v>19</v>
      </c>
      <c r="W619" s="17">
        <v>10</v>
      </c>
      <c r="X619" s="17">
        <v>15</v>
      </c>
      <c r="Y619" s="17">
        <v>6</v>
      </c>
      <c r="Z619" s="17">
        <v>10</v>
      </c>
      <c r="AA619" s="17">
        <v>5</v>
      </c>
      <c r="AB619" s="17">
        <v>6</v>
      </c>
      <c r="AC619" s="17">
        <v>0</v>
      </c>
      <c r="AD619" s="17">
        <v>5</v>
      </c>
      <c r="AE619" s="46">
        <f t="shared" ref="AE619" si="643">SUM(I619:AD619)</f>
        <v>153</v>
      </c>
      <c r="AF619" s="49">
        <f t="shared" ref="AF619" si="644">SUM(H620:AD620)</f>
        <v>153</v>
      </c>
      <c r="AG619" s="34">
        <f t="shared" ref="AG619" si="645">SUM(I621:AD621)</f>
        <v>153</v>
      </c>
      <c r="AH619" s="37">
        <f t="shared" si="627"/>
        <v>0</v>
      </c>
      <c r="AI619" s="38">
        <v>0.90700000000000003</v>
      </c>
      <c r="AJ619" s="41" t="s">
        <v>65</v>
      </c>
    </row>
    <row r="620" spans="1:36" ht="16.2" x14ac:dyDescent="0.25">
      <c r="A620" s="42" t="s">
        <v>59</v>
      </c>
      <c r="B620" s="44" t="s">
        <v>383</v>
      </c>
      <c r="C620" s="42" t="s">
        <v>61</v>
      </c>
      <c r="D620" s="42" t="s">
        <v>188</v>
      </c>
      <c r="E620" s="42" t="s">
        <v>189</v>
      </c>
      <c r="F620" s="42"/>
      <c r="G620" s="45">
        <v>44329</v>
      </c>
      <c r="H620" s="18" t="s">
        <v>66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15</v>
      </c>
      <c r="Q620" s="18">
        <v>8</v>
      </c>
      <c r="R620" s="18">
        <v>16</v>
      </c>
      <c r="S620" s="18">
        <v>9</v>
      </c>
      <c r="T620" s="18">
        <v>18</v>
      </c>
      <c r="U620" s="18">
        <v>11</v>
      </c>
      <c r="V620" s="18">
        <v>19</v>
      </c>
      <c r="W620" s="18">
        <v>10</v>
      </c>
      <c r="X620" s="18">
        <v>15</v>
      </c>
      <c r="Y620" s="18">
        <v>6</v>
      </c>
      <c r="Z620" s="18">
        <v>10</v>
      </c>
      <c r="AA620" s="18">
        <v>5</v>
      </c>
      <c r="AB620" s="18">
        <v>6</v>
      </c>
      <c r="AC620" s="18">
        <v>0</v>
      </c>
      <c r="AD620" s="18">
        <v>5</v>
      </c>
      <c r="AE620" s="47"/>
      <c r="AF620" s="50"/>
      <c r="AG620" s="35"/>
      <c r="AH620" s="37">
        <v>0</v>
      </c>
      <c r="AI620" s="39"/>
      <c r="AJ620" s="41" t="s">
        <v>65</v>
      </c>
    </row>
    <row r="621" spans="1:36" ht="16.2" x14ac:dyDescent="0.25">
      <c r="A621" s="42" t="s">
        <v>59</v>
      </c>
      <c r="B621" s="44" t="s">
        <v>383</v>
      </c>
      <c r="C621" s="42" t="s">
        <v>61</v>
      </c>
      <c r="D621" s="42" t="s">
        <v>188</v>
      </c>
      <c r="E621" s="42" t="s">
        <v>189</v>
      </c>
      <c r="F621" s="42"/>
      <c r="G621" s="45">
        <v>44329</v>
      </c>
      <c r="H621" s="19" t="s">
        <v>67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15</v>
      </c>
      <c r="Q621" s="19">
        <v>8</v>
      </c>
      <c r="R621" s="19">
        <v>16</v>
      </c>
      <c r="S621" s="19">
        <v>9</v>
      </c>
      <c r="T621" s="19">
        <v>18</v>
      </c>
      <c r="U621" s="19">
        <v>11</v>
      </c>
      <c r="V621" s="19">
        <v>19</v>
      </c>
      <c r="W621" s="19">
        <v>10</v>
      </c>
      <c r="X621" s="19">
        <v>15</v>
      </c>
      <c r="Y621" s="19">
        <v>6</v>
      </c>
      <c r="Z621" s="19">
        <v>10</v>
      </c>
      <c r="AA621" s="19">
        <v>5</v>
      </c>
      <c r="AB621" s="19">
        <v>6</v>
      </c>
      <c r="AC621" s="19">
        <v>0</v>
      </c>
      <c r="AD621" s="19">
        <v>5</v>
      </c>
      <c r="AE621" s="48"/>
      <c r="AF621" s="51"/>
      <c r="AG621" s="36"/>
      <c r="AH621" s="37">
        <v>0</v>
      </c>
      <c r="AI621" s="40"/>
      <c r="AJ621" s="41" t="s">
        <v>65</v>
      </c>
    </row>
    <row r="622" spans="1:36" ht="16.2" x14ac:dyDescent="0.25">
      <c r="A622" s="42" t="s">
        <v>59</v>
      </c>
      <c r="B622" s="44" t="s">
        <v>384</v>
      </c>
      <c r="C622" s="42" t="s">
        <v>61</v>
      </c>
      <c r="D622" s="42" t="s">
        <v>205</v>
      </c>
      <c r="E622" s="42" t="s">
        <v>206</v>
      </c>
      <c r="F622" s="42" t="s">
        <v>1128</v>
      </c>
      <c r="G622" s="45">
        <v>44329</v>
      </c>
      <c r="H622" s="17" t="s">
        <v>64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15</v>
      </c>
      <c r="Q622" s="17">
        <v>8</v>
      </c>
      <c r="R622" s="17">
        <v>16</v>
      </c>
      <c r="S622" s="17">
        <v>9</v>
      </c>
      <c r="T622" s="17">
        <v>18</v>
      </c>
      <c r="U622" s="17">
        <v>11</v>
      </c>
      <c r="V622" s="17">
        <v>19</v>
      </c>
      <c r="W622" s="17">
        <v>10</v>
      </c>
      <c r="X622" s="17">
        <v>15</v>
      </c>
      <c r="Y622" s="17">
        <v>6</v>
      </c>
      <c r="Z622" s="17">
        <v>10</v>
      </c>
      <c r="AA622" s="17">
        <v>5</v>
      </c>
      <c r="AB622" s="17">
        <v>6</v>
      </c>
      <c r="AC622" s="17">
        <v>0</v>
      </c>
      <c r="AD622" s="17">
        <v>5</v>
      </c>
      <c r="AE622" s="46">
        <f t="shared" ref="AE622" si="646">SUM(I622:AD622)</f>
        <v>153</v>
      </c>
      <c r="AF622" s="49">
        <f t="shared" ref="AF622" si="647">SUM(H623:AD623)</f>
        <v>153</v>
      </c>
      <c r="AG622" s="34">
        <f t="shared" ref="AG622" si="648">SUM(I624:AD624)</f>
        <v>153</v>
      </c>
      <c r="AH622" s="37">
        <f t="shared" si="627"/>
        <v>0</v>
      </c>
      <c r="AI622" s="38">
        <v>0.91770000000000007</v>
      </c>
      <c r="AJ622" s="41" t="s">
        <v>65</v>
      </c>
    </row>
    <row r="623" spans="1:36" ht="16.2" x14ac:dyDescent="0.25">
      <c r="A623" s="42" t="s">
        <v>59</v>
      </c>
      <c r="B623" s="44" t="s">
        <v>384</v>
      </c>
      <c r="C623" s="42" t="s">
        <v>61</v>
      </c>
      <c r="D623" s="42" t="s">
        <v>205</v>
      </c>
      <c r="E623" s="42" t="s">
        <v>206</v>
      </c>
      <c r="F623" s="42"/>
      <c r="G623" s="45">
        <v>44329</v>
      </c>
      <c r="H623" s="18" t="s">
        <v>66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15</v>
      </c>
      <c r="Q623" s="18">
        <v>8</v>
      </c>
      <c r="R623" s="18">
        <v>16</v>
      </c>
      <c r="S623" s="18">
        <v>9</v>
      </c>
      <c r="T623" s="18">
        <v>18</v>
      </c>
      <c r="U623" s="18">
        <v>11</v>
      </c>
      <c r="V623" s="18">
        <v>19</v>
      </c>
      <c r="W623" s="18">
        <v>10</v>
      </c>
      <c r="X623" s="18">
        <v>15</v>
      </c>
      <c r="Y623" s="18">
        <v>6</v>
      </c>
      <c r="Z623" s="18">
        <v>10</v>
      </c>
      <c r="AA623" s="18">
        <v>5</v>
      </c>
      <c r="AB623" s="18">
        <v>6</v>
      </c>
      <c r="AC623" s="18">
        <v>0</v>
      </c>
      <c r="AD623" s="18">
        <v>5</v>
      </c>
      <c r="AE623" s="47"/>
      <c r="AF623" s="50"/>
      <c r="AG623" s="35"/>
      <c r="AH623" s="37">
        <v>0</v>
      </c>
      <c r="AI623" s="39"/>
      <c r="AJ623" s="41" t="s">
        <v>65</v>
      </c>
    </row>
    <row r="624" spans="1:36" ht="16.2" x14ac:dyDescent="0.25">
      <c r="A624" s="42" t="s">
        <v>59</v>
      </c>
      <c r="B624" s="44" t="s">
        <v>384</v>
      </c>
      <c r="C624" s="42" t="s">
        <v>61</v>
      </c>
      <c r="D624" s="42" t="s">
        <v>205</v>
      </c>
      <c r="E624" s="42" t="s">
        <v>206</v>
      </c>
      <c r="F624" s="42"/>
      <c r="G624" s="45">
        <v>44329</v>
      </c>
      <c r="H624" s="19" t="s">
        <v>67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15</v>
      </c>
      <c r="Q624" s="19">
        <v>8</v>
      </c>
      <c r="R624" s="19">
        <v>16</v>
      </c>
      <c r="S624" s="19">
        <v>9</v>
      </c>
      <c r="T624" s="19">
        <v>18</v>
      </c>
      <c r="U624" s="19">
        <v>11</v>
      </c>
      <c r="V624" s="19">
        <v>19</v>
      </c>
      <c r="W624" s="19">
        <v>10</v>
      </c>
      <c r="X624" s="19">
        <v>15</v>
      </c>
      <c r="Y624" s="19">
        <v>6</v>
      </c>
      <c r="Z624" s="19">
        <v>10</v>
      </c>
      <c r="AA624" s="19">
        <v>5</v>
      </c>
      <c r="AB624" s="19">
        <v>6</v>
      </c>
      <c r="AC624" s="19">
        <v>0</v>
      </c>
      <c r="AD624" s="19">
        <v>5</v>
      </c>
      <c r="AE624" s="48"/>
      <c r="AF624" s="51"/>
      <c r="AG624" s="36"/>
      <c r="AH624" s="37">
        <v>0</v>
      </c>
      <c r="AI624" s="40"/>
      <c r="AJ624" s="41" t="s">
        <v>65</v>
      </c>
    </row>
    <row r="625" spans="1:36" ht="16.2" x14ac:dyDescent="0.25">
      <c r="A625" s="42" t="s">
        <v>59</v>
      </c>
      <c r="B625" s="44" t="s">
        <v>385</v>
      </c>
      <c r="C625" s="42" t="s">
        <v>61</v>
      </c>
      <c r="D625" s="42" t="s">
        <v>139</v>
      </c>
      <c r="E625" s="42" t="s">
        <v>140</v>
      </c>
      <c r="F625" s="42" t="s">
        <v>1128</v>
      </c>
      <c r="G625" s="45">
        <v>44330</v>
      </c>
      <c r="H625" s="17" t="s">
        <v>64</v>
      </c>
      <c r="I625" s="17">
        <v>0</v>
      </c>
      <c r="J625" s="17">
        <v>9</v>
      </c>
      <c r="K625" s="17">
        <v>7</v>
      </c>
      <c r="L625" s="17">
        <v>15</v>
      </c>
      <c r="M625" s="17">
        <v>11</v>
      </c>
      <c r="N625" s="17">
        <v>24</v>
      </c>
      <c r="O625" s="17">
        <v>13</v>
      </c>
      <c r="P625" s="17">
        <v>23</v>
      </c>
      <c r="Q625" s="17">
        <v>10</v>
      </c>
      <c r="R625" s="17">
        <v>15</v>
      </c>
      <c r="S625" s="17">
        <v>6</v>
      </c>
      <c r="T625" s="17">
        <v>9</v>
      </c>
      <c r="U625" s="17">
        <v>5</v>
      </c>
      <c r="V625" s="17">
        <v>5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46">
        <f t="shared" ref="AE625" si="649">SUM(I625:AD625)</f>
        <v>152</v>
      </c>
      <c r="AF625" s="49">
        <f t="shared" ref="AF625" si="650">SUM(H626:AD626)</f>
        <v>133</v>
      </c>
      <c r="AG625" s="34">
        <f t="shared" ref="AG625" si="651">SUM(I627:AD627)</f>
        <v>120</v>
      </c>
      <c r="AH625" s="37">
        <f t="shared" si="627"/>
        <v>-32</v>
      </c>
      <c r="AI625" s="38">
        <v>0.90480000000000005</v>
      </c>
      <c r="AJ625" s="41" t="s">
        <v>65</v>
      </c>
    </row>
    <row r="626" spans="1:36" ht="16.2" x14ac:dyDescent="0.25">
      <c r="A626" s="42" t="s">
        <v>59</v>
      </c>
      <c r="B626" s="44" t="s">
        <v>385</v>
      </c>
      <c r="C626" s="42" t="s">
        <v>61</v>
      </c>
      <c r="D626" s="42" t="s">
        <v>139</v>
      </c>
      <c r="E626" s="42" t="s">
        <v>140</v>
      </c>
      <c r="F626" s="42"/>
      <c r="G626" s="45">
        <v>44330</v>
      </c>
      <c r="H626" s="18" t="s">
        <v>66</v>
      </c>
      <c r="I626" s="18">
        <v>0</v>
      </c>
      <c r="J626" s="18">
        <v>9</v>
      </c>
      <c r="K626" s="18">
        <v>7</v>
      </c>
      <c r="L626" s="18">
        <v>15</v>
      </c>
      <c r="M626" s="18">
        <v>0</v>
      </c>
      <c r="N626" s="18">
        <v>24</v>
      </c>
      <c r="O626" s="18">
        <v>13</v>
      </c>
      <c r="P626" s="18">
        <v>23</v>
      </c>
      <c r="Q626" s="18">
        <v>10</v>
      </c>
      <c r="R626" s="18">
        <v>13</v>
      </c>
      <c r="S626" s="18">
        <v>0</v>
      </c>
      <c r="T626" s="18">
        <v>9</v>
      </c>
      <c r="U626" s="18">
        <v>5</v>
      </c>
      <c r="V626" s="18">
        <v>5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47"/>
      <c r="AF626" s="50"/>
      <c r="AG626" s="35"/>
      <c r="AH626" s="37">
        <v>0</v>
      </c>
      <c r="AI626" s="39"/>
      <c r="AJ626" s="41" t="s">
        <v>65</v>
      </c>
    </row>
    <row r="627" spans="1:36" ht="16.2" x14ac:dyDescent="0.25">
      <c r="A627" s="42" t="s">
        <v>59</v>
      </c>
      <c r="B627" s="44" t="s">
        <v>385</v>
      </c>
      <c r="C627" s="42" t="s">
        <v>61</v>
      </c>
      <c r="D627" s="42" t="s">
        <v>139</v>
      </c>
      <c r="E627" s="42" t="s">
        <v>140</v>
      </c>
      <c r="F627" s="42"/>
      <c r="G627" s="45">
        <v>44330</v>
      </c>
      <c r="H627" s="19" t="s">
        <v>67</v>
      </c>
      <c r="I627" s="19">
        <v>0</v>
      </c>
      <c r="J627" s="19">
        <v>9</v>
      </c>
      <c r="K627" s="19">
        <v>7</v>
      </c>
      <c r="L627" s="19">
        <v>15</v>
      </c>
      <c r="M627" s="19">
        <v>0</v>
      </c>
      <c r="N627" s="19">
        <v>24</v>
      </c>
      <c r="O627" s="19">
        <v>13</v>
      </c>
      <c r="P627" s="19">
        <v>23</v>
      </c>
      <c r="Q627" s="19">
        <v>10</v>
      </c>
      <c r="R627" s="19">
        <v>0</v>
      </c>
      <c r="S627" s="19">
        <v>0</v>
      </c>
      <c r="T627" s="19">
        <v>9</v>
      </c>
      <c r="U627" s="19">
        <v>5</v>
      </c>
      <c r="V627" s="19">
        <v>5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48"/>
      <c r="AF627" s="51"/>
      <c r="AG627" s="36"/>
      <c r="AH627" s="37">
        <v>0</v>
      </c>
      <c r="AI627" s="40"/>
      <c r="AJ627" s="41" t="s">
        <v>65</v>
      </c>
    </row>
    <row r="628" spans="1:36" ht="16.2" x14ac:dyDescent="0.25">
      <c r="A628" s="42" t="s">
        <v>59</v>
      </c>
      <c r="B628" s="44" t="s">
        <v>386</v>
      </c>
      <c r="C628" s="42" t="s">
        <v>61</v>
      </c>
      <c r="D628" s="42" t="s">
        <v>139</v>
      </c>
      <c r="E628" s="42" t="s">
        <v>176</v>
      </c>
      <c r="F628" s="42" t="s">
        <v>1128</v>
      </c>
      <c r="G628" s="45">
        <v>44322</v>
      </c>
      <c r="H628" s="17" t="s">
        <v>64</v>
      </c>
      <c r="I628" s="17">
        <v>0</v>
      </c>
      <c r="J628" s="17">
        <v>1</v>
      </c>
      <c r="K628" s="17">
        <v>10</v>
      </c>
      <c r="L628" s="17">
        <v>19</v>
      </c>
      <c r="M628" s="17">
        <v>26</v>
      </c>
      <c r="N628" s="17">
        <v>24</v>
      </c>
      <c r="O628" s="17">
        <v>29</v>
      </c>
      <c r="P628" s="17">
        <v>22</v>
      </c>
      <c r="Q628" s="17">
        <v>11</v>
      </c>
      <c r="R628" s="17">
        <v>8</v>
      </c>
      <c r="S628" s="17">
        <v>2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46">
        <f t="shared" ref="AE628" si="652">SUM(I628:AD628)</f>
        <v>152</v>
      </c>
      <c r="AF628" s="49">
        <f t="shared" ref="AF628" si="653">SUM(H629:AD629)</f>
        <v>152</v>
      </c>
      <c r="AG628" s="34">
        <f t="shared" ref="AG628" si="654">SUM(I630:AD630)</f>
        <v>152</v>
      </c>
      <c r="AH628" s="37">
        <f t="shared" si="627"/>
        <v>0</v>
      </c>
      <c r="AI628" s="38">
        <v>0.93680000000000008</v>
      </c>
      <c r="AJ628" s="41" t="s">
        <v>65</v>
      </c>
    </row>
    <row r="629" spans="1:36" ht="16.2" x14ac:dyDescent="0.25">
      <c r="A629" s="42" t="s">
        <v>59</v>
      </c>
      <c r="B629" s="44" t="s">
        <v>386</v>
      </c>
      <c r="C629" s="42" t="s">
        <v>61</v>
      </c>
      <c r="D629" s="42" t="s">
        <v>139</v>
      </c>
      <c r="E629" s="42" t="s">
        <v>176</v>
      </c>
      <c r="F629" s="42"/>
      <c r="G629" s="45">
        <v>44322</v>
      </c>
      <c r="H629" s="18" t="s">
        <v>66</v>
      </c>
      <c r="I629" s="18">
        <v>0</v>
      </c>
      <c r="J629" s="18">
        <v>1</v>
      </c>
      <c r="K629" s="18">
        <v>10</v>
      </c>
      <c r="L629" s="18">
        <v>19</v>
      </c>
      <c r="M629" s="18">
        <v>26</v>
      </c>
      <c r="N629" s="18">
        <v>24</v>
      </c>
      <c r="O629" s="18">
        <v>29</v>
      </c>
      <c r="P629" s="18">
        <v>22</v>
      </c>
      <c r="Q629" s="18">
        <v>11</v>
      </c>
      <c r="R629" s="18">
        <v>8</v>
      </c>
      <c r="S629" s="18">
        <v>2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47"/>
      <c r="AF629" s="50"/>
      <c r="AG629" s="35"/>
      <c r="AH629" s="37">
        <v>0</v>
      </c>
      <c r="AI629" s="39"/>
      <c r="AJ629" s="41" t="s">
        <v>65</v>
      </c>
    </row>
    <row r="630" spans="1:36" ht="16.2" x14ac:dyDescent="0.25">
      <c r="A630" s="42" t="s">
        <v>59</v>
      </c>
      <c r="B630" s="44" t="s">
        <v>386</v>
      </c>
      <c r="C630" s="42" t="s">
        <v>61</v>
      </c>
      <c r="D630" s="42" t="s">
        <v>139</v>
      </c>
      <c r="E630" s="42" t="s">
        <v>176</v>
      </c>
      <c r="F630" s="42"/>
      <c r="G630" s="45">
        <v>44322</v>
      </c>
      <c r="H630" s="19" t="s">
        <v>67</v>
      </c>
      <c r="I630" s="19">
        <v>0</v>
      </c>
      <c r="J630" s="19">
        <v>1</v>
      </c>
      <c r="K630" s="19">
        <v>10</v>
      </c>
      <c r="L630" s="19">
        <v>19</v>
      </c>
      <c r="M630" s="19">
        <v>26</v>
      </c>
      <c r="N630" s="19">
        <v>24</v>
      </c>
      <c r="O630" s="19">
        <v>29</v>
      </c>
      <c r="P630" s="19">
        <v>22</v>
      </c>
      <c r="Q630" s="19">
        <v>11</v>
      </c>
      <c r="R630" s="19">
        <v>8</v>
      </c>
      <c r="S630" s="19">
        <v>2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48"/>
      <c r="AF630" s="51"/>
      <c r="AG630" s="36"/>
      <c r="AH630" s="37">
        <v>0</v>
      </c>
      <c r="AI630" s="40"/>
      <c r="AJ630" s="41" t="s">
        <v>65</v>
      </c>
    </row>
    <row r="631" spans="1:36" ht="16.2" x14ac:dyDescent="0.25">
      <c r="A631" s="42" t="s">
        <v>59</v>
      </c>
      <c r="B631" s="44" t="s">
        <v>387</v>
      </c>
      <c r="C631" s="42" t="s">
        <v>61</v>
      </c>
      <c r="D631" s="42" t="s">
        <v>147</v>
      </c>
      <c r="E631" s="42" t="s">
        <v>148</v>
      </c>
      <c r="F631" s="42" t="s">
        <v>1128</v>
      </c>
      <c r="G631" s="45">
        <v>44323</v>
      </c>
      <c r="H631" s="17" t="s">
        <v>64</v>
      </c>
      <c r="I631" s="17">
        <v>0</v>
      </c>
      <c r="J631" s="17">
        <v>20</v>
      </c>
      <c r="K631" s="17">
        <v>0</v>
      </c>
      <c r="L631" s="17">
        <v>40</v>
      </c>
      <c r="M631" s="17">
        <v>0</v>
      </c>
      <c r="N631" s="17">
        <v>40</v>
      </c>
      <c r="O631" s="17">
        <v>0</v>
      </c>
      <c r="P631" s="17">
        <v>50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46">
        <f t="shared" ref="AE631" si="655">SUM(I631:AD631)</f>
        <v>150</v>
      </c>
      <c r="AF631" s="49">
        <f t="shared" ref="AF631" si="656">SUM(H632:AD632)</f>
        <v>150</v>
      </c>
      <c r="AG631" s="34">
        <f t="shared" ref="AG631" si="657">SUM(I633:AD633)</f>
        <v>150</v>
      </c>
      <c r="AH631" s="37">
        <f t="shared" si="627"/>
        <v>0</v>
      </c>
      <c r="AI631" s="38">
        <v>0.89960000000000007</v>
      </c>
      <c r="AJ631" s="41" t="s">
        <v>65</v>
      </c>
    </row>
    <row r="632" spans="1:36" ht="16.2" x14ac:dyDescent="0.25">
      <c r="A632" s="42" t="s">
        <v>59</v>
      </c>
      <c r="B632" s="44" t="s">
        <v>387</v>
      </c>
      <c r="C632" s="42" t="s">
        <v>61</v>
      </c>
      <c r="D632" s="42" t="s">
        <v>147</v>
      </c>
      <c r="E632" s="42" t="s">
        <v>148</v>
      </c>
      <c r="F632" s="42"/>
      <c r="G632" s="45">
        <v>44323</v>
      </c>
      <c r="H632" s="18" t="s">
        <v>66</v>
      </c>
      <c r="I632" s="18">
        <v>0</v>
      </c>
      <c r="J632" s="18">
        <v>20</v>
      </c>
      <c r="K632" s="18">
        <v>0</v>
      </c>
      <c r="L632" s="18">
        <v>40</v>
      </c>
      <c r="M632" s="18">
        <v>0</v>
      </c>
      <c r="N632" s="18">
        <v>40</v>
      </c>
      <c r="O632" s="18">
        <v>0</v>
      </c>
      <c r="P632" s="18">
        <v>50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47"/>
      <c r="AF632" s="50"/>
      <c r="AG632" s="35"/>
      <c r="AH632" s="37">
        <v>0</v>
      </c>
      <c r="AI632" s="39"/>
      <c r="AJ632" s="41" t="s">
        <v>65</v>
      </c>
    </row>
    <row r="633" spans="1:36" ht="16.2" x14ac:dyDescent="0.25">
      <c r="A633" s="42" t="s">
        <v>59</v>
      </c>
      <c r="B633" s="44" t="s">
        <v>387</v>
      </c>
      <c r="C633" s="42" t="s">
        <v>61</v>
      </c>
      <c r="D633" s="42" t="s">
        <v>147</v>
      </c>
      <c r="E633" s="42" t="s">
        <v>148</v>
      </c>
      <c r="F633" s="42"/>
      <c r="G633" s="45">
        <v>44323</v>
      </c>
      <c r="H633" s="19" t="s">
        <v>67</v>
      </c>
      <c r="I633" s="19">
        <v>0</v>
      </c>
      <c r="J633" s="19">
        <v>20</v>
      </c>
      <c r="K633" s="19">
        <v>0</v>
      </c>
      <c r="L633" s="19">
        <v>40</v>
      </c>
      <c r="M633" s="19">
        <v>0</v>
      </c>
      <c r="N633" s="19">
        <v>40</v>
      </c>
      <c r="O633" s="19">
        <v>0</v>
      </c>
      <c r="P633" s="19">
        <v>50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48"/>
      <c r="AF633" s="51"/>
      <c r="AG633" s="36"/>
      <c r="AH633" s="37">
        <v>0</v>
      </c>
      <c r="AI633" s="40"/>
      <c r="AJ633" s="41" t="s">
        <v>65</v>
      </c>
    </row>
    <row r="634" spans="1:36" ht="16.2" x14ac:dyDescent="0.25">
      <c r="A634" s="42" t="s">
        <v>59</v>
      </c>
      <c r="B634" s="44" t="s">
        <v>388</v>
      </c>
      <c r="C634" s="42" t="s">
        <v>61</v>
      </c>
      <c r="D634" s="42" t="s">
        <v>84</v>
      </c>
      <c r="E634" s="42" t="s">
        <v>103</v>
      </c>
      <c r="F634" s="42" t="s">
        <v>1128</v>
      </c>
      <c r="G634" s="45">
        <v>44327</v>
      </c>
      <c r="H634" s="17" t="s">
        <v>64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15</v>
      </c>
      <c r="Q634" s="17">
        <v>8</v>
      </c>
      <c r="R634" s="17">
        <v>16</v>
      </c>
      <c r="S634" s="17">
        <v>9</v>
      </c>
      <c r="T634" s="17">
        <v>19</v>
      </c>
      <c r="U634" s="17">
        <v>11</v>
      </c>
      <c r="V634" s="17">
        <v>20</v>
      </c>
      <c r="W634" s="17">
        <v>10</v>
      </c>
      <c r="X634" s="17">
        <v>15</v>
      </c>
      <c r="Y634" s="17">
        <v>6</v>
      </c>
      <c r="Z634" s="17">
        <v>10</v>
      </c>
      <c r="AA634" s="17">
        <v>0</v>
      </c>
      <c r="AB634" s="17">
        <v>7</v>
      </c>
      <c r="AC634" s="17">
        <v>0</v>
      </c>
      <c r="AD634" s="17">
        <v>4</v>
      </c>
      <c r="AE634" s="46">
        <f t="shared" ref="AE634" si="658">SUM(I634:AD634)</f>
        <v>150</v>
      </c>
      <c r="AF634" s="49">
        <f t="shared" ref="AF634" si="659">SUM(H635:AD635)</f>
        <v>150</v>
      </c>
      <c r="AG634" s="34">
        <f t="shared" ref="AG634" si="660">SUM(I636:AD636)</f>
        <v>150</v>
      </c>
      <c r="AH634" s="37">
        <f t="shared" si="627"/>
        <v>0</v>
      </c>
      <c r="AI634" s="38">
        <v>0.8962</v>
      </c>
      <c r="AJ634" s="41" t="s">
        <v>65</v>
      </c>
    </row>
    <row r="635" spans="1:36" ht="16.2" x14ac:dyDescent="0.25">
      <c r="A635" s="42" t="s">
        <v>59</v>
      </c>
      <c r="B635" s="44" t="s">
        <v>388</v>
      </c>
      <c r="C635" s="42" t="s">
        <v>61</v>
      </c>
      <c r="D635" s="42" t="s">
        <v>84</v>
      </c>
      <c r="E635" s="42" t="s">
        <v>103</v>
      </c>
      <c r="F635" s="42"/>
      <c r="G635" s="45">
        <v>44327</v>
      </c>
      <c r="H635" s="18" t="s">
        <v>66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15</v>
      </c>
      <c r="Q635" s="18">
        <v>8</v>
      </c>
      <c r="R635" s="18">
        <v>16</v>
      </c>
      <c r="S635" s="18">
        <v>9</v>
      </c>
      <c r="T635" s="18">
        <v>19</v>
      </c>
      <c r="U635" s="18">
        <v>11</v>
      </c>
      <c r="V635" s="18">
        <v>20</v>
      </c>
      <c r="W635" s="18">
        <v>10</v>
      </c>
      <c r="X635" s="18">
        <v>15</v>
      </c>
      <c r="Y635" s="18">
        <v>6</v>
      </c>
      <c r="Z635" s="18">
        <v>10</v>
      </c>
      <c r="AA635" s="18">
        <v>0</v>
      </c>
      <c r="AB635" s="18">
        <v>7</v>
      </c>
      <c r="AC635" s="18">
        <v>0</v>
      </c>
      <c r="AD635" s="18">
        <v>4</v>
      </c>
      <c r="AE635" s="47"/>
      <c r="AF635" s="50"/>
      <c r="AG635" s="35"/>
      <c r="AH635" s="37">
        <v>0</v>
      </c>
      <c r="AI635" s="39"/>
      <c r="AJ635" s="41" t="s">
        <v>65</v>
      </c>
    </row>
    <row r="636" spans="1:36" ht="16.2" x14ac:dyDescent="0.25">
      <c r="A636" s="42" t="s">
        <v>59</v>
      </c>
      <c r="B636" s="44" t="s">
        <v>388</v>
      </c>
      <c r="C636" s="42" t="s">
        <v>61</v>
      </c>
      <c r="D636" s="42" t="s">
        <v>84</v>
      </c>
      <c r="E636" s="42" t="s">
        <v>103</v>
      </c>
      <c r="F636" s="42"/>
      <c r="G636" s="45">
        <v>44327</v>
      </c>
      <c r="H636" s="19" t="s">
        <v>67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15</v>
      </c>
      <c r="Q636" s="19">
        <v>8</v>
      </c>
      <c r="R636" s="19">
        <v>16</v>
      </c>
      <c r="S636" s="19">
        <v>9</v>
      </c>
      <c r="T636" s="19">
        <v>19</v>
      </c>
      <c r="U636" s="19">
        <v>11</v>
      </c>
      <c r="V636" s="19">
        <v>20</v>
      </c>
      <c r="W636" s="19">
        <v>10</v>
      </c>
      <c r="X636" s="19">
        <v>15</v>
      </c>
      <c r="Y636" s="19">
        <v>6</v>
      </c>
      <c r="Z636" s="19">
        <v>10</v>
      </c>
      <c r="AA636" s="19">
        <v>0</v>
      </c>
      <c r="AB636" s="19">
        <v>7</v>
      </c>
      <c r="AC636" s="19">
        <v>0</v>
      </c>
      <c r="AD636" s="19">
        <v>4</v>
      </c>
      <c r="AE636" s="48"/>
      <c r="AF636" s="51"/>
      <c r="AG636" s="36"/>
      <c r="AH636" s="37">
        <v>0</v>
      </c>
      <c r="AI636" s="40"/>
      <c r="AJ636" s="41" t="s">
        <v>65</v>
      </c>
    </row>
    <row r="637" spans="1:36" ht="16.5" customHeight="1" x14ac:dyDescent="0.25">
      <c r="A637" s="42" t="s">
        <v>59</v>
      </c>
      <c r="B637" s="44" t="s">
        <v>389</v>
      </c>
      <c r="C637" s="42" t="s">
        <v>61</v>
      </c>
      <c r="D637" s="42" t="s">
        <v>283</v>
      </c>
      <c r="E637" s="42" t="s">
        <v>284</v>
      </c>
      <c r="F637" s="42" t="s">
        <v>1129</v>
      </c>
      <c r="G637" s="45">
        <v>44326</v>
      </c>
      <c r="H637" s="17" t="s">
        <v>64</v>
      </c>
      <c r="I637" s="17">
        <v>0</v>
      </c>
      <c r="J637" s="17">
        <v>8</v>
      </c>
      <c r="K637" s="17">
        <v>8</v>
      </c>
      <c r="L637" s="17">
        <v>20</v>
      </c>
      <c r="M637" s="17">
        <v>21</v>
      </c>
      <c r="N637" s="17">
        <v>14</v>
      </c>
      <c r="O637" s="17">
        <v>20</v>
      </c>
      <c r="P637" s="17">
        <v>15</v>
      </c>
      <c r="Q637" s="17">
        <v>11</v>
      </c>
      <c r="R637" s="17">
        <v>11</v>
      </c>
      <c r="S637" s="17">
        <v>10</v>
      </c>
      <c r="T637" s="17">
        <v>7</v>
      </c>
      <c r="U637" s="17">
        <v>5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46">
        <f t="shared" ref="AE637" si="661">SUM(I637:AD637)</f>
        <v>150</v>
      </c>
      <c r="AF637" s="49">
        <f t="shared" ref="AF637" si="662">SUM(H638:AD638)</f>
        <v>150</v>
      </c>
      <c r="AG637" s="34">
        <f t="shared" ref="AG637" si="663">SUM(I639:AD639)</f>
        <v>150</v>
      </c>
      <c r="AH637" s="37">
        <f t="shared" si="627"/>
        <v>0</v>
      </c>
      <c r="AI637" s="38">
        <v>0.91070000000000007</v>
      </c>
      <c r="AJ637" s="41" t="s">
        <v>65</v>
      </c>
    </row>
    <row r="638" spans="1:36" ht="16.5" customHeight="1" x14ac:dyDescent="0.25">
      <c r="A638" s="42" t="s">
        <v>59</v>
      </c>
      <c r="B638" s="44" t="s">
        <v>389</v>
      </c>
      <c r="C638" s="42" t="s">
        <v>61</v>
      </c>
      <c r="D638" s="42" t="s">
        <v>283</v>
      </c>
      <c r="E638" s="42" t="s">
        <v>284</v>
      </c>
      <c r="F638" s="42" t="s">
        <v>59</v>
      </c>
      <c r="G638" s="45">
        <v>44326</v>
      </c>
      <c r="H638" s="18" t="s">
        <v>66</v>
      </c>
      <c r="I638" s="18">
        <v>0</v>
      </c>
      <c r="J638" s="18">
        <v>8</v>
      </c>
      <c r="K638" s="18">
        <v>8</v>
      </c>
      <c r="L638" s="18">
        <v>20</v>
      </c>
      <c r="M638" s="18">
        <v>21</v>
      </c>
      <c r="N638" s="18">
        <v>14</v>
      </c>
      <c r="O638" s="18">
        <v>20</v>
      </c>
      <c r="P638" s="18">
        <v>15</v>
      </c>
      <c r="Q638" s="18">
        <v>11</v>
      </c>
      <c r="R638" s="18">
        <v>11</v>
      </c>
      <c r="S638" s="18">
        <v>10</v>
      </c>
      <c r="T638" s="18">
        <v>7</v>
      </c>
      <c r="U638" s="18">
        <v>5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47"/>
      <c r="AF638" s="50"/>
      <c r="AG638" s="35"/>
      <c r="AH638" s="37">
        <v>0</v>
      </c>
      <c r="AI638" s="39"/>
      <c r="AJ638" s="41" t="s">
        <v>65</v>
      </c>
    </row>
    <row r="639" spans="1:36" ht="16.5" customHeight="1" x14ac:dyDescent="0.25">
      <c r="A639" s="42" t="s">
        <v>59</v>
      </c>
      <c r="B639" s="44" t="s">
        <v>389</v>
      </c>
      <c r="C639" s="42" t="s">
        <v>61</v>
      </c>
      <c r="D639" s="42" t="s">
        <v>283</v>
      </c>
      <c r="E639" s="42" t="s">
        <v>284</v>
      </c>
      <c r="F639" s="42" t="s">
        <v>59</v>
      </c>
      <c r="G639" s="45">
        <v>44326</v>
      </c>
      <c r="H639" s="19" t="s">
        <v>67</v>
      </c>
      <c r="I639" s="19">
        <v>0</v>
      </c>
      <c r="J639" s="19">
        <v>8</v>
      </c>
      <c r="K639" s="19">
        <v>8</v>
      </c>
      <c r="L639" s="19">
        <v>20</v>
      </c>
      <c r="M639" s="19">
        <v>21</v>
      </c>
      <c r="N639" s="19">
        <v>14</v>
      </c>
      <c r="O639" s="19">
        <v>20</v>
      </c>
      <c r="P639" s="19">
        <v>15</v>
      </c>
      <c r="Q639" s="19">
        <v>11</v>
      </c>
      <c r="R639" s="19">
        <v>11</v>
      </c>
      <c r="S639" s="19">
        <v>10</v>
      </c>
      <c r="T639" s="19">
        <v>7</v>
      </c>
      <c r="U639" s="19">
        <v>5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48"/>
      <c r="AF639" s="51"/>
      <c r="AG639" s="36"/>
      <c r="AH639" s="37">
        <v>0</v>
      </c>
      <c r="AI639" s="40"/>
      <c r="AJ639" s="41" t="s">
        <v>65</v>
      </c>
    </row>
    <row r="640" spans="1:36" ht="16.5" customHeight="1" x14ac:dyDescent="0.25">
      <c r="A640" s="42" t="s">
        <v>59</v>
      </c>
      <c r="B640" s="44" t="s">
        <v>391</v>
      </c>
      <c r="C640" s="42" t="s">
        <v>61</v>
      </c>
      <c r="D640" s="42" t="s">
        <v>95</v>
      </c>
      <c r="E640" s="42" t="s">
        <v>250</v>
      </c>
      <c r="F640" s="42" t="s">
        <v>1129</v>
      </c>
      <c r="G640" s="45">
        <v>44324</v>
      </c>
      <c r="H640" s="17" t="s">
        <v>64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8</v>
      </c>
      <c r="Q640" s="17">
        <v>12</v>
      </c>
      <c r="R640" s="17">
        <v>7</v>
      </c>
      <c r="S640" s="17">
        <v>18</v>
      </c>
      <c r="T640" s="17">
        <v>19</v>
      </c>
      <c r="U640" s="17">
        <v>18</v>
      </c>
      <c r="V640" s="17">
        <v>18</v>
      </c>
      <c r="W640" s="17">
        <v>14</v>
      </c>
      <c r="X640" s="17">
        <v>14</v>
      </c>
      <c r="Y640" s="17">
        <v>8</v>
      </c>
      <c r="Z640" s="17">
        <v>6</v>
      </c>
      <c r="AA640" s="17">
        <v>0</v>
      </c>
      <c r="AB640" s="17">
        <v>0</v>
      </c>
      <c r="AC640" s="17">
        <v>0</v>
      </c>
      <c r="AD640" s="17">
        <v>0</v>
      </c>
      <c r="AE640" s="46">
        <f t="shared" ref="AE640" si="664">SUM(I640:AD640)</f>
        <v>142</v>
      </c>
      <c r="AF640" s="49">
        <f t="shared" ref="AF640" si="665">SUM(H641:AD641)</f>
        <v>142</v>
      </c>
      <c r="AG640" s="34">
        <f t="shared" ref="AG640" si="666">SUM(I642:AD642)</f>
        <v>142</v>
      </c>
      <c r="AH640" s="37">
        <f t="shared" si="627"/>
        <v>0</v>
      </c>
      <c r="AI640" s="38">
        <v>0.92630000000000001</v>
      </c>
      <c r="AJ640" s="41" t="s">
        <v>65</v>
      </c>
    </row>
    <row r="641" spans="1:36" ht="16.5" customHeight="1" x14ac:dyDescent="0.25">
      <c r="A641" s="42" t="s">
        <v>59</v>
      </c>
      <c r="B641" s="44" t="s">
        <v>391</v>
      </c>
      <c r="C641" s="42" t="s">
        <v>61</v>
      </c>
      <c r="D641" s="42" t="s">
        <v>95</v>
      </c>
      <c r="E641" s="42" t="s">
        <v>250</v>
      </c>
      <c r="F641" s="42" t="s">
        <v>59</v>
      </c>
      <c r="G641" s="45">
        <v>44324</v>
      </c>
      <c r="H641" s="18" t="s">
        <v>66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8</v>
      </c>
      <c r="Q641" s="18">
        <v>12</v>
      </c>
      <c r="R641" s="18">
        <v>7</v>
      </c>
      <c r="S641" s="18">
        <v>18</v>
      </c>
      <c r="T641" s="18">
        <v>19</v>
      </c>
      <c r="U641" s="18">
        <v>18</v>
      </c>
      <c r="V641" s="18">
        <v>18</v>
      </c>
      <c r="W641" s="18">
        <v>14</v>
      </c>
      <c r="X641" s="18">
        <v>14</v>
      </c>
      <c r="Y641" s="18">
        <v>8</v>
      </c>
      <c r="Z641" s="18">
        <v>6</v>
      </c>
      <c r="AA641" s="18">
        <v>0</v>
      </c>
      <c r="AB641" s="18">
        <v>0</v>
      </c>
      <c r="AC641" s="18">
        <v>0</v>
      </c>
      <c r="AD641" s="18">
        <v>0</v>
      </c>
      <c r="AE641" s="47"/>
      <c r="AF641" s="50"/>
      <c r="AG641" s="35"/>
      <c r="AH641" s="37">
        <v>0</v>
      </c>
      <c r="AI641" s="39"/>
      <c r="AJ641" s="41" t="s">
        <v>65</v>
      </c>
    </row>
    <row r="642" spans="1:36" ht="16.5" customHeight="1" x14ac:dyDescent="0.25">
      <c r="A642" s="42" t="s">
        <v>59</v>
      </c>
      <c r="B642" s="44" t="s">
        <v>391</v>
      </c>
      <c r="C642" s="42" t="s">
        <v>61</v>
      </c>
      <c r="D642" s="42" t="s">
        <v>95</v>
      </c>
      <c r="E642" s="42" t="s">
        <v>250</v>
      </c>
      <c r="F642" s="42" t="s">
        <v>59</v>
      </c>
      <c r="G642" s="45">
        <v>44324</v>
      </c>
      <c r="H642" s="19" t="s">
        <v>67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8</v>
      </c>
      <c r="Q642" s="19">
        <v>12</v>
      </c>
      <c r="R642" s="19">
        <v>7</v>
      </c>
      <c r="S642" s="19">
        <v>18</v>
      </c>
      <c r="T642" s="19">
        <v>19</v>
      </c>
      <c r="U642" s="19">
        <v>18</v>
      </c>
      <c r="V642" s="19">
        <v>18</v>
      </c>
      <c r="W642" s="19">
        <v>14</v>
      </c>
      <c r="X642" s="19">
        <v>14</v>
      </c>
      <c r="Y642" s="19">
        <v>8</v>
      </c>
      <c r="Z642" s="19">
        <v>6</v>
      </c>
      <c r="AA642" s="19">
        <v>0</v>
      </c>
      <c r="AB642" s="19">
        <v>0</v>
      </c>
      <c r="AC642" s="19">
        <v>0</v>
      </c>
      <c r="AD642" s="19">
        <v>0</v>
      </c>
      <c r="AE642" s="48"/>
      <c r="AF642" s="51"/>
      <c r="AG642" s="36"/>
      <c r="AH642" s="37">
        <v>0</v>
      </c>
      <c r="AI642" s="40"/>
      <c r="AJ642" s="41" t="s">
        <v>65</v>
      </c>
    </row>
    <row r="643" spans="1:36" ht="16.2" x14ac:dyDescent="0.25">
      <c r="A643" s="42" t="s">
        <v>59</v>
      </c>
      <c r="B643" s="44" t="s">
        <v>392</v>
      </c>
      <c r="C643" s="42" t="s">
        <v>61</v>
      </c>
      <c r="D643" s="42" t="s">
        <v>139</v>
      </c>
      <c r="E643" s="42" t="s">
        <v>211</v>
      </c>
      <c r="F643" s="42" t="s">
        <v>1128</v>
      </c>
      <c r="G643" s="45">
        <v>44330</v>
      </c>
      <c r="H643" s="17" t="s">
        <v>64</v>
      </c>
      <c r="I643" s="17">
        <v>0</v>
      </c>
      <c r="J643" s="17">
        <v>2</v>
      </c>
      <c r="K643" s="17">
        <v>6</v>
      </c>
      <c r="L643" s="17">
        <v>15</v>
      </c>
      <c r="M643" s="17">
        <v>23</v>
      </c>
      <c r="N643" s="17">
        <v>24</v>
      </c>
      <c r="O643" s="17">
        <v>23</v>
      </c>
      <c r="P643" s="17">
        <v>19</v>
      </c>
      <c r="Q643" s="17">
        <v>13</v>
      </c>
      <c r="R643" s="17">
        <v>9</v>
      </c>
      <c r="S643" s="17">
        <v>7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46">
        <f t="shared" ref="AE643" si="667">SUM(I643:AD643)</f>
        <v>141</v>
      </c>
      <c r="AF643" s="49">
        <f t="shared" ref="AF643" si="668">SUM(H644:AD644)</f>
        <v>141</v>
      </c>
      <c r="AG643" s="34">
        <f t="shared" ref="AG643" si="669">SUM(I645:AD645)</f>
        <v>141</v>
      </c>
      <c r="AH643" s="37">
        <f t="shared" si="627"/>
        <v>0</v>
      </c>
      <c r="AI643" s="38">
        <v>0.9215000000000001</v>
      </c>
      <c r="AJ643" s="41" t="s">
        <v>65</v>
      </c>
    </row>
    <row r="644" spans="1:36" ht="16.2" x14ac:dyDescent="0.25">
      <c r="A644" s="42" t="s">
        <v>59</v>
      </c>
      <c r="B644" s="44" t="s">
        <v>392</v>
      </c>
      <c r="C644" s="42" t="s">
        <v>61</v>
      </c>
      <c r="D644" s="42" t="s">
        <v>139</v>
      </c>
      <c r="E644" s="42" t="s">
        <v>211</v>
      </c>
      <c r="F644" s="42"/>
      <c r="G644" s="45">
        <v>44330</v>
      </c>
      <c r="H644" s="18" t="s">
        <v>66</v>
      </c>
      <c r="I644" s="18">
        <v>0</v>
      </c>
      <c r="J644" s="18">
        <v>2</v>
      </c>
      <c r="K644" s="18">
        <v>6</v>
      </c>
      <c r="L644" s="18">
        <v>15</v>
      </c>
      <c r="M644" s="18">
        <v>23</v>
      </c>
      <c r="N644" s="18">
        <v>24</v>
      </c>
      <c r="O644" s="18">
        <v>23</v>
      </c>
      <c r="P644" s="18">
        <v>19</v>
      </c>
      <c r="Q644" s="18">
        <v>13</v>
      </c>
      <c r="R644" s="18">
        <v>9</v>
      </c>
      <c r="S644" s="18">
        <v>7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47"/>
      <c r="AF644" s="50"/>
      <c r="AG644" s="35"/>
      <c r="AH644" s="37">
        <v>0</v>
      </c>
      <c r="AI644" s="39"/>
      <c r="AJ644" s="41" t="s">
        <v>65</v>
      </c>
    </row>
    <row r="645" spans="1:36" ht="16.2" x14ac:dyDescent="0.25">
      <c r="A645" s="42" t="s">
        <v>59</v>
      </c>
      <c r="B645" s="44" t="s">
        <v>392</v>
      </c>
      <c r="C645" s="42" t="s">
        <v>61</v>
      </c>
      <c r="D645" s="42" t="s">
        <v>139</v>
      </c>
      <c r="E645" s="42" t="s">
        <v>211</v>
      </c>
      <c r="F645" s="42"/>
      <c r="G645" s="45">
        <v>44330</v>
      </c>
      <c r="H645" s="19" t="s">
        <v>67</v>
      </c>
      <c r="I645" s="19">
        <v>0</v>
      </c>
      <c r="J645" s="19">
        <v>2</v>
      </c>
      <c r="K645" s="19">
        <v>6</v>
      </c>
      <c r="L645" s="19">
        <v>15</v>
      </c>
      <c r="M645" s="19">
        <v>23</v>
      </c>
      <c r="N645" s="19">
        <v>24</v>
      </c>
      <c r="O645" s="19">
        <v>23</v>
      </c>
      <c r="P645" s="19">
        <v>19</v>
      </c>
      <c r="Q645" s="19">
        <v>13</v>
      </c>
      <c r="R645" s="19">
        <v>9</v>
      </c>
      <c r="S645" s="19">
        <v>7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48"/>
      <c r="AF645" s="51"/>
      <c r="AG645" s="36"/>
      <c r="AH645" s="37">
        <v>0</v>
      </c>
      <c r="AI645" s="40"/>
      <c r="AJ645" s="41" t="s">
        <v>65</v>
      </c>
    </row>
    <row r="646" spans="1:36" ht="16.2" x14ac:dyDescent="0.25">
      <c r="A646" s="42" t="s">
        <v>59</v>
      </c>
      <c r="B646" s="44" t="s">
        <v>393</v>
      </c>
      <c r="C646" s="42" t="s">
        <v>61</v>
      </c>
      <c r="D646" s="42" t="s">
        <v>139</v>
      </c>
      <c r="E646" s="42" t="s">
        <v>183</v>
      </c>
      <c r="F646" s="42" t="s">
        <v>1128</v>
      </c>
      <c r="G646" s="45">
        <v>44324</v>
      </c>
      <c r="H646" s="17" t="s">
        <v>64</v>
      </c>
      <c r="I646" s="17">
        <v>0</v>
      </c>
      <c r="J646" s="17">
        <v>0</v>
      </c>
      <c r="K646" s="17">
        <v>0</v>
      </c>
      <c r="L646" s="17">
        <v>20</v>
      </c>
      <c r="M646" s="17">
        <v>10</v>
      </c>
      <c r="N646" s="17">
        <v>30</v>
      </c>
      <c r="O646" s="17">
        <v>15</v>
      </c>
      <c r="P646" s="17">
        <v>30</v>
      </c>
      <c r="Q646" s="17">
        <v>10</v>
      </c>
      <c r="R646" s="17">
        <v>15</v>
      </c>
      <c r="S646" s="17">
        <v>0</v>
      </c>
      <c r="T646" s="17">
        <v>10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46">
        <f t="shared" ref="AE646" si="670">SUM(I646:AD646)</f>
        <v>140</v>
      </c>
      <c r="AF646" s="49">
        <f t="shared" ref="AF646" si="671">SUM(H647:AD647)</f>
        <v>140</v>
      </c>
      <c r="AG646" s="34">
        <f t="shared" ref="AG646" si="672">SUM(I648:AD648)</f>
        <v>140</v>
      </c>
      <c r="AH646" s="37">
        <f t="shared" si="627"/>
        <v>0</v>
      </c>
      <c r="AI646" s="38">
        <v>0.90070000000000006</v>
      </c>
      <c r="AJ646" s="41" t="s">
        <v>65</v>
      </c>
    </row>
    <row r="647" spans="1:36" ht="16.2" x14ac:dyDescent="0.25">
      <c r="A647" s="42" t="s">
        <v>59</v>
      </c>
      <c r="B647" s="44" t="s">
        <v>393</v>
      </c>
      <c r="C647" s="42" t="s">
        <v>61</v>
      </c>
      <c r="D647" s="42" t="s">
        <v>139</v>
      </c>
      <c r="E647" s="42" t="s">
        <v>183</v>
      </c>
      <c r="F647" s="42"/>
      <c r="G647" s="45">
        <v>44324</v>
      </c>
      <c r="H647" s="18" t="s">
        <v>66</v>
      </c>
      <c r="I647" s="18">
        <v>0</v>
      </c>
      <c r="J647" s="18">
        <v>0</v>
      </c>
      <c r="K647" s="18">
        <v>0</v>
      </c>
      <c r="L647" s="18">
        <v>20</v>
      </c>
      <c r="M647" s="18">
        <v>10</v>
      </c>
      <c r="N647" s="18">
        <v>30</v>
      </c>
      <c r="O647" s="18">
        <v>15</v>
      </c>
      <c r="P647" s="18">
        <v>30</v>
      </c>
      <c r="Q647" s="18">
        <v>10</v>
      </c>
      <c r="R647" s="18">
        <v>15</v>
      </c>
      <c r="S647" s="18">
        <v>0</v>
      </c>
      <c r="T647" s="18">
        <v>10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47"/>
      <c r="AF647" s="50"/>
      <c r="AG647" s="35"/>
      <c r="AH647" s="37">
        <v>0</v>
      </c>
      <c r="AI647" s="39"/>
      <c r="AJ647" s="41" t="s">
        <v>65</v>
      </c>
    </row>
    <row r="648" spans="1:36" ht="16.2" x14ac:dyDescent="0.25">
      <c r="A648" s="42" t="s">
        <v>59</v>
      </c>
      <c r="B648" s="44" t="s">
        <v>393</v>
      </c>
      <c r="C648" s="42" t="s">
        <v>61</v>
      </c>
      <c r="D648" s="42" t="s">
        <v>139</v>
      </c>
      <c r="E648" s="42" t="s">
        <v>183</v>
      </c>
      <c r="F648" s="42"/>
      <c r="G648" s="45">
        <v>44324</v>
      </c>
      <c r="H648" s="19" t="s">
        <v>67</v>
      </c>
      <c r="I648" s="19">
        <v>0</v>
      </c>
      <c r="J648" s="19">
        <v>0</v>
      </c>
      <c r="K648" s="19">
        <v>0</v>
      </c>
      <c r="L648" s="19">
        <v>20</v>
      </c>
      <c r="M648" s="19">
        <v>10</v>
      </c>
      <c r="N648" s="19">
        <v>30</v>
      </c>
      <c r="O648" s="19">
        <v>15</v>
      </c>
      <c r="P648" s="19">
        <v>30</v>
      </c>
      <c r="Q648" s="19">
        <v>10</v>
      </c>
      <c r="R648" s="19">
        <v>15</v>
      </c>
      <c r="S648" s="19">
        <v>0</v>
      </c>
      <c r="T648" s="19">
        <v>10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48"/>
      <c r="AF648" s="51"/>
      <c r="AG648" s="36"/>
      <c r="AH648" s="37">
        <v>0</v>
      </c>
      <c r="AI648" s="40"/>
      <c r="AJ648" s="41" t="s">
        <v>65</v>
      </c>
    </row>
    <row r="649" spans="1:36" ht="16.5" customHeight="1" x14ac:dyDescent="0.25">
      <c r="A649" s="42" t="s">
        <v>59</v>
      </c>
      <c r="B649" s="44" t="s">
        <v>395</v>
      </c>
      <c r="C649" s="42" t="s">
        <v>61</v>
      </c>
      <c r="D649" s="42" t="s">
        <v>220</v>
      </c>
      <c r="E649" s="42" t="s">
        <v>221</v>
      </c>
      <c r="F649" s="42" t="s">
        <v>1129</v>
      </c>
      <c r="G649" s="45">
        <v>44322</v>
      </c>
      <c r="H649" s="17" t="s">
        <v>64</v>
      </c>
      <c r="I649" s="17">
        <v>0</v>
      </c>
      <c r="J649" s="17">
        <v>6</v>
      </c>
      <c r="K649" s="17">
        <v>5</v>
      </c>
      <c r="L649" s="17">
        <v>18</v>
      </c>
      <c r="M649" s="17">
        <v>14</v>
      </c>
      <c r="N649" s="17">
        <v>18</v>
      </c>
      <c r="O649" s="17">
        <v>13</v>
      </c>
      <c r="P649" s="17">
        <v>23</v>
      </c>
      <c r="Q649" s="17">
        <v>7</v>
      </c>
      <c r="R649" s="17">
        <v>16</v>
      </c>
      <c r="S649" s="17">
        <v>7</v>
      </c>
      <c r="T649" s="17">
        <v>10</v>
      </c>
      <c r="U649" s="17">
        <v>3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46">
        <f t="shared" ref="AE649" si="673">SUM(I649:AD649)</f>
        <v>140</v>
      </c>
      <c r="AF649" s="49">
        <f t="shared" ref="AF649" si="674">SUM(H650:AD650)</f>
        <v>140</v>
      </c>
      <c r="AG649" s="34">
        <f t="shared" ref="AG649" si="675">SUM(I651:AD651)</f>
        <v>140</v>
      </c>
      <c r="AH649" s="37">
        <f t="shared" si="627"/>
        <v>0</v>
      </c>
      <c r="AI649" s="38">
        <v>0.93700000000000006</v>
      </c>
      <c r="AJ649" s="41" t="s">
        <v>65</v>
      </c>
    </row>
    <row r="650" spans="1:36" ht="16.5" customHeight="1" x14ac:dyDescent="0.25">
      <c r="A650" s="42" t="s">
        <v>59</v>
      </c>
      <c r="B650" s="44" t="s">
        <v>395</v>
      </c>
      <c r="C650" s="42" t="s">
        <v>61</v>
      </c>
      <c r="D650" s="42" t="s">
        <v>220</v>
      </c>
      <c r="E650" s="42" t="s">
        <v>221</v>
      </c>
      <c r="F650" s="42" t="s">
        <v>59</v>
      </c>
      <c r="G650" s="45">
        <v>44322</v>
      </c>
      <c r="H650" s="18" t="s">
        <v>66</v>
      </c>
      <c r="I650" s="18">
        <v>0</v>
      </c>
      <c r="J650" s="18">
        <v>6</v>
      </c>
      <c r="K650" s="18">
        <v>5</v>
      </c>
      <c r="L650" s="18">
        <v>18</v>
      </c>
      <c r="M650" s="18">
        <v>14</v>
      </c>
      <c r="N650" s="18">
        <v>18</v>
      </c>
      <c r="O650" s="18">
        <v>13</v>
      </c>
      <c r="P650" s="18">
        <v>23</v>
      </c>
      <c r="Q650" s="18">
        <v>7</v>
      </c>
      <c r="R650" s="18">
        <v>16</v>
      </c>
      <c r="S650" s="18">
        <v>7</v>
      </c>
      <c r="T650" s="18">
        <v>10</v>
      </c>
      <c r="U650" s="18">
        <v>3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47"/>
      <c r="AF650" s="50"/>
      <c r="AG650" s="35"/>
      <c r="AH650" s="37">
        <v>0</v>
      </c>
      <c r="AI650" s="39"/>
      <c r="AJ650" s="41" t="s">
        <v>65</v>
      </c>
    </row>
    <row r="651" spans="1:36" ht="16.5" customHeight="1" x14ac:dyDescent="0.25">
      <c r="A651" s="42" t="s">
        <v>59</v>
      </c>
      <c r="B651" s="44" t="s">
        <v>395</v>
      </c>
      <c r="C651" s="42" t="s">
        <v>61</v>
      </c>
      <c r="D651" s="42" t="s">
        <v>220</v>
      </c>
      <c r="E651" s="42" t="s">
        <v>221</v>
      </c>
      <c r="F651" s="42" t="s">
        <v>59</v>
      </c>
      <c r="G651" s="45">
        <v>44322</v>
      </c>
      <c r="H651" s="19" t="s">
        <v>67</v>
      </c>
      <c r="I651" s="19">
        <v>0</v>
      </c>
      <c r="J651" s="19">
        <v>6</v>
      </c>
      <c r="K651" s="19">
        <v>5</v>
      </c>
      <c r="L651" s="19">
        <v>18</v>
      </c>
      <c r="M651" s="19">
        <v>14</v>
      </c>
      <c r="N651" s="19">
        <v>18</v>
      </c>
      <c r="O651" s="19">
        <v>13</v>
      </c>
      <c r="P651" s="19">
        <v>23</v>
      </c>
      <c r="Q651" s="19">
        <v>7</v>
      </c>
      <c r="R651" s="19">
        <v>16</v>
      </c>
      <c r="S651" s="19">
        <v>7</v>
      </c>
      <c r="T651" s="19">
        <v>10</v>
      </c>
      <c r="U651" s="19">
        <v>3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48"/>
      <c r="AF651" s="51"/>
      <c r="AG651" s="36"/>
      <c r="AH651" s="37">
        <v>0</v>
      </c>
      <c r="AI651" s="40"/>
      <c r="AJ651" s="41" t="s">
        <v>65</v>
      </c>
    </row>
    <row r="652" spans="1:36" ht="16.5" customHeight="1" x14ac:dyDescent="0.25">
      <c r="A652" s="42" t="s">
        <v>59</v>
      </c>
      <c r="B652" s="44" t="s">
        <v>396</v>
      </c>
      <c r="C652" s="42" t="s">
        <v>61</v>
      </c>
      <c r="D652" s="42" t="s">
        <v>95</v>
      </c>
      <c r="E652" s="42" t="s">
        <v>250</v>
      </c>
      <c r="F652" s="42" t="s">
        <v>1129</v>
      </c>
      <c r="G652" s="45">
        <v>44324</v>
      </c>
      <c r="H652" s="17" t="s">
        <v>64</v>
      </c>
      <c r="I652" s="17">
        <v>0</v>
      </c>
      <c r="J652" s="17">
        <v>5</v>
      </c>
      <c r="K652" s="17">
        <v>6</v>
      </c>
      <c r="L652" s="17">
        <v>6</v>
      </c>
      <c r="M652" s="17">
        <v>8</v>
      </c>
      <c r="N652" s="17">
        <v>8</v>
      </c>
      <c r="O652" s="17">
        <v>8</v>
      </c>
      <c r="P652" s="17">
        <v>8</v>
      </c>
      <c r="Q652" s="17">
        <v>8</v>
      </c>
      <c r="R652" s="17">
        <v>10</v>
      </c>
      <c r="S652" s="17">
        <v>13</v>
      </c>
      <c r="T652" s="17">
        <v>11</v>
      </c>
      <c r="U652" s="17">
        <v>12</v>
      </c>
      <c r="V652" s="17">
        <v>9</v>
      </c>
      <c r="W652" s="17">
        <v>8</v>
      </c>
      <c r="X652" s="17">
        <v>8</v>
      </c>
      <c r="Y652" s="17">
        <v>4</v>
      </c>
      <c r="Z652" s="17">
        <v>4</v>
      </c>
      <c r="AA652" s="17">
        <v>0</v>
      </c>
      <c r="AB652" s="17">
        <v>0</v>
      </c>
      <c r="AC652" s="17">
        <v>0</v>
      </c>
      <c r="AD652" s="17">
        <v>0</v>
      </c>
      <c r="AE652" s="46">
        <f t="shared" ref="AE652" si="676">SUM(I652:AD652)</f>
        <v>136</v>
      </c>
      <c r="AF652" s="49">
        <f t="shared" ref="AF652" si="677">SUM(H653:AD653)</f>
        <v>136</v>
      </c>
      <c r="AG652" s="34">
        <f t="shared" ref="AG652" si="678">SUM(I654:AD654)</f>
        <v>136</v>
      </c>
      <c r="AH652" s="37">
        <f t="shared" si="627"/>
        <v>0</v>
      </c>
      <c r="AI652" s="38">
        <v>0.93780000000000008</v>
      </c>
      <c r="AJ652" s="41" t="s">
        <v>65</v>
      </c>
    </row>
    <row r="653" spans="1:36" ht="16.5" customHeight="1" x14ac:dyDescent="0.25">
      <c r="A653" s="42" t="s">
        <v>59</v>
      </c>
      <c r="B653" s="44" t="s">
        <v>396</v>
      </c>
      <c r="C653" s="42" t="s">
        <v>61</v>
      </c>
      <c r="D653" s="42" t="s">
        <v>95</v>
      </c>
      <c r="E653" s="42" t="s">
        <v>250</v>
      </c>
      <c r="F653" s="42" t="s">
        <v>59</v>
      </c>
      <c r="G653" s="45">
        <v>44324</v>
      </c>
      <c r="H653" s="18" t="s">
        <v>66</v>
      </c>
      <c r="I653" s="18">
        <v>0</v>
      </c>
      <c r="J653" s="18">
        <v>5</v>
      </c>
      <c r="K653" s="18">
        <v>6</v>
      </c>
      <c r="L653" s="18">
        <v>6</v>
      </c>
      <c r="M653" s="18">
        <v>8</v>
      </c>
      <c r="N653" s="18">
        <v>8</v>
      </c>
      <c r="O653" s="18">
        <v>8</v>
      </c>
      <c r="P653" s="18">
        <v>8</v>
      </c>
      <c r="Q653" s="18">
        <v>8</v>
      </c>
      <c r="R653" s="18">
        <v>10</v>
      </c>
      <c r="S653" s="18">
        <v>13</v>
      </c>
      <c r="T653" s="18">
        <v>11</v>
      </c>
      <c r="U653" s="18">
        <v>12</v>
      </c>
      <c r="V653" s="18">
        <v>9</v>
      </c>
      <c r="W653" s="18">
        <v>8</v>
      </c>
      <c r="X653" s="18">
        <v>8</v>
      </c>
      <c r="Y653" s="18">
        <v>4</v>
      </c>
      <c r="Z653" s="18">
        <v>4</v>
      </c>
      <c r="AA653" s="18">
        <v>0</v>
      </c>
      <c r="AB653" s="18">
        <v>0</v>
      </c>
      <c r="AC653" s="18">
        <v>0</v>
      </c>
      <c r="AD653" s="18">
        <v>0</v>
      </c>
      <c r="AE653" s="47"/>
      <c r="AF653" s="50"/>
      <c r="AG653" s="35"/>
      <c r="AH653" s="37">
        <v>0</v>
      </c>
      <c r="AI653" s="39"/>
      <c r="AJ653" s="41" t="s">
        <v>65</v>
      </c>
    </row>
    <row r="654" spans="1:36" ht="16.5" customHeight="1" x14ac:dyDescent="0.25">
      <c r="A654" s="42" t="s">
        <v>59</v>
      </c>
      <c r="B654" s="44" t="s">
        <v>396</v>
      </c>
      <c r="C654" s="42" t="s">
        <v>61</v>
      </c>
      <c r="D654" s="42" t="s">
        <v>95</v>
      </c>
      <c r="E654" s="42" t="s">
        <v>250</v>
      </c>
      <c r="F654" s="42" t="s">
        <v>59</v>
      </c>
      <c r="G654" s="45">
        <v>44324</v>
      </c>
      <c r="H654" s="19" t="s">
        <v>67</v>
      </c>
      <c r="I654" s="19">
        <v>0</v>
      </c>
      <c r="J654" s="19">
        <v>5</v>
      </c>
      <c r="K654" s="19">
        <v>6</v>
      </c>
      <c r="L654" s="19">
        <v>6</v>
      </c>
      <c r="M654" s="19">
        <v>8</v>
      </c>
      <c r="N654" s="19">
        <v>8</v>
      </c>
      <c r="O654" s="19">
        <v>8</v>
      </c>
      <c r="P654" s="19">
        <v>8</v>
      </c>
      <c r="Q654" s="19">
        <v>8</v>
      </c>
      <c r="R654" s="19">
        <v>10</v>
      </c>
      <c r="S654" s="19">
        <v>13</v>
      </c>
      <c r="T654" s="19">
        <v>11</v>
      </c>
      <c r="U654" s="19">
        <v>12</v>
      </c>
      <c r="V654" s="19">
        <v>9</v>
      </c>
      <c r="W654" s="19">
        <v>8</v>
      </c>
      <c r="X654" s="19">
        <v>8</v>
      </c>
      <c r="Y654" s="19">
        <v>4</v>
      </c>
      <c r="Z654" s="19">
        <v>4</v>
      </c>
      <c r="AA654" s="19">
        <v>0</v>
      </c>
      <c r="AB654" s="19">
        <v>0</v>
      </c>
      <c r="AC654" s="19">
        <v>0</v>
      </c>
      <c r="AD654" s="19">
        <v>0</v>
      </c>
      <c r="AE654" s="48"/>
      <c r="AF654" s="51"/>
      <c r="AG654" s="36"/>
      <c r="AH654" s="37">
        <v>0</v>
      </c>
      <c r="AI654" s="40"/>
      <c r="AJ654" s="41" t="s">
        <v>65</v>
      </c>
    </row>
    <row r="655" spans="1:36" ht="16.2" x14ac:dyDescent="0.25">
      <c r="A655" s="42" t="s">
        <v>59</v>
      </c>
      <c r="B655" s="44" t="s">
        <v>397</v>
      </c>
      <c r="C655" s="42" t="s">
        <v>61</v>
      </c>
      <c r="D655" s="42" t="s">
        <v>139</v>
      </c>
      <c r="E655" s="42" t="s">
        <v>239</v>
      </c>
      <c r="F655" s="42" t="s">
        <v>1128</v>
      </c>
      <c r="G655" s="45">
        <v>44320</v>
      </c>
      <c r="H655" s="17" t="s">
        <v>64</v>
      </c>
      <c r="I655" s="17">
        <v>0</v>
      </c>
      <c r="J655" s="17">
        <v>4</v>
      </c>
      <c r="K655" s="17">
        <v>10</v>
      </c>
      <c r="L655" s="17">
        <v>16</v>
      </c>
      <c r="M655" s="17">
        <v>23</v>
      </c>
      <c r="N655" s="17">
        <v>23</v>
      </c>
      <c r="O655" s="17">
        <v>21</v>
      </c>
      <c r="P655" s="17">
        <v>18</v>
      </c>
      <c r="Q655" s="17">
        <v>12</v>
      </c>
      <c r="R655" s="17">
        <v>6</v>
      </c>
      <c r="S655" s="17">
        <v>2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46">
        <f t="shared" ref="AE655" si="679">SUM(I655:AD655)</f>
        <v>135</v>
      </c>
      <c r="AF655" s="49">
        <f t="shared" ref="AF655" si="680">SUM(H656:AD656)</f>
        <v>135</v>
      </c>
      <c r="AG655" s="34">
        <f t="shared" ref="AG655" si="681">SUM(I657:AD657)</f>
        <v>135</v>
      </c>
      <c r="AH655" s="37">
        <f t="shared" si="627"/>
        <v>0</v>
      </c>
      <c r="AI655" s="38">
        <v>0.91920000000000002</v>
      </c>
      <c r="AJ655" s="41" t="s">
        <v>65</v>
      </c>
    </row>
    <row r="656" spans="1:36" ht="16.2" x14ac:dyDescent="0.25">
      <c r="A656" s="42" t="s">
        <v>59</v>
      </c>
      <c r="B656" s="44" t="s">
        <v>397</v>
      </c>
      <c r="C656" s="42" t="s">
        <v>61</v>
      </c>
      <c r="D656" s="42" t="s">
        <v>139</v>
      </c>
      <c r="E656" s="42" t="s">
        <v>239</v>
      </c>
      <c r="F656" s="42"/>
      <c r="G656" s="45">
        <v>44320</v>
      </c>
      <c r="H656" s="18" t="s">
        <v>66</v>
      </c>
      <c r="I656" s="18">
        <v>0</v>
      </c>
      <c r="J656" s="18">
        <v>4</v>
      </c>
      <c r="K656" s="18">
        <v>10</v>
      </c>
      <c r="L656" s="18">
        <v>16</v>
      </c>
      <c r="M656" s="18">
        <v>23</v>
      </c>
      <c r="N656" s="18">
        <v>23</v>
      </c>
      <c r="O656" s="18">
        <v>21</v>
      </c>
      <c r="P656" s="18">
        <v>18</v>
      </c>
      <c r="Q656" s="18">
        <v>12</v>
      </c>
      <c r="R656" s="18">
        <v>6</v>
      </c>
      <c r="S656" s="18">
        <v>2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47"/>
      <c r="AF656" s="50"/>
      <c r="AG656" s="35"/>
      <c r="AH656" s="37">
        <v>0</v>
      </c>
      <c r="AI656" s="39"/>
      <c r="AJ656" s="41" t="s">
        <v>65</v>
      </c>
    </row>
    <row r="657" spans="1:36" ht="16.2" x14ac:dyDescent="0.25">
      <c r="A657" s="42" t="s">
        <v>59</v>
      </c>
      <c r="B657" s="44" t="s">
        <v>397</v>
      </c>
      <c r="C657" s="42" t="s">
        <v>61</v>
      </c>
      <c r="D657" s="42" t="s">
        <v>139</v>
      </c>
      <c r="E657" s="42" t="s">
        <v>239</v>
      </c>
      <c r="F657" s="42"/>
      <c r="G657" s="45">
        <v>44320</v>
      </c>
      <c r="H657" s="19" t="s">
        <v>67</v>
      </c>
      <c r="I657" s="19">
        <v>0</v>
      </c>
      <c r="J657" s="19">
        <v>4</v>
      </c>
      <c r="K657" s="19">
        <v>10</v>
      </c>
      <c r="L657" s="19">
        <v>16</v>
      </c>
      <c r="M657" s="19">
        <v>23</v>
      </c>
      <c r="N657" s="19">
        <v>23</v>
      </c>
      <c r="O657" s="19">
        <v>21</v>
      </c>
      <c r="P657" s="19">
        <v>18</v>
      </c>
      <c r="Q657" s="19">
        <v>12</v>
      </c>
      <c r="R657" s="19">
        <v>6</v>
      </c>
      <c r="S657" s="19">
        <v>2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48"/>
      <c r="AF657" s="51"/>
      <c r="AG657" s="36"/>
      <c r="AH657" s="37">
        <v>0</v>
      </c>
      <c r="AI657" s="40"/>
      <c r="AJ657" s="41" t="s">
        <v>65</v>
      </c>
    </row>
    <row r="658" spans="1:36" ht="16.2" x14ac:dyDescent="0.25">
      <c r="A658" s="42" t="s">
        <v>59</v>
      </c>
      <c r="B658" s="44" t="s">
        <v>399</v>
      </c>
      <c r="C658" s="42" t="s">
        <v>61</v>
      </c>
      <c r="D658" s="42" t="s">
        <v>84</v>
      </c>
      <c r="E658" s="42" t="s">
        <v>166</v>
      </c>
      <c r="F658" s="42" t="s">
        <v>1128</v>
      </c>
      <c r="G658" s="45">
        <v>44324</v>
      </c>
      <c r="H658" s="17" t="s">
        <v>64</v>
      </c>
      <c r="I658" s="17">
        <v>0</v>
      </c>
      <c r="J658" s="17">
        <v>0</v>
      </c>
      <c r="K658" s="17">
        <v>0</v>
      </c>
      <c r="L658" s="17">
        <v>5</v>
      </c>
      <c r="M658" s="17">
        <v>0</v>
      </c>
      <c r="N658" s="17">
        <v>9</v>
      </c>
      <c r="O658" s="17">
        <v>5</v>
      </c>
      <c r="P658" s="17">
        <v>12</v>
      </c>
      <c r="Q658" s="17">
        <v>6</v>
      </c>
      <c r="R658" s="17">
        <v>12</v>
      </c>
      <c r="S658" s="17">
        <v>8</v>
      </c>
      <c r="T658" s="17">
        <v>15</v>
      </c>
      <c r="U658" s="17">
        <v>8</v>
      </c>
      <c r="V658" s="17">
        <v>16</v>
      </c>
      <c r="W658" s="17">
        <v>8</v>
      </c>
      <c r="X658" s="17">
        <v>11</v>
      </c>
      <c r="Y658" s="17">
        <v>5</v>
      </c>
      <c r="Z658" s="17">
        <v>8</v>
      </c>
      <c r="AA658" s="17">
        <v>0</v>
      </c>
      <c r="AB658" s="17">
        <v>5</v>
      </c>
      <c r="AC658" s="17">
        <v>0</v>
      </c>
      <c r="AD658" s="17">
        <v>0</v>
      </c>
      <c r="AE658" s="46">
        <f t="shared" ref="AE658" si="682">SUM(I658:AD658)</f>
        <v>133</v>
      </c>
      <c r="AF658" s="49">
        <f t="shared" ref="AF658" si="683">SUM(H659:AD659)</f>
        <v>133</v>
      </c>
      <c r="AG658" s="34">
        <f t="shared" ref="AG658" si="684">SUM(I660:AD660)</f>
        <v>133</v>
      </c>
      <c r="AH658" s="37">
        <f t="shared" si="627"/>
        <v>0</v>
      </c>
      <c r="AI658" s="38">
        <v>0.92730000000000001</v>
      </c>
      <c r="AJ658" s="41" t="s">
        <v>65</v>
      </c>
    </row>
    <row r="659" spans="1:36" ht="16.2" x14ac:dyDescent="0.25">
      <c r="A659" s="42" t="s">
        <v>59</v>
      </c>
      <c r="B659" s="44" t="s">
        <v>399</v>
      </c>
      <c r="C659" s="42" t="s">
        <v>61</v>
      </c>
      <c r="D659" s="42" t="s">
        <v>84</v>
      </c>
      <c r="E659" s="42" t="s">
        <v>166</v>
      </c>
      <c r="F659" s="42"/>
      <c r="G659" s="45">
        <v>44324</v>
      </c>
      <c r="H659" s="18" t="s">
        <v>66</v>
      </c>
      <c r="I659" s="18">
        <v>0</v>
      </c>
      <c r="J659" s="18">
        <v>0</v>
      </c>
      <c r="K659" s="18">
        <v>0</v>
      </c>
      <c r="L659" s="18">
        <v>5</v>
      </c>
      <c r="M659" s="18">
        <v>0</v>
      </c>
      <c r="N659" s="18">
        <v>9</v>
      </c>
      <c r="O659" s="18">
        <v>5</v>
      </c>
      <c r="P659" s="18">
        <v>12</v>
      </c>
      <c r="Q659" s="18">
        <v>6</v>
      </c>
      <c r="R659" s="18">
        <v>12</v>
      </c>
      <c r="S659" s="18">
        <v>8</v>
      </c>
      <c r="T659" s="18">
        <v>15</v>
      </c>
      <c r="U659" s="18">
        <v>8</v>
      </c>
      <c r="V659" s="18">
        <v>16</v>
      </c>
      <c r="W659" s="18">
        <v>8</v>
      </c>
      <c r="X659" s="18">
        <v>11</v>
      </c>
      <c r="Y659" s="18">
        <v>5</v>
      </c>
      <c r="Z659" s="18">
        <v>8</v>
      </c>
      <c r="AA659" s="18">
        <v>0</v>
      </c>
      <c r="AB659" s="18">
        <v>5</v>
      </c>
      <c r="AC659" s="18">
        <v>0</v>
      </c>
      <c r="AD659" s="18">
        <v>0</v>
      </c>
      <c r="AE659" s="47"/>
      <c r="AF659" s="50"/>
      <c r="AG659" s="35"/>
      <c r="AH659" s="37">
        <v>0</v>
      </c>
      <c r="AI659" s="39"/>
      <c r="AJ659" s="41" t="s">
        <v>65</v>
      </c>
    </row>
    <row r="660" spans="1:36" ht="16.2" x14ac:dyDescent="0.25">
      <c r="A660" s="42" t="s">
        <v>59</v>
      </c>
      <c r="B660" s="44" t="s">
        <v>399</v>
      </c>
      <c r="C660" s="42" t="s">
        <v>61</v>
      </c>
      <c r="D660" s="42" t="s">
        <v>84</v>
      </c>
      <c r="E660" s="42" t="s">
        <v>166</v>
      </c>
      <c r="F660" s="42"/>
      <c r="G660" s="45">
        <v>44324</v>
      </c>
      <c r="H660" s="19" t="s">
        <v>67</v>
      </c>
      <c r="I660" s="19">
        <v>0</v>
      </c>
      <c r="J660" s="19">
        <v>0</v>
      </c>
      <c r="K660" s="19">
        <v>0</v>
      </c>
      <c r="L660" s="19">
        <v>5</v>
      </c>
      <c r="M660" s="19">
        <v>0</v>
      </c>
      <c r="N660" s="19">
        <v>9</v>
      </c>
      <c r="O660" s="19">
        <v>5</v>
      </c>
      <c r="P660" s="19">
        <v>12</v>
      </c>
      <c r="Q660" s="19">
        <v>6</v>
      </c>
      <c r="R660" s="19">
        <v>12</v>
      </c>
      <c r="S660" s="19">
        <v>8</v>
      </c>
      <c r="T660" s="19">
        <v>15</v>
      </c>
      <c r="U660" s="19">
        <v>8</v>
      </c>
      <c r="V660" s="19">
        <v>16</v>
      </c>
      <c r="W660" s="19">
        <v>8</v>
      </c>
      <c r="X660" s="19">
        <v>11</v>
      </c>
      <c r="Y660" s="19">
        <v>5</v>
      </c>
      <c r="Z660" s="19">
        <v>8</v>
      </c>
      <c r="AA660" s="19">
        <v>0</v>
      </c>
      <c r="AB660" s="19">
        <v>5</v>
      </c>
      <c r="AC660" s="19">
        <v>0</v>
      </c>
      <c r="AD660" s="19">
        <v>0</v>
      </c>
      <c r="AE660" s="48"/>
      <c r="AF660" s="51"/>
      <c r="AG660" s="36"/>
      <c r="AH660" s="37">
        <v>0</v>
      </c>
      <c r="AI660" s="40"/>
      <c r="AJ660" s="41" t="s">
        <v>65</v>
      </c>
    </row>
    <row r="661" spans="1:36" ht="16.2" x14ac:dyDescent="0.25">
      <c r="A661" s="42" t="s">
        <v>59</v>
      </c>
      <c r="B661" s="44" t="s">
        <v>400</v>
      </c>
      <c r="C661" s="42" t="s">
        <v>61</v>
      </c>
      <c r="D661" s="42" t="s">
        <v>139</v>
      </c>
      <c r="E661" s="42" t="s">
        <v>140</v>
      </c>
      <c r="F661" s="42" t="s">
        <v>1128</v>
      </c>
      <c r="G661" s="45">
        <v>44330</v>
      </c>
      <c r="H661" s="17" t="s">
        <v>64</v>
      </c>
      <c r="I661" s="17">
        <v>0</v>
      </c>
      <c r="J661" s="17">
        <v>11</v>
      </c>
      <c r="K661" s="17">
        <v>16</v>
      </c>
      <c r="L661" s="17">
        <v>21</v>
      </c>
      <c r="M661" s="17">
        <v>22</v>
      </c>
      <c r="N661" s="17">
        <v>25</v>
      </c>
      <c r="O661" s="17">
        <v>14</v>
      </c>
      <c r="P661" s="17">
        <v>9</v>
      </c>
      <c r="Q661" s="17">
        <v>7</v>
      </c>
      <c r="R661" s="17">
        <v>4</v>
      </c>
      <c r="S661" s="17">
        <v>1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46">
        <f t="shared" ref="AE661" si="685">SUM(I661:AD661)</f>
        <v>130</v>
      </c>
      <c r="AF661" s="49">
        <f t="shared" ref="AF661" si="686">SUM(H662:AD662)</f>
        <v>48</v>
      </c>
      <c r="AG661" s="34">
        <f t="shared" ref="AG661" si="687">SUM(I663:AD663)</f>
        <v>48</v>
      </c>
      <c r="AH661" s="37">
        <f t="shared" si="627"/>
        <v>-82</v>
      </c>
      <c r="AI661" s="38">
        <v>0.8992</v>
      </c>
      <c r="AJ661" s="41" t="s">
        <v>65</v>
      </c>
    </row>
    <row r="662" spans="1:36" ht="16.2" x14ac:dyDescent="0.25">
      <c r="A662" s="42" t="s">
        <v>59</v>
      </c>
      <c r="B662" s="44" t="s">
        <v>400</v>
      </c>
      <c r="C662" s="42" t="s">
        <v>61</v>
      </c>
      <c r="D662" s="42" t="s">
        <v>139</v>
      </c>
      <c r="E662" s="42" t="s">
        <v>140</v>
      </c>
      <c r="F662" s="42"/>
      <c r="G662" s="45">
        <v>44330</v>
      </c>
      <c r="H662" s="18" t="s">
        <v>66</v>
      </c>
      <c r="I662" s="18">
        <v>0</v>
      </c>
      <c r="J662" s="18">
        <v>11</v>
      </c>
      <c r="K662" s="18">
        <v>0</v>
      </c>
      <c r="L662" s="18">
        <v>21</v>
      </c>
      <c r="M662" s="18">
        <v>0</v>
      </c>
      <c r="N662" s="18">
        <v>0</v>
      </c>
      <c r="O662" s="18">
        <v>0</v>
      </c>
      <c r="P662" s="18">
        <v>9</v>
      </c>
      <c r="Q662" s="18">
        <v>7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47"/>
      <c r="AF662" s="50"/>
      <c r="AG662" s="35"/>
      <c r="AH662" s="37">
        <v>0</v>
      </c>
      <c r="AI662" s="39"/>
      <c r="AJ662" s="41" t="s">
        <v>65</v>
      </c>
    </row>
    <row r="663" spans="1:36" ht="16.2" x14ac:dyDescent="0.25">
      <c r="A663" s="42" t="s">
        <v>59</v>
      </c>
      <c r="B663" s="44" t="s">
        <v>400</v>
      </c>
      <c r="C663" s="42" t="s">
        <v>61</v>
      </c>
      <c r="D663" s="42" t="s">
        <v>139</v>
      </c>
      <c r="E663" s="42" t="s">
        <v>140</v>
      </c>
      <c r="F663" s="42"/>
      <c r="G663" s="45">
        <v>44330</v>
      </c>
      <c r="H663" s="19" t="s">
        <v>67</v>
      </c>
      <c r="I663" s="19">
        <v>0</v>
      </c>
      <c r="J663" s="19">
        <v>11</v>
      </c>
      <c r="K663" s="19">
        <v>0</v>
      </c>
      <c r="L663" s="19">
        <v>21</v>
      </c>
      <c r="M663" s="19">
        <v>0</v>
      </c>
      <c r="N663" s="19">
        <v>0</v>
      </c>
      <c r="O663" s="19">
        <v>0</v>
      </c>
      <c r="P663" s="19">
        <v>9</v>
      </c>
      <c r="Q663" s="19">
        <v>7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48"/>
      <c r="AF663" s="51"/>
      <c r="AG663" s="36"/>
      <c r="AH663" s="37">
        <v>0</v>
      </c>
      <c r="AI663" s="40"/>
      <c r="AJ663" s="41" t="s">
        <v>65</v>
      </c>
    </row>
    <row r="664" spans="1:36" ht="16.5" customHeight="1" x14ac:dyDescent="0.25">
      <c r="A664" s="42" t="s">
        <v>59</v>
      </c>
      <c r="B664" s="44" t="s">
        <v>404</v>
      </c>
      <c r="C664" s="42" t="s">
        <v>61</v>
      </c>
      <c r="D664" s="42" t="s">
        <v>273</v>
      </c>
      <c r="E664" s="42" t="s">
        <v>326</v>
      </c>
      <c r="F664" s="42" t="s">
        <v>1129</v>
      </c>
      <c r="G664" s="45">
        <v>44330</v>
      </c>
      <c r="H664" s="17" t="s">
        <v>64</v>
      </c>
      <c r="I664" s="17">
        <v>0</v>
      </c>
      <c r="J664" s="17">
        <v>7</v>
      </c>
      <c r="K664" s="17">
        <v>16</v>
      </c>
      <c r="L664" s="17">
        <v>17</v>
      </c>
      <c r="M664" s="17">
        <v>19</v>
      </c>
      <c r="N664" s="17">
        <v>21</v>
      </c>
      <c r="O664" s="17">
        <v>15</v>
      </c>
      <c r="P664" s="17">
        <v>12</v>
      </c>
      <c r="Q664" s="17">
        <v>9</v>
      </c>
      <c r="R664" s="17">
        <v>4</v>
      </c>
      <c r="S664" s="17">
        <v>1</v>
      </c>
      <c r="T664" s="17">
        <v>1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46">
        <f t="shared" ref="AE664" si="688">SUM(I664:AD664)</f>
        <v>122</v>
      </c>
      <c r="AF664" s="49">
        <f t="shared" ref="AF664" si="689">SUM(H665:AD665)</f>
        <v>122</v>
      </c>
      <c r="AG664" s="34">
        <f t="shared" ref="AG664" si="690">SUM(I666:AD666)</f>
        <v>122</v>
      </c>
      <c r="AH664" s="37">
        <f t="shared" si="627"/>
        <v>0</v>
      </c>
      <c r="AI664" s="38">
        <v>0.93420000000000003</v>
      </c>
      <c r="AJ664" s="41" t="s">
        <v>65</v>
      </c>
    </row>
    <row r="665" spans="1:36" ht="16.5" customHeight="1" x14ac:dyDescent="0.25">
      <c r="A665" s="42" t="s">
        <v>59</v>
      </c>
      <c r="B665" s="44" t="s">
        <v>404</v>
      </c>
      <c r="C665" s="42" t="s">
        <v>61</v>
      </c>
      <c r="D665" s="42" t="s">
        <v>273</v>
      </c>
      <c r="E665" s="42" t="s">
        <v>326</v>
      </c>
      <c r="F665" s="42" t="s">
        <v>59</v>
      </c>
      <c r="G665" s="45">
        <v>44330</v>
      </c>
      <c r="H665" s="18" t="s">
        <v>66</v>
      </c>
      <c r="I665" s="18">
        <v>0</v>
      </c>
      <c r="J665" s="18">
        <v>7</v>
      </c>
      <c r="K665" s="18">
        <v>16</v>
      </c>
      <c r="L665" s="18">
        <v>17</v>
      </c>
      <c r="M665" s="18">
        <v>19</v>
      </c>
      <c r="N665" s="18">
        <v>21</v>
      </c>
      <c r="O665" s="18">
        <v>15</v>
      </c>
      <c r="P665" s="18">
        <v>12</v>
      </c>
      <c r="Q665" s="18">
        <v>9</v>
      </c>
      <c r="R665" s="18">
        <v>4</v>
      </c>
      <c r="S665" s="18">
        <v>1</v>
      </c>
      <c r="T665" s="18">
        <v>1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47"/>
      <c r="AF665" s="50"/>
      <c r="AG665" s="35"/>
      <c r="AH665" s="37">
        <v>0</v>
      </c>
      <c r="AI665" s="39"/>
      <c r="AJ665" s="41" t="s">
        <v>65</v>
      </c>
    </row>
    <row r="666" spans="1:36" ht="16.5" customHeight="1" x14ac:dyDescent="0.25">
      <c r="A666" s="42" t="s">
        <v>59</v>
      </c>
      <c r="B666" s="44" t="s">
        <v>404</v>
      </c>
      <c r="C666" s="42" t="s">
        <v>61</v>
      </c>
      <c r="D666" s="42" t="s">
        <v>273</v>
      </c>
      <c r="E666" s="42" t="s">
        <v>326</v>
      </c>
      <c r="F666" s="42" t="s">
        <v>59</v>
      </c>
      <c r="G666" s="45">
        <v>44330</v>
      </c>
      <c r="H666" s="19" t="s">
        <v>67</v>
      </c>
      <c r="I666" s="19">
        <v>0</v>
      </c>
      <c r="J666" s="19">
        <v>7</v>
      </c>
      <c r="K666" s="19">
        <v>16</v>
      </c>
      <c r="L666" s="19">
        <v>17</v>
      </c>
      <c r="M666" s="19">
        <v>19</v>
      </c>
      <c r="N666" s="19">
        <v>21</v>
      </c>
      <c r="O666" s="19">
        <v>15</v>
      </c>
      <c r="P666" s="19">
        <v>12</v>
      </c>
      <c r="Q666" s="19">
        <v>9</v>
      </c>
      <c r="R666" s="19">
        <v>4</v>
      </c>
      <c r="S666" s="19">
        <v>1</v>
      </c>
      <c r="T666" s="19">
        <v>1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48"/>
      <c r="AF666" s="51"/>
      <c r="AG666" s="36"/>
      <c r="AH666" s="37">
        <v>0</v>
      </c>
      <c r="AI666" s="40"/>
      <c r="AJ666" s="41" t="s">
        <v>65</v>
      </c>
    </row>
    <row r="667" spans="1:36" ht="16.2" x14ac:dyDescent="0.25">
      <c r="A667" s="42" t="s">
        <v>59</v>
      </c>
      <c r="B667" s="44" t="s">
        <v>405</v>
      </c>
      <c r="C667" s="42" t="s">
        <v>61</v>
      </c>
      <c r="D667" s="42" t="s">
        <v>188</v>
      </c>
      <c r="E667" s="42" t="s">
        <v>200</v>
      </c>
      <c r="F667" s="42" t="s">
        <v>1128</v>
      </c>
      <c r="G667" s="45">
        <v>44323</v>
      </c>
      <c r="H667" s="17" t="s">
        <v>64</v>
      </c>
      <c r="I667" s="17">
        <v>0</v>
      </c>
      <c r="J667" s="17">
        <v>3</v>
      </c>
      <c r="K667" s="17">
        <v>4</v>
      </c>
      <c r="L667" s="17">
        <v>7</v>
      </c>
      <c r="M667" s="17">
        <v>9</v>
      </c>
      <c r="N667" s="17">
        <v>6</v>
      </c>
      <c r="O667" s="17">
        <v>9</v>
      </c>
      <c r="P667" s="17">
        <v>12</v>
      </c>
      <c r="Q667" s="17">
        <v>7</v>
      </c>
      <c r="R667" s="17">
        <v>10</v>
      </c>
      <c r="S667" s="17">
        <v>12</v>
      </c>
      <c r="T667" s="17">
        <v>6</v>
      </c>
      <c r="U667" s="17">
        <v>11</v>
      </c>
      <c r="V667" s="17">
        <v>9</v>
      </c>
      <c r="W667" s="17">
        <v>3</v>
      </c>
      <c r="X667" s="17">
        <v>6</v>
      </c>
      <c r="Y667" s="17">
        <v>4</v>
      </c>
      <c r="Z667" s="17">
        <v>0</v>
      </c>
      <c r="AA667" s="17">
        <v>2</v>
      </c>
      <c r="AB667" s="17">
        <v>0</v>
      </c>
      <c r="AC667" s="17">
        <v>0</v>
      </c>
      <c r="AD667" s="17">
        <v>0</v>
      </c>
      <c r="AE667" s="46">
        <f t="shared" ref="AE667" si="691">SUM(I667:AD667)</f>
        <v>120</v>
      </c>
      <c r="AF667" s="49">
        <f t="shared" ref="AF667" si="692">SUM(H668:AD668)</f>
        <v>120</v>
      </c>
      <c r="AG667" s="34">
        <f t="shared" ref="AG667" si="693">SUM(I669:AD669)</f>
        <v>120</v>
      </c>
      <c r="AH667" s="37">
        <f t="shared" ref="AH667:AH730" si="694">AG667-AE667</f>
        <v>0</v>
      </c>
      <c r="AI667" s="38">
        <v>0.92510000000000003</v>
      </c>
      <c r="AJ667" s="41" t="s">
        <v>65</v>
      </c>
    </row>
    <row r="668" spans="1:36" ht="16.2" x14ac:dyDescent="0.25">
      <c r="A668" s="42" t="s">
        <v>59</v>
      </c>
      <c r="B668" s="44" t="s">
        <v>405</v>
      </c>
      <c r="C668" s="42" t="s">
        <v>61</v>
      </c>
      <c r="D668" s="42" t="s">
        <v>188</v>
      </c>
      <c r="E668" s="42" t="s">
        <v>200</v>
      </c>
      <c r="F668" s="42"/>
      <c r="G668" s="45">
        <v>44323</v>
      </c>
      <c r="H668" s="18" t="s">
        <v>66</v>
      </c>
      <c r="I668" s="18">
        <v>0</v>
      </c>
      <c r="J668" s="18">
        <v>3</v>
      </c>
      <c r="K668" s="18">
        <v>4</v>
      </c>
      <c r="L668" s="18">
        <v>7</v>
      </c>
      <c r="M668" s="18">
        <v>9</v>
      </c>
      <c r="N668" s="18">
        <v>6</v>
      </c>
      <c r="O668" s="18">
        <v>9</v>
      </c>
      <c r="P668" s="18">
        <v>12</v>
      </c>
      <c r="Q668" s="18">
        <v>7</v>
      </c>
      <c r="R668" s="18">
        <v>10</v>
      </c>
      <c r="S668" s="18">
        <v>12</v>
      </c>
      <c r="T668" s="18">
        <v>6</v>
      </c>
      <c r="U668" s="18">
        <v>11</v>
      </c>
      <c r="V668" s="18">
        <v>9</v>
      </c>
      <c r="W668" s="18">
        <v>3</v>
      </c>
      <c r="X668" s="18">
        <v>6</v>
      </c>
      <c r="Y668" s="18">
        <v>4</v>
      </c>
      <c r="Z668" s="18">
        <v>0</v>
      </c>
      <c r="AA668" s="18">
        <v>2</v>
      </c>
      <c r="AB668" s="18">
        <v>0</v>
      </c>
      <c r="AC668" s="18">
        <v>0</v>
      </c>
      <c r="AD668" s="18">
        <v>0</v>
      </c>
      <c r="AE668" s="47"/>
      <c r="AF668" s="50"/>
      <c r="AG668" s="35"/>
      <c r="AH668" s="37">
        <v>0</v>
      </c>
      <c r="AI668" s="39"/>
      <c r="AJ668" s="41" t="s">
        <v>65</v>
      </c>
    </row>
    <row r="669" spans="1:36" ht="16.2" x14ac:dyDescent="0.25">
      <c r="A669" s="42" t="s">
        <v>59</v>
      </c>
      <c r="B669" s="44" t="s">
        <v>405</v>
      </c>
      <c r="C669" s="42" t="s">
        <v>61</v>
      </c>
      <c r="D669" s="42" t="s">
        <v>188</v>
      </c>
      <c r="E669" s="42" t="s">
        <v>200</v>
      </c>
      <c r="F669" s="42"/>
      <c r="G669" s="45">
        <v>44323</v>
      </c>
      <c r="H669" s="19" t="s">
        <v>67</v>
      </c>
      <c r="I669" s="19">
        <v>0</v>
      </c>
      <c r="J669" s="19">
        <v>3</v>
      </c>
      <c r="K669" s="19">
        <v>4</v>
      </c>
      <c r="L669" s="19">
        <v>7</v>
      </c>
      <c r="M669" s="19">
        <v>9</v>
      </c>
      <c r="N669" s="19">
        <v>6</v>
      </c>
      <c r="O669" s="19">
        <v>9</v>
      </c>
      <c r="P669" s="19">
        <v>12</v>
      </c>
      <c r="Q669" s="19">
        <v>7</v>
      </c>
      <c r="R669" s="19">
        <v>10</v>
      </c>
      <c r="S669" s="19">
        <v>12</v>
      </c>
      <c r="T669" s="19">
        <v>6</v>
      </c>
      <c r="U669" s="19">
        <v>11</v>
      </c>
      <c r="V669" s="19">
        <v>9</v>
      </c>
      <c r="W669" s="19">
        <v>3</v>
      </c>
      <c r="X669" s="19">
        <v>6</v>
      </c>
      <c r="Y669" s="19">
        <v>4</v>
      </c>
      <c r="Z669" s="19">
        <v>0</v>
      </c>
      <c r="AA669" s="19">
        <v>2</v>
      </c>
      <c r="AB669" s="19">
        <v>0</v>
      </c>
      <c r="AC669" s="19">
        <v>0</v>
      </c>
      <c r="AD669" s="19">
        <v>0</v>
      </c>
      <c r="AE669" s="48"/>
      <c r="AF669" s="51"/>
      <c r="AG669" s="36"/>
      <c r="AH669" s="37">
        <v>0</v>
      </c>
      <c r="AI669" s="40"/>
      <c r="AJ669" s="41" t="s">
        <v>65</v>
      </c>
    </row>
    <row r="670" spans="1:36" ht="16.2" x14ac:dyDescent="0.25">
      <c r="A670" s="42" t="s">
        <v>59</v>
      </c>
      <c r="B670" s="44" t="s">
        <v>406</v>
      </c>
      <c r="C670" s="42" t="s">
        <v>61</v>
      </c>
      <c r="D670" s="42" t="s">
        <v>111</v>
      </c>
      <c r="E670" s="42" t="s">
        <v>407</v>
      </c>
      <c r="F670" s="42" t="s">
        <v>1128</v>
      </c>
      <c r="G670" s="45">
        <v>44324</v>
      </c>
      <c r="H670" s="17" t="s">
        <v>64</v>
      </c>
      <c r="I670" s="17">
        <v>0</v>
      </c>
      <c r="J670" s="17">
        <v>3</v>
      </c>
      <c r="K670" s="17">
        <v>4</v>
      </c>
      <c r="L670" s="17">
        <v>7</v>
      </c>
      <c r="M670" s="17">
        <v>9</v>
      </c>
      <c r="N670" s="17">
        <v>6</v>
      </c>
      <c r="O670" s="17">
        <v>9</v>
      </c>
      <c r="P670" s="17">
        <v>12</v>
      </c>
      <c r="Q670" s="17">
        <v>7</v>
      </c>
      <c r="R670" s="17">
        <v>10</v>
      </c>
      <c r="S670" s="17">
        <v>12</v>
      </c>
      <c r="T670" s="17">
        <v>6</v>
      </c>
      <c r="U670" s="17">
        <v>11</v>
      </c>
      <c r="V670" s="17">
        <v>9</v>
      </c>
      <c r="W670" s="17">
        <v>3</v>
      </c>
      <c r="X670" s="17">
        <v>6</v>
      </c>
      <c r="Y670" s="17">
        <v>4</v>
      </c>
      <c r="Z670" s="17">
        <v>0</v>
      </c>
      <c r="AA670" s="17">
        <v>2</v>
      </c>
      <c r="AB670" s="17">
        <v>0</v>
      </c>
      <c r="AC670" s="17">
        <v>0</v>
      </c>
      <c r="AD670" s="17">
        <v>0</v>
      </c>
      <c r="AE670" s="46">
        <f t="shared" ref="AE670" si="695">SUM(I670:AD670)</f>
        <v>120</v>
      </c>
      <c r="AF670" s="49">
        <f t="shared" ref="AF670" si="696">SUM(H671:AD671)</f>
        <v>108</v>
      </c>
      <c r="AG670" s="34">
        <f t="shared" ref="AG670" si="697">SUM(I672:AD672)</f>
        <v>100</v>
      </c>
      <c r="AH670" s="37">
        <f t="shared" si="694"/>
        <v>-20</v>
      </c>
      <c r="AI670" s="38">
        <v>0.92330000000000001</v>
      </c>
      <c r="AJ670" s="41" t="s">
        <v>65</v>
      </c>
    </row>
    <row r="671" spans="1:36" ht="16.2" x14ac:dyDescent="0.25">
      <c r="A671" s="42" t="s">
        <v>59</v>
      </c>
      <c r="B671" s="44" t="s">
        <v>406</v>
      </c>
      <c r="C671" s="42" t="s">
        <v>61</v>
      </c>
      <c r="D671" s="42" t="s">
        <v>111</v>
      </c>
      <c r="E671" s="42" t="s">
        <v>407</v>
      </c>
      <c r="F671" s="42"/>
      <c r="G671" s="45">
        <v>44324</v>
      </c>
      <c r="H671" s="18" t="s">
        <v>66</v>
      </c>
      <c r="I671" s="18">
        <v>0</v>
      </c>
      <c r="J671" s="18">
        <v>3</v>
      </c>
      <c r="K671" s="18">
        <v>4</v>
      </c>
      <c r="L671" s="18">
        <v>7</v>
      </c>
      <c r="M671" s="18">
        <v>9</v>
      </c>
      <c r="N671" s="18">
        <v>6</v>
      </c>
      <c r="O671" s="18">
        <v>7</v>
      </c>
      <c r="P671" s="18">
        <v>12</v>
      </c>
      <c r="Q671" s="18">
        <v>7</v>
      </c>
      <c r="R671" s="18">
        <v>10</v>
      </c>
      <c r="S671" s="18">
        <v>12</v>
      </c>
      <c r="T671" s="18">
        <v>6</v>
      </c>
      <c r="U671" s="18">
        <v>1</v>
      </c>
      <c r="V671" s="18">
        <v>9</v>
      </c>
      <c r="W671" s="18">
        <v>3</v>
      </c>
      <c r="X671" s="18">
        <v>6</v>
      </c>
      <c r="Y671" s="18">
        <v>4</v>
      </c>
      <c r="Z671" s="18">
        <v>0</v>
      </c>
      <c r="AA671" s="18">
        <v>2</v>
      </c>
      <c r="AB671" s="18">
        <v>0</v>
      </c>
      <c r="AC671" s="18">
        <v>0</v>
      </c>
      <c r="AD671" s="18">
        <v>0</v>
      </c>
      <c r="AE671" s="47"/>
      <c r="AF671" s="50"/>
      <c r="AG671" s="35"/>
      <c r="AH671" s="37">
        <v>0</v>
      </c>
      <c r="AI671" s="39"/>
      <c r="AJ671" s="41" t="s">
        <v>65</v>
      </c>
    </row>
    <row r="672" spans="1:36" ht="16.2" x14ac:dyDescent="0.25">
      <c r="A672" s="42" t="s">
        <v>59</v>
      </c>
      <c r="B672" s="44" t="s">
        <v>406</v>
      </c>
      <c r="C672" s="42" t="s">
        <v>61</v>
      </c>
      <c r="D672" s="42" t="s">
        <v>111</v>
      </c>
      <c r="E672" s="42" t="s">
        <v>407</v>
      </c>
      <c r="F672" s="42"/>
      <c r="G672" s="45">
        <v>44324</v>
      </c>
      <c r="H672" s="19" t="s">
        <v>67</v>
      </c>
      <c r="I672" s="19">
        <v>0</v>
      </c>
      <c r="J672" s="19">
        <v>3</v>
      </c>
      <c r="K672" s="19">
        <v>4</v>
      </c>
      <c r="L672" s="19">
        <v>7</v>
      </c>
      <c r="M672" s="19">
        <v>9</v>
      </c>
      <c r="N672" s="19">
        <v>6</v>
      </c>
      <c r="O672" s="19">
        <v>0</v>
      </c>
      <c r="P672" s="19">
        <v>12</v>
      </c>
      <c r="Q672" s="19">
        <v>7</v>
      </c>
      <c r="R672" s="19">
        <v>10</v>
      </c>
      <c r="S672" s="19">
        <v>12</v>
      </c>
      <c r="T672" s="19">
        <v>6</v>
      </c>
      <c r="U672" s="19">
        <v>0</v>
      </c>
      <c r="V672" s="19">
        <v>9</v>
      </c>
      <c r="W672" s="19">
        <v>3</v>
      </c>
      <c r="X672" s="19">
        <v>6</v>
      </c>
      <c r="Y672" s="19">
        <v>4</v>
      </c>
      <c r="Z672" s="19">
        <v>0</v>
      </c>
      <c r="AA672" s="19">
        <v>2</v>
      </c>
      <c r="AB672" s="19">
        <v>0</v>
      </c>
      <c r="AC672" s="19">
        <v>0</v>
      </c>
      <c r="AD672" s="19">
        <v>0</v>
      </c>
      <c r="AE672" s="48"/>
      <c r="AF672" s="51"/>
      <c r="AG672" s="36"/>
      <c r="AH672" s="37">
        <v>0</v>
      </c>
      <c r="AI672" s="40"/>
      <c r="AJ672" s="41" t="s">
        <v>65</v>
      </c>
    </row>
    <row r="673" spans="1:36" ht="16.2" x14ac:dyDescent="0.25">
      <c r="A673" s="42" t="s">
        <v>59</v>
      </c>
      <c r="B673" s="44" t="s">
        <v>408</v>
      </c>
      <c r="C673" s="42" t="s">
        <v>61</v>
      </c>
      <c r="D673" s="42" t="s">
        <v>139</v>
      </c>
      <c r="E673" s="42" t="s">
        <v>239</v>
      </c>
      <c r="F673" s="42" t="s">
        <v>1128</v>
      </c>
      <c r="G673" s="45">
        <v>44320</v>
      </c>
      <c r="H673" s="17" t="s">
        <v>64</v>
      </c>
      <c r="I673" s="17">
        <v>0</v>
      </c>
      <c r="J673" s="17">
        <v>5</v>
      </c>
      <c r="K673" s="17">
        <v>0</v>
      </c>
      <c r="L673" s="17">
        <v>15</v>
      </c>
      <c r="M673" s="17">
        <v>0</v>
      </c>
      <c r="N673" s="17">
        <v>27</v>
      </c>
      <c r="O673" s="17">
        <v>0</v>
      </c>
      <c r="P673" s="17">
        <v>30</v>
      </c>
      <c r="Q673" s="17">
        <v>0</v>
      </c>
      <c r="R673" s="17">
        <v>23</v>
      </c>
      <c r="S673" s="17">
        <v>0</v>
      </c>
      <c r="T673" s="17">
        <v>11</v>
      </c>
      <c r="U673" s="17">
        <v>0</v>
      </c>
      <c r="V673" s="17">
        <v>5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46">
        <f t="shared" ref="AE673" si="698">SUM(I673:AD673)</f>
        <v>116</v>
      </c>
      <c r="AF673" s="49">
        <f t="shared" ref="AF673" si="699">SUM(H674:AD674)</f>
        <v>116</v>
      </c>
      <c r="AG673" s="34">
        <f t="shared" ref="AG673" si="700">SUM(I675:AD675)</f>
        <v>116</v>
      </c>
      <c r="AH673" s="37">
        <f t="shared" si="694"/>
        <v>0</v>
      </c>
      <c r="AI673" s="38">
        <v>0.92720000000000002</v>
      </c>
      <c r="AJ673" s="41" t="s">
        <v>65</v>
      </c>
    </row>
    <row r="674" spans="1:36" ht="16.2" x14ac:dyDescent="0.25">
      <c r="A674" s="42" t="s">
        <v>59</v>
      </c>
      <c r="B674" s="44" t="s">
        <v>408</v>
      </c>
      <c r="C674" s="42" t="s">
        <v>61</v>
      </c>
      <c r="D674" s="42" t="s">
        <v>139</v>
      </c>
      <c r="E674" s="42" t="s">
        <v>239</v>
      </c>
      <c r="F674" s="42"/>
      <c r="G674" s="45">
        <v>44320</v>
      </c>
      <c r="H674" s="18" t="s">
        <v>66</v>
      </c>
      <c r="I674" s="18">
        <v>0</v>
      </c>
      <c r="J674" s="18">
        <v>5</v>
      </c>
      <c r="K674" s="18">
        <v>0</v>
      </c>
      <c r="L674" s="18">
        <v>15</v>
      </c>
      <c r="M674" s="18">
        <v>0</v>
      </c>
      <c r="N674" s="18">
        <v>27</v>
      </c>
      <c r="O674" s="18">
        <v>0</v>
      </c>
      <c r="P674" s="18">
        <v>30</v>
      </c>
      <c r="Q674" s="18">
        <v>0</v>
      </c>
      <c r="R674" s="18">
        <v>23</v>
      </c>
      <c r="S674" s="18">
        <v>0</v>
      </c>
      <c r="T674" s="18">
        <v>11</v>
      </c>
      <c r="U674" s="18">
        <v>0</v>
      </c>
      <c r="V674" s="18">
        <v>5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47"/>
      <c r="AF674" s="50"/>
      <c r="AG674" s="35"/>
      <c r="AH674" s="37">
        <v>0</v>
      </c>
      <c r="AI674" s="39"/>
      <c r="AJ674" s="41" t="s">
        <v>65</v>
      </c>
    </row>
    <row r="675" spans="1:36" ht="16.2" x14ac:dyDescent="0.25">
      <c r="A675" s="42" t="s">
        <v>59</v>
      </c>
      <c r="B675" s="44" t="s">
        <v>408</v>
      </c>
      <c r="C675" s="42" t="s">
        <v>61</v>
      </c>
      <c r="D675" s="42" t="s">
        <v>139</v>
      </c>
      <c r="E675" s="42" t="s">
        <v>239</v>
      </c>
      <c r="F675" s="42"/>
      <c r="G675" s="45">
        <v>44320</v>
      </c>
      <c r="H675" s="19" t="s">
        <v>67</v>
      </c>
      <c r="I675" s="19">
        <v>0</v>
      </c>
      <c r="J675" s="19">
        <v>5</v>
      </c>
      <c r="K675" s="19">
        <v>0</v>
      </c>
      <c r="L675" s="19">
        <v>15</v>
      </c>
      <c r="M675" s="19">
        <v>0</v>
      </c>
      <c r="N675" s="19">
        <v>27</v>
      </c>
      <c r="O675" s="19">
        <v>0</v>
      </c>
      <c r="P675" s="19">
        <v>30</v>
      </c>
      <c r="Q675" s="19">
        <v>0</v>
      </c>
      <c r="R675" s="19">
        <v>23</v>
      </c>
      <c r="S675" s="19">
        <v>0</v>
      </c>
      <c r="T675" s="19">
        <v>11</v>
      </c>
      <c r="U675" s="19">
        <v>0</v>
      </c>
      <c r="V675" s="19">
        <v>5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48"/>
      <c r="AF675" s="51"/>
      <c r="AG675" s="36"/>
      <c r="AH675" s="37">
        <v>0</v>
      </c>
      <c r="AI675" s="40"/>
      <c r="AJ675" s="41" t="s">
        <v>65</v>
      </c>
    </row>
    <row r="676" spans="1:36" ht="16.2" x14ac:dyDescent="0.25">
      <c r="A676" s="42" t="s">
        <v>59</v>
      </c>
      <c r="B676" s="44" t="s">
        <v>409</v>
      </c>
      <c r="C676" s="42" t="s">
        <v>61</v>
      </c>
      <c r="D676" s="42" t="s">
        <v>188</v>
      </c>
      <c r="E676" s="42" t="s">
        <v>200</v>
      </c>
      <c r="F676" s="42" t="s">
        <v>1128</v>
      </c>
      <c r="G676" s="45">
        <v>44326</v>
      </c>
      <c r="H676" s="17" t="s">
        <v>64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10</v>
      </c>
      <c r="Q676" s="17">
        <v>5</v>
      </c>
      <c r="R676" s="17">
        <v>11</v>
      </c>
      <c r="S676" s="17">
        <v>6</v>
      </c>
      <c r="T676" s="17">
        <v>12</v>
      </c>
      <c r="U676" s="17">
        <v>7</v>
      </c>
      <c r="V676" s="17">
        <v>13</v>
      </c>
      <c r="W676" s="17">
        <v>7</v>
      </c>
      <c r="X676" s="17">
        <v>10</v>
      </c>
      <c r="Y676" s="17">
        <v>8</v>
      </c>
      <c r="Z676" s="17">
        <v>7</v>
      </c>
      <c r="AA676" s="17">
        <v>5</v>
      </c>
      <c r="AB676" s="17">
        <v>9</v>
      </c>
      <c r="AC676" s="17">
        <v>0</v>
      </c>
      <c r="AD676" s="17">
        <v>5</v>
      </c>
      <c r="AE676" s="46">
        <f t="shared" ref="AE676" si="701">SUM(I676:AD676)</f>
        <v>115</v>
      </c>
      <c r="AF676" s="49">
        <f t="shared" ref="AF676" si="702">SUM(H677:AD677)</f>
        <v>115</v>
      </c>
      <c r="AG676" s="34">
        <f t="shared" ref="AG676" si="703">SUM(I678:AD678)</f>
        <v>115</v>
      </c>
      <c r="AH676" s="37">
        <f t="shared" si="694"/>
        <v>0</v>
      </c>
      <c r="AI676" s="38">
        <v>0.89560000000000006</v>
      </c>
      <c r="AJ676" s="41" t="s">
        <v>65</v>
      </c>
    </row>
    <row r="677" spans="1:36" ht="16.2" x14ac:dyDescent="0.25">
      <c r="A677" s="42" t="s">
        <v>59</v>
      </c>
      <c r="B677" s="44" t="s">
        <v>409</v>
      </c>
      <c r="C677" s="42" t="s">
        <v>61</v>
      </c>
      <c r="D677" s="42" t="s">
        <v>188</v>
      </c>
      <c r="E677" s="42" t="s">
        <v>200</v>
      </c>
      <c r="F677" s="42"/>
      <c r="G677" s="45">
        <v>44326</v>
      </c>
      <c r="H677" s="18" t="s">
        <v>66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10</v>
      </c>
      <c r="Q677" s="18">
        <v>5</v>
      </c>
      <c r="R677" s="18">
        <v>11</v>
      </c>
      <c r="S677" s="18">
        <v>6</v>
      </c>
      <c r="T677" s="18">
        <v>12</v>
      </c>
      <c r="U677" s="18">
        <v>7</v>
      </c>
      <c r="V677" s="18">
        <v>13</v>
      </c>
      <c r="W677" s="18">
        <v>7</v>
      </c>
      <c r="X677" s="18">
        <v>10</v>
      </c>
      <c r="Y677" s="18">
        <v>8</v>
      </c>
      <c r="Z677" s="18">
        <v>7</v>
      </c>
      <c r="AA677" s="18">
        <v>5</v>
      </c>
      <c r="AB677" s="18">
        <v>9</v>
      </c>
      <c r="AC677" s="18">
        <v>0</v>
      </c>
      <c r="AD677" s="18">
        <v>5</v>
      </c>
      <c r="AE677" s="47"/>
      <c r="AF677" s="50"/>
      <c r="AG677" s="35"/>
      <c r="AH677" s="37">
        <v>0</v>
      </c>
      <c r="AI677" s="39"/>
      <c r="AJ677" s="41" t="s">
        <v>65</v>
      </c>
    </row>
    <row r="678" spans="1:36" ht="16.2" x14ac:dyDescent="0.25">
      <c r="A678" s="42" t="s">
        <v>59</v>
      </c>
      <c r="B678" s="44" t="s">
        <v>409</v>
      </c>
      <c r="C678" s="42" t="s">
        <v>61</v>
      </c>
      <c r="D678" s="42" t="s">
        <v>188</v>
      </c>
      <c r="E678" s="42" t="s">
        <v>200</v>
      </c>
      <c r="F678" s="42"/>
      <c r="G678" s="45">
        <v>44326</v>
      </c>
      <c r="H678" s="19" t="s">
        <v>67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10</v>
      </c>
      <c r="Q678" s="19">
        <v>5</v>
      </c>
      <c r="R678" s="19">
        <v>11</v>
      </c>
      <c r="S678" s="19">
        <v>6</v>
      </c>
      <c r="T678" s="19">
        <v>12</v>
      </c>
      <c r="U678" s="19">
        <v>7</v>
      </c>
      <c r="V678" s="19">
        <v>13</v>
      </c>
      <c r="W678" s="19">
        <v>7</v>
      </c>
      <c r="X678" s="19">
        <v>10</v>
      </c>
      <c r="Y678" s="19">
        <v>8</v>
      </c>
      <c r="Z678" s="19">
        <v>7</v>
      </c>
      <c r="AA678" s="19">
        <v>5</v>
      </c>
      <c r="AB678" s="19">
        <v>9</v>
      </c>
      <c r="AC678" s="19">
        <v>0</v>
      </c>
      <c r="AD678" s="19">
        <v>5</v>
      </c>
      <c r="AE678" s="48"/>
      <c r="AF678" s="51"/>
      <c r="AG678" s="36"/>
      <c r="AH678" s="37">
        <v>0</v>
      </c>
      <c r="AI678" s="40"/>
      <c r="AJ678" s="41" t="s">
        <v>65</v>
      </c>
    </row>
    <row r="679" spans="1:36" ht="16.5" customHeight="1" x14ac:dyDescent="0.25">
      <c r="A679" s="42" t="s">
        <v>59</v>
      </c>
      <c r="B679" s="44" t="s">
        <v>410</v>
      </c>
      <c r="C679" s="42" t="s">
        <v>61</v>
      </c>
      <c r="D679" s="42" t="s">
        <v>95</v>
      </c>
      <c r="E679" s="42" t="s">
        <v>195</v>
      </c>
      <c r="F679" s="42" t="s">
        <v>1129</v>
      </c>
      <c r="G679" s="45">
        <v>44329</v>
      </c>
      <c r="H679" s="17" t="s">
        <v>64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1</v>
      </c>
      <c r="O679" s="17">
        <v>1</v>
      </c>
      <c r="P679" s="17">
        <v>3</v>
      </c>
      <c r="Q679" s="17">
        <v>6</v>
      </c>
      <c r="R679" s="17">
        <v>8</v>
      </c>
      <c r="S679" s="17">
        <v>15</v>
      </c>
      <c r="T679" s="17">
        <v>12</v>
      </c>
      <c r="U679" s="17">
        <v>19</v>
      </c>
      <c r="V679" s="17">
        <v>17</v>
      </c>
      <c r="W679" s="17">
        <v>10</v>
      </c>
      <c r="X679" s="17">
        <v>10</v>
      </c>
      <c r="Y679" s="17">
        <v>8</v>
      </c>
      <c r="Z679" s="17">
        <v>3</v>
      </c>
      <c r="AA679" s="17">
        <v>2</v>
      </c>
      <c r="AB679" s="17">
        <v>0</v>
      </c>
      <c r="AC679" s="17">
        <v>0</v>
      </c>
      <c r="AD679" s="17">
        <v>0</v>
      </c>
      <c r="AE679" s="46">
        <f t="shared" ref="AE679" si="704">SUM(I679:AD679)</f>
        <v>115</v>
      </c>
      <c r="AF679" s="49">
        <f t="shared" ref="AF679" si="705">SUM(H680:AD680)</f>
        <v>115</v>
      </c>
      <c r="AG679" s="34">
        <f t="shared" ref="AG679" si="706">SUM(I681:AD681)</f>
        <v>115</v>
      </c>
      <c r="AH679" s="37">
        <f t="shared" si="694"/>
        <v>0</v>
      </c>
      <c r="AI679" s="38">
        <v>0.91700000000000004</v>
      </c>
      <c r="AJ679" s="41" t="s">
        <v>65</v>
      </c>
    </row>
    <row r="680" spans="1:36" ht="16.5" customHeight="1" x14ac:dyDescent="0.25">
      <c r="A680" s="42" t="s">
        <v>59</v>
      </c>
      <c r="B680" s="44" t="s">
        <v>410</v>
      </c>
      <c r="C680" s="42" t="s">
        <v>61</v>
      </c>
      <c r="D680" s="42" t="s">
        <v>95</v>
      </c>
      <c r="E680" s="42" t="s">
        <v>195</v>
      </c>
      <c r="F680" s="42" t="s">
        <v>59</v>
      </c>
      <c r="G680" s="45">
        <v>44329</v>
      </c>
      <c r="H680" s="18" t="s">
        <v>66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1</v>
      </c>
      <c r="O680" s="18">
        <v>1</v>
      </c>
      <c r="P680" s="18">
        <v>3</v>
      </c>
      <c r="Q680" s="18">
        <v>6</v>
      </c>
      <c r="R680" s="18">
        <v>8</v>
      </c>
      <c r="S680" s="18">
        <v>15</v>
      </c>
      <c r="T680" s="18">
        <v>12</v>
      </c>
      <c r="U680" s="18">
        <v>19</v>
      </c>
      <c r="V680" s="18">
        <v>17</v>
      </c>
      <c r="W680" s="18">
        <v>10</v>
      </c>
      <c r="X680" s="18">
        <v>10</v>
      </c>
      <c r="Y680" s="18">
        <v>8</v>
      </c>
      <c r="Z680" s="18">
        <v>3</v>
      </c>
      <c r="AA680" s="18">
        <v>2</v>
      </c>
      <c r="AB680" s="18">
        <v>0</v>
      </c>
      <c r="AC680" s="18">
        <v>0</v>
      </c>
      <c r="AD680" s="18">
        <v>0</v>
      </c>
      <c r="AE680" s="47"/>
      <c r="AF680" s="50"/>
      <c r="AG680" s="35"/>
      <c r="AH680" s="37">
        <v>0</v>
      </c>
      <c r="AI680" s="39"/>
      <c r="AJ680" s="41" t="s">
        <v>65</v>
      </c>
    </row>
    <row r="681" spans="1:36" ht="16.5" customHeight="1" x14ac:dyDescent="0.25">
      <c r="A681" s="42" t="s">
        <v>59</v>
      </c>
      <c r="B681" s="44" t="s">
        <v>410</v>
      </c>
      <c r="C681" s="42" t="s">
        <v>61</v>
      </c>
      <c r="D681" s="42" t="s">
        <v>95</v>
      </c>
      <c r="E681" s="42" t="s">
        <v>195</v>
      </c>
      <c r="F681" s="42" t="s">
        <v>59</v>
      </c>
      <c r="G681" s="45">
        <v>44329</v>
      </c>
      <c r="H681" s="19" t="s">
        <v>67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1</v>
      </c>
      <c r="O681" s="19">
        <v>1</v>
      </c>
      <c r="P681" s="19">
        <v>3</v>
      </c>
      <c r="Q681" s="19">
        <v>6</v>
      </c>
      <c r="R681" s="19">
        <v>8</v>
      </c>
      <c r="S681" s="19">
        <v>15</v>
      </c>
      <c r="T681" s="19">
        <v>12</v>
      </c>
      <c r="U681" s="19">
        <v>19</v>
      </c>
      <c r="V681" s="19">
        <v>17</v>
      </c>
      <c r="W681" s="19">
        <v>10</v>
      </c>
      <c r="X681" s="19">
        <v>10</v>
      </c>
      <c r="Y681" s="19">
        <v>8</v>
      </c>
      <c r="Z681" s="19">
        <v>3</v>
      </c>
      <c r="AA681" s="19">
        <v>2</v>
      </c>
      <c r="AB681" s="19">
        <v>0</v>
      </c>
      <c r="AC681" s="19">
        <v>0</v>
      </c>
      <c r="AD681" s="19">
        <v>0</v>
      </c>
      <c r="AE681" s="48"/>
      <c r="AF681" s="51"/>
      <c r="AG681" s="36"/>
      <c r="AH681" s="37">
        <v>0</v>
      </c>
      <c r="AI681" s="40"/>
      <c r="AJ681" s="41" t="s">
        <v>65</v>
      </c>
    </row>
    <row r="682" spans="1:36" ht="16.2" x14ac:dyDescent="0.25">
      <c r="A682" s="42" t="s">
        <v>59</v>
      </c>
      <c r="B682" s="44" t="s">
        <v>411</v>
      </c>
      <c r="C682" s="42" t="s">
        <v>61</v>
      </c>
      <c r="D682" s="42" t="s">
        <v>205</v>
      </c>
      <c r="E682" s="42" t="s">
        <v>206</v>
      </c>
      <c r="F682" s="42" t="s">
        <v>1128</v>
      </c>
      <c r="G682" s="45">
        <v>44329</v>
      </c>
      <c r="H682" s="17" t="s">
        <v>64</v>
      </c>
      <c r="I682" s="17">
        <v>0</v>
      </c>
      <c r="J682" s="17">
        <v>1</v>
      </c>
      <c r="K682" s="17">
        <v>4</v>
      </c>
      <c r="L682" s="17">
        <v>1</v>
      </c>
      <c r="M682" s="17">
        <v>5</v>
      </c>
      <c r="N682" s="17">
        <v>4</v>
      </c>
      <c r="O682" s="17">
        <v>10</v>
      </c>
      <c r="P682" s="17">
        <v>6</v>
      </c>
      <c r="Q682" s="17">
        <v>12</v>
      </c>
      <c r="R682" s="17">
        <v>6</v>
      </c>
      <c r="S682" s="17">
        <v>13</v>
      </c>
      <c r="T682" s="17">
        <v>10</v>
      </c>
      <c r="U682" s="17">
        <v>13</v>
      </c>
      <c r="V682" s="17">
        <v>6</v>
      </c>
      <c r="W682" s="17">
        <v>6</v>
      </c>
      <c r="X682" s="17">
        <v>6</v>
      </c>
      <c r="Y682" s="17">
        <v>6</v>
      </c>
      <c r="Z682" s="17">
        <v>0</v>
      </c>
      <c r="AA682" s="17">
        <v>6</v>
      </c>
      <c r="AB682" s="17">
        <v>0</v>
      </c>
      <c r="AC682" s="17">
        <v>0</v>
      </c>
      <c r="AD682" s="17">
        <v>0</v>
      </c>
      <c r="AE682" s="46">
        <f t="shared" ref="AE682" si="707">SUM(I682:AD682)</f>
        <v>115</v>
      </c>
      <c r="AF682" s="49">
        <f t="shared" ref="AF682" si="708">SUM(H683:AD683)</f>
        <v>115</v>
      </c>
      <c r="AG682" s="34">
        <f t="shared" ref="AG682" si="709">SUM(I684:AD684)</f>
        <v>115</v>
      </c>
      <c r="AH682" s="37">
        <f t="shared" si="694"/>
        <v>0</v>
      </c>
      <c r="AI682" s="38">
        <v>0.9114000000000001</v>
      </c>
      <c r="AJ682" s="41" t="s">
        <v>65</v>
      </c>
    </row>
    <row r="683" spans="1:36" ht="16.2" x14ac:dyDescent="0.25">
      <c r="A683" s="42" t="s">
        <v>59</v>
      </c>
      <c r="B683" s="44" t="s">
        <v>411</v>
      </c>
      <c r="C683" s="42" t="s">
        <v>61</v>
      </c>
      <c r="D683" s="42" t="s">
        <v>205</v>
      </c>
      <c r="E683" s="42" t="s">
        <v>206</v>
      </c>
      <c r="F683" s="42"/>
      <c r="G683" s="45">
        <v>44329</v>
      </c>
      <c r="H683" s="18" t="s">
        <v>66</v>
      </c>
      <c r="I683" s="18">
        <v>0</v>
      </c>
      <c r="J683" s="18">
        <v>1</v>
      </c>
      <c r="K683" s="18">
        <v>4</v>
      </c>
      <c r="L683" s="18">
        <v>1</v>
      </c>
      <c r="M683" s="18">
        <v>5</v>
      </c>
      <c r="N683" s="18">
        <v>4</v>
      </c>
      <c r="O683" s="18">
        <v>10</v>
      </c>
      <c r="P683" s="18">
        <v>6</v>
      </c>
      <c r="Q683" s="18">
        <v>12</v>
      </c>
      <c r="R683" s="18">
        <v>6</v>
      </c>
      <c r="S683" s="18">
        <v>13</v>
      </c>
      <c r="T683" s="18">
        <v>10</v>
      </c>
      <c r="U683" s="18">
        <v>13</v>
      </c>
      <c r="V683" s="18">
        <v>6</v>
      </c>
      <c r="W683" s="18">
        <v>6</v>
      </c>
      <c r="X683" s="18">
        <v>6</v>
      </c>
      <c r="Y683" s="18">
        <v>6</v>
      </c>
      <c r="Z683" s="18">
        <v>0</v>
      </c>
      <c r="AA683" s="18">
        <v>6</v>
      </c>
      <c r="AB683" s="18">
        <v>0</v>
      </c>
      <c r="AC683" s="18">
        <v>0</v>
      </c>
      <c r="AD683" s="18">
        <v>0</v>
      </c>
      <c r="AE683" s="47"/>
      <c r="AF683" s="50"/>
      <c r="AG683" s="35"/>
      <c r="AH683" s="37">
        <v>0</v>
      </c>
      <c r="AI683" s="39"/>
      <c r="AJ683" s="41" t="s">
        <v>65</v>
      </c>
    </row>
    <row r="684" spans="1:36" ht="16.2" x14ac:dyDescent="0.25">
      <c r="A684" s="42" t="s">
        <v>59</v>
      </c>
      <c r="B684" s="44" t="s">
        <v>411</v>
      </c>
      <c r="C684" s="42" t="s">
        <v>61</v>
      </c>
      <c r="D684" s="42" t="s">
        <v>205</v>
      </c>
      <c r="E684" s="42" t="s">
        <v>206</v>
      </c>
      <c r="F684" s="42"/>
      <c r="G684" s="45">
        <v>44329</v>
      </c>
      <c r="H684" s="19" t="s">
        <v>67</v>
      </c>
      <c r="I684" s="19">
        <v>0</v>
      </c>
      <c r="J684" s="19">
        <v>1</v>
      </c>
      <c r="K684" s="19">
        <v>4</v>
      </c>
      <c r="L684" s="19">
        <v>1</v>
      </c>
      <c r="M684" s="19">
        <v>5</v>
      </c>
      <c r="N684" s="19">
        <v>4</v>
      </c>
      <c r="O684" s="19">
        <v>10</v>
      </c>
      <c r="P684" s="19">
        <v>6</v>
      </c>
      <c r="Q684" s="19">
        <v>12</v>
      </c>
      <c r="R684" s="19">
        <v>6</v>
      </c>
      <c r="S684" s="19">
        <v>13</v>
      </c>
      <c r="T684" s="19">
        <v>10</v>
      </c>
      <c r="U684" s="19">
        <v>13</v>
      </c>
      <c r="V684" s="19">
        <v>6</v>
      </c>
      <c r="W684" s="19">
        <v>6</v>
      </c>
      <c r="X684" s="19">
        <v>6</v>
      </c>
      <c r="Y684" s="19">
        <v>6</v>
      </c>
      <c r="Z684" s="19">
        <v>0</v>
      </c>
      <c r="AA684" s="19">
        <v>6</v>
      </c>
      <c r="AB684" s="19">
        <v>0</v>
      </c>
      <c r="AC684" s="19">
        <v>0</v>
      </c>
      <c r="AD684" s="19">
        <v>0</v>
      </c>
      <c r="AE684" s="48"/>
      <c r="AF684" s="51"/>
      <c r="AG684" s="36"/>
      <c r="AH684" s="37">
        <v>0</v>
      </c>
      <c r="AI684" s="40"/>
      <c r="AJ684" s="41" t="s">
        <v>65</v>
      </c>
    </row>
    <row r="685" spans="1:36" ht="16.5" customHeight="1" x14ac:dyDescent="0.25">
      <c r="A685" s="42" t="s">
        <v>59</v>
      </c>
      <c r="B685" s="44" t="s">
        <v>412</v>
      </c>
      <c r="C685" s="42" t="s">
        <v>61</v>
      </c>
      <c r="D685" s="42" t="s">
        <v>283</v>
      </c>
      <c r="E685" s="42" t="s">
        <v>284</v>
      </c>
      <c r="F685" s="42" t="s">
        <v>1129</v>
      </c>
      <c r="G685" s="45">
        <v>44326</v>
      </c>
      <c r="H685" s="17" t="s">
        <v>64</v>
      </c>
      <c r="I685" s="17">
        <v>0</v>
      </c>
      <c r="J685" s="17">
        <v>1</v>
      </c>
      <c r="K685" s="17">
        <v>0</v>
      </c>
      <c r="L685" s="17">
        <v>13</v>
      </c>
      <c r="M685" s="17">
        <v>8</v>
      </c>
      <c r="N685" s="17">
        <v>19</v>
      </c>
      <c r="O685" s="17">
        <v>11</v>
      </c>
      <c r="P685" s="17">
        <v>22</v>
      </c>
      <c r="Q685" s="17">
        <v>10</v>
      </c>
      <c r="R685" s="17">
        <v>17</v>
      </c>
      <c r="S685" s="17">
        <v>4</v>
      </c>
      <c r="T685" s="17">
        <v>10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46">
        <f t="shared" ref="AE685" si="710">SUM(I685:AD685)</f>
        <v>115</v>
      </c>
      <c r="AF685" s="49">
        <f t="shared" ref="AF685" si="711">SUM(H686:AD686)</f>
        <v>115</v>
      </c>
      <c r="AG685" s="34">
        <f t="shared" ref="AG685" si="712">SUM(I687:AD687)</f>
        <v>115</v>
      </c>
      <c r="AH685" s="37">
        <f t="shared" si="694"/>
        <v>0</v>
      </c>
      <c r="AI685" s="38">
        <v>0.89419999999999999</v>
      </c>
      <c r="AJ685" s="41" t="s">
        <v>65</v>
      </c>
    </row>
    <row r="686" spans="1:36" ht="16.5" customHeight="1" x14ac:dyDescent="0.25">
      <c r="A686" s="42" t="s">
        <v>59</v>
      </c>
      <c r="B686" s="44" t="s">
        <v>412</v>
      </c>
      <c r="C686" s="42" t="s">
        <v>61</v>
      </c>
      <c r="D686" s="42" t="s">
        <v>283</v>
      </c>
      <c r="E686" s="42" t="s">
        <v>284</v>
      </c>
      <c r="F686" s="42" t="s">
        <v>59</v>
      </c>
      <c r="G686" s="45">
        <v>44326</v>
      </c>
      <c r="H686" s="18" t="s">
        <v>66</v>
      </c>
      <c r="I686" s="18">
        <v>0</v>
      </c>
      <c r="J686" s="18">
        <v>1</v>
      </c>
      <c r="K686" s="18">
        <v>0</v>
      </c>
      <c r="L686" s="18">
        <v>13</v>
      </c>
      <c r="M686" s="18">
        <v>8</v>
      </c>
      <c r="N686" s="18">
        <v>19</v>
      </c>
      <c r="O686" s="18">
        <v>11</v>
      </c>
      <c r="P686" s="18">
        <v>22</v>
      </c>
      <c r="Q686" s="18">
        <v>10</v>
      </c>
      <c r="R686" s="18">
        <v>17</v>
      </c>
      <c r="S686" s="18">
        <v>4</v>
      </c>
      <c r="T686" s="18">
        <v>10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47"/>
      <c r="AF686" s="50"/>
      <c r="AG686" s="35"/>
      <c r="AH686" s="37">
        <v>0</v>
      </c>
      <c r="AI686" s="39"/>
      <c r="AJ686" s="41" t="s">
        <v>65</v>
      </c>
    </row>
    <row r="687" spans="1:36" ht="16.5" customHeight="1" x14ac:dyDescent="0.25">
      <c r="A687" s="42" t="s">
        <v>59</v>
      </c>
      <c r="B687" s="44" t="s">
        <v>412</v>
      </c>
      <c r="C687" s="42" t="s">
        <v>61</v>
      </c>
      <c r="D687" s="42" t="s">
        <v>283</v>
      </c>
      <c r="E687" s="42" t="s">
        <v>284</v>
      </c>
      <c r="F687" s="42" t="s">
        <v>59</v>
      </c>
      <c r="G687" s="45">
        <v>44326</v>
      </c>
      <c r="H687" s="19" t="s">
        <v>67</v>
      </c>
      <c r="I687" s="19">
        <v>0</v>
      </c>
      <c r="J687" s="19">
        <v>1</v>
      </c>
      <c r="K687" s="19">
        <v>0</v>
      </c>
      <c r="L687" s="19">
        <v>13</v>
      </c>
      <c r="M687" s="19">
        <v>8</v>
      </c>
      <c r="N687" s="19">
        <v>19</v>
      </c>
      <c r="O687" s="19">
        <v>11</v>
      </c>
      <c r="P687" s="19">
        <v>22</v>
      </c>
      <c r="Q687" s="19">
        <v>10</v>
      </c>
      <c r="R687" s="19">
        <v>17</v>
      </c>
      <c r="S687" s="19">
        <v>4</v>
      </c>
      <c r="T687" s="19">
        <v>10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48"/>
      <c r="AF687" s="51"/>
      <c r="AG687" s="36"/>
      <c r="AH687" s="37">
        <v>0</v>
      </c>
      <c r="AI687" s="40"/>
      <c r="AJ687" s="41" t="s">
        <v>65</v>
      </c>
    </row>
    <row r="688" spans="1:36" ht="16.2" x14ac:dyDescent="0.25">
      <c r="A688" s="42" t="s">
        <v>59</v>
      </c>
      <c r="B688" s="44" t="s">
        <v>414</v>
      </c>
      <c r="C688" s="42" t="s">
        <v>61</v>
      </c>
      <c r="D688" s="42" t="s">
        <v>205</v>
      </c>
      <c r="E688" s="42" t="s">
        <v>206</v>
      </c>
      <c r="F688" s="42" t="s">
        <v>1128</v>
      </c>
      <c r="G688" s="45">
        <v>44329</v>
      </c>
      <c r="H688" s="17" t="s">
        <v>64</v>
      </c>
      <c r="I688" s="17">
        <v>0</v>
      </c>
      <c r="J688" s="17">
        <v>0</v>
      </c>
      <c r="K688" s="17">
        <v>1</v>
      </c>
      <c r="L688" s="17">
        <v>2</v>
      </c>
      <c r="M688" s="17">
        <v>2</v>
      </c>
      <c r="N688" s="17">
        <v>3</v>
      </c>
      <c r="O688" s="17">
        <v>3</v>
      </c>
      <c r="P688" s="17">
        <v>3</v>
      </c>
      <c r="Q688" s="17">
        <v>11</v>
      </c>
      <c r="R688" s="17">
        <v>10</v>
      </c>
      <c r="S688" s="17">
        <v>16</v>
      </c>
      <c r="T688" s="17">
        <v>12</v>
      </c>
      <c r="U688" s="17">
        <v>16</v>
      </c>
      <c r="V688" s="17">
        <v>9</v>
      </c>
      <c r="W688" s="17">
        <v>7</v>
      </c>
      <c r="X688" s="17">
        <v>5</v>
      </c>
      <c r="Y688" s="17">
        <v>3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46">
        <f t="shared" ref="AE688" si="713">SUM(I688:AD688)</f>
        <v>103</v>
      </c>
      <c r="AF688" s="49">
        <f t="shared" ref="AF688" si="714">SUM(H689:AD689)</f>
        <v>103</v>
      </c>
      <c r="AG688" s="34">
        <f t="shared" ref="AG688" si="715">SUM(I690:AD690)</f>
        <v>103</v>
      </c>
      <c r="AH688" s="37">
        <f t="shared" si="694"/>
        <v>0</v>
      </c>
      <c r="AI688" s="38">
        <v>0.93340000000000001</v>
      </c>
      <c r="AJ688" s="41" t="s">
        <v>65</v>
      </c>
    </row>
    <row r="689" spans="1:36" ht="16.2" x14ac:dyDescent="0.25">
      <c r="A689" s="42" t="s">
        <v>59</v>
      </c>
      <c r="B689" s="44" t="s">
        <v>414</v>
      </c>
      <c r="C689" s="42" t="s">
        <v>61</v>
      </c>
      <c r="D689" s="42" t="s">
        <v>205</v>
      </c>
      <c r="E689" s="42" t="s">
        <v>206</v>
      </c>
      <c r="F689" s="42"/>
      <c r="G689" s="45">
        <v>44329</v>
      </c>
      <c r="H689" s="18" t="s">
        <v>66</v>
      </c>
      <c r="I689" s="18">
        <v>0</v>
      </c>
      <c r="J689" s="18">
        <v>0</v>
      </c>
      <c r="K689" s="18">
        <v>1</v>
      </c>
      <c r="L689" s="18">
        <v>2</v>
      </c>
      <c r="M689" s="18">
        <v>2</v>
      </c>
      <c r="N689" s="18">
        <v>3</v>
      </c>
      <c r="O689" s="18">
        <v>3</v>
      </c>
      <c r="P689" s="18">
        <v>3</v>
      </c>
      <c r="Q689" s="18">
        <v>11</v>
      </c>
      <c r="R689" s="18">
        <v>10</v>
      </c>
      <c r="S689" s="18">
        <v>16</v>
      </c>
      <c r="T689" s="18">
        <v>12</v>
      </c>
      <c r="U689" s="18">
        <v>16</v>
      </c>
      <c r="V689" s="18">
        <v>9</v>
      </c>
      <c r="W689" s="18">
        <v>7</v>
      </c>
      <c r="X689" s="18">
        <v>5</v>
      </c>
      <c r="Y689" s="18">
        <v>3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47"/>
      <c r="AF689" s="50"/>
      <c r="AG689" s="35"/>
      <c r="AH689" s="37">
        <v>0</v>
      </c>
      <c r="AI689" s="39"/>
      <c r="AJ689" s="41" t="s">
        <v>65</v>
      </c>
    </row>
    <row r="690" spans="1:36" ht="16.2" x14ac:dyDescent="0.25">
      <c r="A690" s="42" t="s">
        <v>59</v>
      </c>
      <c r="B690" s="44" t="s">
        <v>414</v>
      </c>
      <c r="C690" s="42" t="s">
        <v>61</v>
      </c>
      <c r="D690" s="42" t="s">
        <v>205</v>
      </c>
      <c r="E690" s="42" t="s">
        <v>206</v>
      </c>
      <c r="F690" s="42"/>
      <c r="G690" s="45">
        <v>44329</v>
      </c>
      <c r="H690" s="19" t="s">
        <v>67</v>
      </c>
      <c r="I690" s="19">
        <v>0</v>
      </c>
      <c r="J690" s="19">
        <v>0</v>
      </c>
      <c r="K690" s="19">
        <v>1</v>
      </c>
      <c r="L690" s="19">
        <v>2</v>
      </c>
      <c r="M690" s="19">
        <v>2</v>
      </c>
      <c r="N690" s="19">
        <v>3</v>
      </c>
      <c r="O690" s="19">
        <v>3</v>
      </c>
      <c r="P690" s="19">
        <v>3</v>
      </c>
      <c r="Q690" s="19">
        <v>11</v>
      </c>
      <c r="R690" s="19">
        <v>10</v>
      </c>
      <c r="S690" s="19">
        <v>16</v>
      </c>
      <c r="T690" s="19">
        <v>12</v>
      </c>
      <c r="U690" s="19">
        <v>16</v>
      </c>
      <c r="V690" s="19">
        <v>9</v>
      </c>
      <c r="W690" s="19">
        <v>7</v>
      </c>
      <c r="X690" s="19">
        <v>5</v>
      </c>
      <c r="Y690" s="19">
        <v>3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48"/>
      <c r="AF690" s="51"/>
      <c r="AG690" s="36"/>
      <c r="AH690" s="37">
        <v>0</v>
      </c>
      <c r="AI690" s="40"/>
      <c r="AJ690" s="41" t="s">
        <v>65</v>
      </c>
    </row>
    <row r="691" spans="1:36" ht="16.5" customHeight="1" x14ac:dyDescent="0.25">
      <c r="A691" s="42" t="s">
        <v>59</v>
      </c>
      <c r="B691" s="44" t="s">
        <v>416</v>
      </c>
      <c r="C691" s="42" t="s">
        <v>61</v>
      </c>
      <c r="D691" s="42" t="s">
        <v>273</v>
      </c>
      <c r="E691" s="42" t="s">
        <v>326</v>
      </c>
      <c r="F691" s="42" t="s">
        <v>1129</v>
      </c>
      <c r="G691" s="45">
        <v>44331</v>
      </c>
      <c r="H691" s="17" t="s">
        <v>64</v>
      </c>
      <c r="I691" s="17">
        <v>0</v>
      </c>
      <c r="J691" s="17">
        <v>1</v>
      </c>
      <c r="K691" s="17">
        <v>7</v>
      </c>
      <c r="L691" s="17">
        <v>13</v>
      </c>
      <c r="M691" s="17">
        <v>17</v>
      </c>
      <c r="N691" s="17">
        <v>16</v>
      </c>
      <c r="O691" s="17">
        <v>19</v>
      </c>
      <c r="P691" s="17">
        <v>14</v>
      </c>
      <c r="Q691" s="17">
        <v>6</v>
      </c>
      <c r="R691" s="17">
        <v>6</v>
      </c>
      <c r="S691" s="17">
        <v>2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46">
        <f t="shared" ref="AE691" si="716">SUM(I691:AD691)</f>
        <v>101</v>
      </c>
      <c r="AF691" s="49">
        <f t="shared" ref="AF691" si="717">SUM(H692:AD692)</f>
        <v>101</v>
      </c>
      <c r="AG691" s="34">
        <f t="shared" ref="AG691" si="718">SUM(I693:AD693)</f>
        <v>101</v>
      </c>
      <c r="AH691" s="37">
        <f t="shared" si="694"/>
        <v>0</v>
      </c>
      <c r="AI691" s="38">
        <v>0.93230000000000002</v>
      </c>
      <c r="AJ691" s="41" t="s">
        <v>65</v>
      </c>
    </row>
    <row r="692" spans="1:36" ht="16.5" customHeight="1" x14ac:dyDescent="0.25">
      <c r="A692" s="42" t="s">
        <v>59</v>
      </c>
      <c r="B692" s="44" t="s">
        <v>416</v>
      </c>
      <c r="C692" s="42" t="s">
        <v>61</v>
      </c>
      <c r="D692" s="42" t="s">
        <v>273</v>
      </c>
      <c r="E692" s="42" t="s">
        <v>326</v>
      </c>
      <c r="F692" s="42" t="s">
        <v>59</v>
      </c>
      <c r="G692" s="45">
        <v>44331</v>
      </c>
      <c r="H692" s="18" t="s">
        <v>66</v>
      </c>
      <c r="I692" s="18">
        <v>0</v>
      </c>
      <c r="J692" s="18">
        <v>1</v>
      </c>
      <c r="K692" s="18">
        <v>7</v>
      </c>
      <c r="L692" s="18">
        <v>13</v>
      </c>
      <c r="M692" s="18">
        <v>17</v>
      </c>
      <c r="N692" s="18">
        <v>16</v>
      </c>
      <c r="O692" s="18">
        <v>19</v>
      </c>
      <c r="P692" s="18">
        <v>14</v>
      </c>
      <c r="Q692" s="18">
        <v>6</v>
      </c>
      <c r="R692" s="18">
        <v>6</v>
      </c>
      <c r="S692" s="18">
        <v>2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47"/>
      <c r="AF692" s="50"/>
      <c r="AG692" s="35"/>
      <c r="AH692" s="37">
        <v>0</v>
      </c>
      <c r="AI692" s="39"/>
      <c r="AJ692" s="41" t="s">
        <v>65</v>
      </c>
    </row>
    <row r="693" spans="1:36" ht="16.5" customHeight="1" x14ac:dyDescent="0.25">
      <c r="A693" s="42" t="s">
        <v>59</v>
      </c>
      <c r="B693" s="44" t="s">
        <v>416</v>
      </c>
      <c r="C693" s="42" t="s">
        <v>61</v>
      </c>
      <c r="D693" s="42" t="s">
        <v>273</v>
      </c>
      <c r="E693" s="42" t="s">
        <v>326</v>
      </c>
      <c r="F693" s="42" t="s">
        <v>59</v>
      </c>
      <c r="G693" s="45">
        <v>44331</v>
      </c>
      <c r="H693" s="19" t="s">
        <v>67</v>
      </c>
      <c r="I693" s="19">
        <v>0</v>
      </c>
      <c r="J693" s="19">
        <v>1</v>
      </c>
      <c r="K693" s="19">
        <v>7</v>
      </c>
      <c r="L693" s="19">
        <v>13</v>
      </c>
      <c r="M693" s="19">
        <v>17</v>
      </c>
      <c r="N693" s="19">
        <v>16</v>
      </c>
      <c r="O693" s="19">
        <v>19</v>
      </c>
      <c r="P693" s="19">
        <v>14</v>
      </c>
      <c r="Q693" s="19">
        <v>6</v>
      </c>
      <c r="R693" s="19">
        <v>6</v>
      </c>
      <c r="S693" s="19">
        <v>2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48"/>
      <c r="AF693" s="51"/>
      <c r="AG693" s="36"/>
      <c r="AH693" s="37">
        <v>0</v>
      </c>
      <c r="AI693" s="40"/>
      <c r="AJ693" s="41" t="s">
        <v>65</v>
      </c>
    </row>
    <row r="694" spans="1:36" ht="16.2" x14ac:dyDescent="0.25">
      <c r="A694" s="42" t="s">
        <v>59</v>
      </c>
      <c r="B694" s="44" t="s">
        <v>417</v>
      </c>
      <c r="C694" s="42" t="s">
        <v>61</v>
      </c>
      <c r="D694" s="42" t="s">
        <v>139</v>
      </c>
      <c r="E694" s="42" t="s">
        <v>140</v>
      </c>
      <c r="F694" s="42" t="s">
        <v>1128</v>
      </c>
      <c r="G694" s="45">
        <v>44331</v>
      </c>
      <c r="H694" s="17" t="s">
        <v>64</v>
      </c>
      <c r="I694" s="17">
        <v>0</v>
      </c>
      <c r="J694" s="17">
        <v>9</v>
      </c>
      <c r="K694" s="17">
        <v>11</v>
      </c>
      <c r="L694" s="17">
        <v>12</v>
      </c>
      <c r="M694" s="17">
        <v>14</v>
      </c>
      <c r="N694" s="17">
        <v>12</v>
      </c>
      <c r="O694" s="17">
        <v>12</v>
      </c>
      <c r="P694" s="17">
        <v>8</v>
      </c>
      <c r="Q694" s="17">
        <v>8</v>
      </c>
      <c r="R694" s="17">
        <v>7</v>
      </c>
      <c r="S694" s="17">
        <v>7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46">
        <f t="shared" ref="AE694" si="719">SUM(I694:AD694)</f>
        <v>100</v>
      </c>
      <c r="AF694" s="49">
        <f t="shared" ref="AF694" si="720">SUM(H695:AD695)</f>
        <v>94</v>
      </c>
      <c r="AG694" s="34">
        <f t="shared" ref="AG694" si="721">SUM(I696:AD696)</f>
        <v>71</v>
      </c>
      <c r="AH694" s="37">
        <f t="shared" si="694"/>
        <v>-29</v>
      </c>
      <c r="AI694" s="38">
        <v>0.89350000000000007</v>
      </c>
      <c r="AJ694" s="41" t="s">
        <v>65</v>
      </c>
    </row>
    <row r="695" spans="1:36" ht="16.2" x14ac:dyDescent="0.25">
      <c r="A695" s="42" t="s">
        <v>59</v>
      </c>
      <c r="B695" s="44" t="s">
        <v>417</v>
      </c>
      <c r="C695" s="42" t="s">
        <v>61</v>
      </c>
      <c r="D695" s="42" t="s">
        <v>139</v>
      </c>
      <c r="E695" s="42" t="s">
        <v>140</v>
      </c>
      <c r="F695" s="42"/>
      <c r="G695" s="45">
        <v>44331</v>
      </c>
      <c r="H695" s="18" t="s">
        <v>66</v>
      </c>
      <c r="I695" s="18">
        <v>0</v>
      </c>
      <c r="J695" s="18">
        <v>8</v>
      </c>
      <c r="K695" s="18">
        <v>11</v>
      </c>
      <c r="L695" s="18">
        <v>12</v>
      </c>
      <c r="M695" s="18">
        <v>14</v>
      </c>
      <c r="N695" s="18">
        <v>12</v>
      </c>
      <c r="O695" s="18">
        <v>8</v>
      </c>
      <c r="P695" s="18">
        <v>7</v>
      </c>
      <c r="Q695" s="18">
        <v>8</v>
      </c>
      <c r="R695" s="18">
        <v>7</v>
      </c>
      <c r="S695" s="18">
        <v>7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47"/>
      <c r="AF695" s="50"/>
      <c r="AG695" s="35"/>
      <c r="AH695" s="37">
        <v>0</v>
      </c>
      <c r="AI695" s="39"/>
      <c r="AJ695" s="41" t="s">
        <v>65</v>
      </c>
    </row>
    <row r="696" spans="1:36" ht="16.2" x14ac:dyDescent="0.25">
      <c r="A696" s="42" t="s">
        <v>59</v>
      </c>
      <c r="B696" s="44" t="s">
        <v>417</v>
      </c>
      <c r="C696" s="42" t="s">
        <v>61</v>
      </c>
      <c r="D696" s="42" t="s">
        <v>139</v>
      </c>
      <c r="E696" s="42" t="s">
        <v>140</v>
      </c>
      <c r="F696" s="42"/>
      <c r="G696" s="45">
        <v>44331</v>
      </c>
      <c r="H696" s="19" t="s">
        <v>67</v>
      </c>
      <c r="I696" s="19">
        <v>0</v>
      </c>
      <c r="J696" s="19">
        <v>0</v>
      </c>
      <c r="K696" s="19">
        <v>11</v>
      </c>
      <c r="L696" s="19">
        <v>12</v>
      </c>
      <c r="M696" s="19">
        <v>14</v>
      </c>
      <c r="N696" s="19">
        <v>12</v>
      </c>
      <c r="O696" s="19">
        <v>0</v>
      </c>
      <c r="P696" s="19">
        <v>0</v>
      </c>
      <c r="Q696" s="19">
        <v>8</v>
      </c>
      <c r="R696" s="19">
        <v>7</v>
      </c>
      <c r="S696" s="19">
        <v>7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48"/>
      <c r="AF696" s="51"/>
      <c r="AG696" s="36"/>
      <c r="AH696" s="37">
        <v>0</v>
      </c>
      <c r="AI696" s="40"/>
      <c r="AJ696" s="41" t="s">
        <v>65</v>
      </c>
    </row>
    <row r="697" spans="1:36" ht="16.2" x14ac:dyDescent="0.25">
      <c r="A697" s="42" t="s">
        <v>59</v>
      </c>
      <c r="B697" s="44" t="s">
        <v>418</v>
      </c>
      <c r="C697" s="42" t="s">
        <v>61</v>
      </c>
      <c r="D697" s="42" t="s">
        <v>111</v>
      </c>
      <c r="E697" s="42" t="s">
        <v>112</v>
      </c>
      <c r="F697" s="42" t="s">
        <v>1128</v>
      </c>
      <c r="G697" s="45">
        <v>44326</v>
      </c>
      <c r="H697" s="17" t="s">
        <v>64</v>
      </c>
      <c r="I697" s="17">
        <v>0</v>
      </c>
      <c r="J697" s="17">
        <v>5</v>
      </c>
      <c r="K697" s="17">
        <v>6</v>
      </c>
      <c r="L697" s="17">
        <v>7</v>
      </c>
      <c r="M697" s="17">
        <v>7</v>
      </c>
      <c r="N697" s="17">
        <v>7</v>
      </c>
      <c r="O697" s="17">
        <v>7</v>
      </c>
      <c r="P697" s="17">
        <v>7</v>
      </c>
      <c r="Q697" s="17">
        <v>8</v>
      </c>
      <c r="R697" s="17">
        <v>9</v>
      </c>
      <c r="S697" s="17">
        <v>9</v>
      </c>
      <c r="T697" s="17">
        <v>8</v>
      </c>
      <c r="U697" s="17">
        <v>7</v>
      </c>
      <c r="V697" s="17">
        <v>5</v>
      </c>
      <c r="W697" s="17">
        <v>4</v>
      </c>
      <c r="X697" s="17">
        <v>4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46">
        <f t="shared" ref="AE697" si="722">SUM(I697:AD697)</f>
        <v>100</v>
      </c>
      <c r="AF697" s="49">
        <f t="shared" ref="AF697" si="723">SUM(H698:AD698)</f>
        <v>100</v>
      </c>
      <c r="AG697" s="34">
        <f t="shared" ref="AG697" si="724">SUM(I699:AD699)</f>
        <v>100</v>
      </c>
      <c r="AH697" s="37">
        <f t="shared" si="694"/>
        <v>0</v>
      </c>
      <c r="AI697" s="38">
        <v>0.92800000000000005</v>
      </c>
      <c r="AJ697" s="41" t="s">
        <v>65</v>
      </c>
    </row>
    <row r="698" spans="1:36" ht="16.2" x14ac:dyDescent="0.25">
      <c r="A698" s="42" t="s">
        <v>59</v>
      </c>
      <c r="B698" s="44" t="s">
        <v>418</v>
      </c>
      <c r="C698" s="42" t="s">
        <v>61</v>
      </c>
      <c r="D698" s="42" t="s">
        <v>111</v>
      </c>
      <c r="E698" s="42" t="s">
        <v>112</v>
      </c>
      <c r="F698" s="42"/>
      <c r="G698" s="45">
        <v>44326</v>
      </c>
      <c r="H698" s="18" t="s">
        <v>66</v>
      </c>
      <c r="I698" s="18">
        <v>0</v>
      </c>
      <c r="J698" s="18">
        <v>5</v>
      </c>
      <c r="K698" s="18">
        <v>6</v>
      </c>
      <c r="L698" s="18">
        <v>7</v>
      </c>
      <c r="M698" s="18">
        <v>7</v>
      </c>
      <c r="N698" s="18">
        <v>7</v>
      </c>
      <c r="O698" s="18">
        <v>7</v>
      </c>
      <c r="P698" s="18">
        <v>7</v>
      </c>
      <c r="Q698" s="18">
        <v>8</v>
      </c>
      <c r="R698" s="18">
        <v>9</v>
      </c>
      <c r="S698" s="18">
        <v>9</v>
      </c>
      <c r="T698" s="18">
        <v>8</v>
      </c>
      <c r="U698" s="18">
        <v>7</v>
      </c>
      <c r="V698" s="18">
        <v>5</v>
      </c>
      <c r="W698" s="18">
        <v>4</v>
      </c>
      <c r="X698" s="18">
        <v>4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47"/>
      <c r="AF698" s="50"/>
      <c r="AG698" s="35"/>
      <c r="AH698" s="37">
        <v>0</v>
      </c>
      <c r="AI698" s="39"/>
      <c r="AJ698" s="41" t="s">
        <v>65</v>
      </c>
    </row>
    <row r="699" spans="1:36" ht="16.2" x14ac:dyDescent="0.25">
      <c r="A699" s="42" t="s">
        <v>59</v>
      </c>
      <c r="B699" s="44" t="s">
        <v>418</v>
      </c>
      <c r="C699" s="42" t="s">
        <v>61</v>
      </c>
      <c r="D699" s="42" t="s">
        <v>111</v>
      </c>
      <c r="E699" s="42" t="s">
        <v>112</v>
      </c>
      <c r="F699" s="42"/>
      <c r="G699" s="45">
        <v>44326</v>
      </c>
      <c r="H699" s="19" t="s">
        <v>67</v>
      </c>
      <c r="I699" s="19">
        <v>0</v>
      </c>
      <c r="J699" s="19">
        <v>5</v>
      </c>
      <c r="K699" s="19">
        <v>6</v>
      </c>
      <c r="L699" s="19">
        <v>7</v>
      </c>
      <c r="M699" s="19">
        <v>7</v>
      </c>
      <c r="N699" s="19">
        <v>7</v>
      </c>
      <c r="O699" s="19">
        <v>7</v>
      </c>
      <c r="P699" s="19">
        <v>7</v>
      </c>
      <c r="Q699" s="19">
        <v>8</v>
      </c>
      <c r="R699" s="19">
        <v>9</v>
      </c>
      <c r="S699" s="19">
        <v>9</v>
      </c>
      <c r="T699" s="19">
        <v>8</v>
      </c>
      <c r="U699" s="19">
        <v>7</v>
      </c>
      <c r="V699" s="19">
        <v>5</v>
      </c>
      <c r="W699" s="19">
        <v>4</v>
      </c>
      <c r="X699" s="19">
        <v>4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48"/>
      <c r="AF699" s="51"/>
      <c r="AG699" s="36"/>
      <c r="AH699" s="37">
        <v>0</v>
      </c>
      <c r="AI699" s="40"/>
      <c r="AJ699" s="41" t="s">
        <v>65</v>
      </c>
    </row>
    <row r="700" spans="1:36" ht="16.5" customHeight="1" x14ac:dyDescent="0.25">
      <c r="A700" s="42" t="s">
        <v>59</v>
      </c>
      <c r="B700" s="44" t="s">
        <v>419</v>
      </c>
      <c r="C700" s="42" t="s">
        <v>61</v>
      </c>
      <c r="D700" s="42" t="s">
        <v>95</v>
      </c>
      <c r="E700" s="42" t="s">
        <v>250</v>
      </c>
      <c r="F700" s="42" t="s">
        <v>1129</v>
      </c>
      <c r="G700" s="45">
        <v>44324</v>
      </c>
      <c r="H700" s="17" t="s">
        <v>64</v>
      </c>
      <c r="I700" s="17">
        <v>0</v>
      </c>
      <c r="J700" s="17">
        <v>0</v>
      </c>
      <c r="K700" s="17">
        <v>0</v>
      </c>
      <c r="L700" s="17">
        <v>1</v>
      </c>
      <c r="M700" s="17">
        <v>1</v>
      </c>
      <c r="N700" s="17">
        <v>2</v>
      </c>
      <c r="O700" s="17">
        <v>1</v>
      </c>
      <c r="P700" s="17">
        <v>8</v>
      </c>
      <c r="Q700" s="17">
        <v>8</v>
      </c>
      <c r="R700" s="17">
        <v>15</v>
      </c>
      <c r="S700" s="17">
        <v>13</v>
      </c>
      <c r="T700" s="17">
        <v>12</v>
      </c>
      <c r="U700" s="17">
        <v>13</v>
      </c>
      <c r="V700" s="17">
        <v>10</v>
      </c>
      <c r="W700" s="17">
        <v>6</v>
      </c>
      <c r="X700" s="17">
        <v>8</v>
      </c>
      <c r="Y700" s="17">
        <v>0</v>
      </c>
      <c r="Z700" s="17">
        <v>2</v>
      </c>
      <c r="AA700" s="17">
        <v>0</v>
      </c>
      <c r="AB700" s="17">
        <v>0</v>
      </c>
      <c r="AC700" s="17">
        <v>0</v>
      </c>
      <c r="AD700" s="17">
        <v>0</v>
      </c>
      <c r="AE700" s="46">
        <f t="shared" ref="AE700" si="725">SUM(I700:AD700)</f>
        <v>100</v>
      </c>
      <c r="AF700" s="49">
        <f t="shared" ref="AF700" si="726">SUM(H701:AD701)</f>
        <v>100</v>
      </c>
      <c r="AG700" s="34">
        <f t="shared" ref="AG700" si="727">SUM(I702:AD702)</f>
        <v>100</v>
      </c>
      <c r="AH700" s="37">
        <f t="shared" si="694"/>
        <v>0</v>
      </c>
      <c r="AI700" s="38">
        <v>0.90370000000000006</v>
      </c>
      <c r="AJ700" s="41" t="s">
        <v>65</v>
      </c>
    </row>
    <row r="701" spans="1:36" ht="16.5" customHeight="1" x14ac:dyDescent="0.25">
      <c r="A701" s="42" t="s">
        <v>59</v>
      </c>
      <c r="B701" s="44" t="s">
        <v>419</v>
      </c>
      <c r="C701" s="42" t="s">
        <v>61</v>
      </c>
      <c r="D701" s="42" t="s">
        <v>95</v>
      </c>
      <c r="E701" s="42" t="s">
        <v>250</v>
      </c>
      <c r="F701" s="42" t="s">
        <v>59</v>
      </c>
      <c r="G701" s="45">
        <v>44324</v>
      </c>
      <c r="H701" s="18" t="s">
        <v>66</v>
      </c>
      <c r="I701" s="18">
        <v>0</v>
      </c>
      <c r="J701" s="18">
        <v>0</v>
      </c>
      <c r="K701" s="18">
        <v>0</v>
      </c>
      <c r="L701" s="18">
        <v>1</v>
      </c>
      <c r="M701" s="18">
        <v>1</v>
      </c>
      <c r="N701" s="18">
        <v>2</v>
      </c>
      <c r="O701" s="18">
        <v>1</v>
      </c>
      <c r="P701" s="18">
        <v>8</v>
      </c>
      <c r="Q701" s="18">
        <v>8</v>
      </c>
      <c r="R701" s="18">
        <v>15</v>
      </c>
      <c r="S701" s="18">
        <v>13</v>
      </c>
      <c r="T701" s="18">
        <v>12</v>
      </c>
      <c r="U701" s="18">
        <v>13</v>
      </c>
      <c r="V701" s="18">
        <v>10</v>
      </c>
      <c r="W701" s="18">
        <v>6</v>
      </c>
      <c r="X701" s="18">
        <v>8</v>
      </c>
      <c r="Y701" s="18">
        <v>0</v>
      </c>
      <c r="Z701" s="18">
        <v>2</v>
      </c>
      <c r="AA701" s="18">
        <v>0</v>
      </c>
      <c r="AB701" s="18">
        <v>0</v>
      </c>
      <c r="AC701" s="18">
        <v>0</v>
      </c>
      <c r="AD701" s="18">
        <v>0</v>
      </c>
      <c r="AE701" s="47"/>
      <c r="AF701" s="50"/>
      <c r="AG701" s="35"/>
      <c r="AH701" s="37">
        <v>0</v>
      </c>
      <c r="AI701" s="39"/>
      <c r="AJ701" s="41" t="s">
        <v>65</v>
      </c>
    </row>
    <row r="702" spans="1:36" ht="16.5" customHeight="1" x14ac:dyDescent="0.25">
      <c r="A702" s="42" t="s">
        <v>59</v>
      </c>
      <c r="B702" s="44" t="s">
        <v>419</v>
      </c>
      <c r="C702" s="42" t="s">
        <v>61</v>
      </c>
      <c r="D702" s="42" t="s">
        <v>95</v>
      </c>
      <c r="E702" s="42" t="s">
        <v>250</v>
      </c>
      <c r="F702" s="42" t="s">
        <v>59</v>
      </c>
      <c r="G702" s="45">
        <v>44324</v>
      </c>
      <c r="H702" s="19" t="s">
        <v>67</v>
      </c>
      <c r="I702" s="19">
        <v>0</v>
      </c>
      <c r="J702" s="19">
        <v>0</v>
      </c>
      <c r="K702" s="19">
        <v>0</v>
      </c>
      <c r="L702" s="19">
        <v>1</v>
      </c>
      <c r="M702" s="19">
        <v>1</v>
      </c>
      <c r="N702" s="19">
        <v>2</v>
      </c>
      <c r="O702" s="19">
        <v>1</v>
      </c>
      <c r="P702" s="19">
        <v>8</v>
      </c>
      <c r="Q702" s="19">
        <v>8</v>
      </c>
      <c r="R702" s="19">
        <v>15</v>
      </c>
      <c r="S702" s="19">
        <v>13</v>
      </c>
      <c r="T702" s="19">
        <v>12</v>
      </c>
      <c r="U702" s="19">
        <v>13</v>
      </c>
      <c r="V702" s="19">
        <v>10</v>
      </c>
      <c r="W702" s="19">
        <v>6</v>
      </c>
      <c r="X702" s="19">
        <v>8</v>
      </c>
      <c r="Y702" s="19">
        <v>0</v>
      </c>
      <c r="Z702" s="19">
        <v>2</v>
      </c>
      <c r="AA702" s="19">
        <v>0</v>
      </c>
      <c r="AB702" s="19">
        <v>0</v>
      </c>
      <c r="AC702" s="19">
        <v>0</v>
      </c>
      <c r="AD702" s="19">
        <v>0</v>
      </c>
      <c r="AE702" s="48"/>
      <c r="AF702" s="51"/>
      <c r="AG702" s="36"/>
      <c r="AH702" s="37">
        <v>0</v>
      </c>
      <c r="AI702" s="40"/>
      <c r="AJ702" s="41" t="s">
        <v>65</v>
      </c>
    </row>
    <row r="703" spans="1:36" ht="16.5" customHeight="1" x14ac:dyDescent="0.25">
      <c r="A703" s="42" t="s">
        <v>59</v>
      </c>
      <c r="B703" s="44" t="s">
        <v>420</v>
      </c>
      <c r="C703" s="42" t="s">
        <v>61</v>
      </c>
      <c r="D703" s="42" t="s">
        <v>273</v>
      </c>
      <c r="E703" s="42" t="s">
        <v>326</v>
      </c>
      <c r="F703" s="42" t="s">
        <v>1129</v>
      </c>
      <c r="G703" s="45">
        <v>44330</v>
      </c>
      <c r="H703" s="17" t="s">
        <v>64</v>
      </c>
      <c r="I703" s="17">
        <v>0</v>
      </c>
      <c r="J703" s="17">
        <v>4</v>
      </c>
      <c r="K703" s="17">
        <v>7</v>
      </c>
      <c r="L703" s="17">
        <v>13</v>
      </c>
      <c r="M703" s="17">
        <v>15</v>
      </c>
      <c r="N703" s="17">
        <v>21</v>
      </c>
      <c r="O703" s="17">
        <v>15</v>
      </c>
      <c r="P703" s="17">
        <v>11</v>
      </c>
      <c r="Q703" s="17">
        <v>8</v>
      </c>
      <c r="R703" s="17">
        <v>6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46">
        <f t="shared" ref="AE703" si="728">SUM(I703:AD703)</f>
        <v>100</v>
      </c>
      <c r="AF703" s="49">
        <f t="shared" ref="AF703" si="729">SUM(H704:AD704)</f>
        <v>100</v>
      </c>
      <c r="AG703" s="34">
        <f t="shared" ref="AG703" si="730">SUM(I705:AD705)</f>
        <v>100</v>
      </c>
      <c r="AH703" s="37">
        <f t="shared" si="694"/>
        <v>0</v>
      </c>
      <c r="AI703" s="38">
        <v>0.91180000000000005</v>
      </c>
      <c r="AJ703" s="41" t="s">
        <v>65</v>
      </c>
    </row>
    <row r="704" spans="1:36" ht="16.5" customHeight="1" x14ac:dyDescent="0.25">
      <c r="A704" s="42" t="s">
        <v>59</v>
      </c>
      <c r="B704" s="44" t="s">
        <v>420</v>
      </c>
      <c r="C704" s="42" t="s">
        <v>61</v>
      </c>
      <c r="D704" s="42" t="s">
        <v>273</v>
      </c>
      <c r="E704" s="42" t="s">
        <v>326</v>
      </c>
      <c r="F704" s="42" t="s">
        <v>59</v>
      </c>
      <c r="G704" s="45">
        <v>44330</v>
      </c>
      <c r="H704" s="18" t="s">
        <v>66</v>
      </c>
      <c r="I704" s="18">
        <v>0</v>
      </c>
      <c r="J704" s="18">
        <v>4</v>
      </c>
      <c r="K704" s="18">
        <v>7</v>
      </c>
      <c r="L704" s="18">
        <v>13</v>
      </c>
      <c r="M704" s="18">
        <v>15</v>
      </c>
      <c r="N704" s="18">
        <v>21</v>
      </c>
      <c r="O704" s="18">
        <v>15</v>
      </c>
      <c r="P704" s="18">
        <v>11</v>
      </c>
      <c r="Q704" s="18">
        <v>8</v>
      </c>
      <c r="R704" s="18">
        <v>6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47"/>
      <c r="AF704" s="50"/>
      <c r="AG704" s="35"/>
      <c r="AH704" s="37">
        <v>0</v>
      </c>
      <c r="AI704" s="39"/>
      <c r="AJ704" s="41" t="s">
        <v>65</v>
      </c>
    </row>
    <row r="705" spans="1:36" ht="16.5" customHeight="1" x14ac:dyDescent="0.25">
      <c r="A705" s="42" t="s">
        <v>59</v>
      </c>
      <c r="B705" s="44" t="s">
        <v>420</v>
      </c>
      <c r="C705" s="42" t="s">
        <v>61</v>
      </c>
      <c r="D705" s="42" t="s">
        <v>273</v>
      </c>
      <c r="E705" s="42" t="s">
        <v>326</v>
      </c>
      <c r="F705" s="42" t="s">
        <v>59</v>
      </c>
      <c r="G705" s="45">
        <v>44330</v>
      </c>
      <c r="H705" s="19" t="s">
        <v>67</v>
      </c>
      <c r="I705" s="19">
        <v>0</v>
      </c>
      <c r="J705" s="19">
        <v>4</v>
      </c>
      <c r="K705" s="19">
        <v>7</v>
      </c>
      <c r="L705" s="19">
        <v>13</v>
      </c>
      <c r="M705" s="19">
        <v>15</v>
      </c>
      <c r="N705" s="19">
        <v>21</v>
      </c>
      <c r="O705" s="19">
        <v>15</v>
      </c>
      <c r="P705" s="19">
        <v>11</v>
      </c>
      <c r="Q705" s="19">
        <v>8</v>
      </c>
      <c r="R705" s="19">
        <v>6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19">
        <v>0</v>
      </c>
      <c r="AE705" s="48"/>
      <c r="AF705" s="51"/>
      <c r="AG705" s="36"/>
      <c r="AH705" s="37">
        <v>0</v>
      </c>
      <c r="AI705" s="40"/>
      <c r="AJ705" s="41" t="s">
        <v>65</v>
      </c>
    </row>
    <row r="706" spans="1:36" ht="16.2" x14ac:dyDescent="0.25">
      <c r="A706" s="42" t="s">
        <v>59</v>
      </c>
      <c r="B706" s="44" t="s">
        <v>422</v>
      </c>
      <c r="C706" s="42" t="s">
        <v>61</v>
      </c>
      <c r="D706" s="42" t="s">
        <v>111</v>
      </c>
      <c r="E706" s="42" t="s">
        <v>230</v>
      </c>
      <c r="F706" s="42" t="s">
        <v>1128</v>
      </c>
      <c r="G706" s="45">
        <v>44320</v>
      </c>
      <c r="H706" s="17" t="s">
        <v>64</v>
      </c>
      <c r="I706" s="17">
        <v>0</v>
      </c>
      <c r="J706" s="17">
        <v>5</v>
      </c>
      <c r="K706" s="17">
        <v>6</v>
      </c>
      <c r="L706" s="17">
        <v>7</v>
      </c>
      <c r="M706" s="17">
        <v>7</v>
      </c>
      <c r="N706" s="17">
        <v>7</v>
      </c>
      <c r="O706" s="17">
        <v>7</v>
      </c>
      <c r="P706" s="17">
        <v>7</v>
      </c>
      <c r="Q706" s="17">
        <v>8</v>
      </c>
      <c r="R706" s="17">
        <v>9</v>
      </c>
      <c r="S706" s="17">
        <v>9</v>
      </c>
      <c r="T706" s="17">
        <v>8</v>
      </c>
      <c r="U706" s="17">
        <v>7</v>
      </c>
      <c r="V706" s="17">
        <v>5</v>
      </c>
      <c r="W706" s="17">
        <v>4</v>
      </c>
      <c r="X706" s="17">
        <v>4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46">
        <f t="shared" ref="AE706" si="731">SUM(I706:AD706)</f>
        <v>100</v>
      </c>
      <c r="AF706" s="49">
        <f t="shared" ref="AF706" si="732">SUM(H707:AD707)</f>
        <v>100</v>
      </c>
      <c r="AG706" s="34">
        <f t="shared" ref="AG706" si="733">SUM(I708:AD708)</f>
        <v>100</v>
      </c>
      <c r="AH706" s="37">
        <f t="shared" si="694"/>
        <v>0</v>
      </c>
      <c r="AI706" s="38">
        <v>0.93990000000000007</v>
      </c>
      <c r="AJ706" s="41" t="s">
        <v>65</v>
      </c>
    </row>
    <row r="707" spans="1:36" ht="16.2" x14ac:dyDescent="0.25">
      <c r="A707" s="42" t="s">
        <v>59</v>
      </c>
      <c r="B707" s="44" t="s">
        <v>422</v>
      </c>
      <c r="C707" s="42" t="s">
        <v>61</v>
      </c>
      <c r="D707" s="42" t="s">
        <v>111</v>
      </c>
      <c r="E707" s="42" t="s">
        <v>230</v>
      </c>
      <c r="F707" s="42"/>
      <c r="G707" s="45">
        <v>44320</v>
      </c>
      <c r="H707" s="18" t="s">
        <v>66</v>
      </c>
      <c r="I707" s="18">
        <v>0</v>
      </c>
      <c r="J707" s="18">
        <v>5</v>
      </c>
      <c r="K707" s="18">
        <v>6</v>
      </c>
      <c r="L707" s="18">
        <v>7</v>
      </c>
      <c r="M707" s="18">
        <v>7</v>
      </c>
      <c r="N707" s="18">
        <v>7</v>
      </c>
      <c r="O707" s="18">
        <v>7</v>
      </c>
      <c r="P707" s="18">
        <v>7</v>
      </c>
      <c r="Q707" s="18">
        <v>8</v>
      </c>
      <c r="R707" s="18">
        <v>9</v>
      </c>
      <c r="S707" s="18">
        <v>9</v>
      </c>
      <c r="T707" s="18">
        <v>8</v>
      </c>
      <c r="U707" s="18">
        <v>7</v>
      </c>
      <c r="V707" s="18">
        <v>5</v>
      </c>
      <c r="W707" s="18">
        <v>4</v>
      </c>
      <c r="X707" s="18">
        <v>4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47"/>
      <c r="AF707" s="50"/>
      <c r="AG707" s="35"/>
      <c r="AH707" s="37">
        <v>0</v>
      </c>
      <c r="AI707" s="39"/>
      <c r="AJ707" s="41" t="s">
        <v>65</v>
      </c>
    </row>
    <row r="708" spans="1:36" ht="16.2" x14ac:dyDescent="0.25">
      <c r="A708" s="42" t="s">
        <v>59</v>
      </c>
      <c r="B708" s="44" t="s">
        <v>422</v>
      </c>
      <c r="C708" s="42" t="s">
        <v>61</v>
      </c>
      <c r="D708" s="42" t="s">
        <v>111</v>
      </c>
      <c r="E708" s="42" t="s">
        <v>230</v>
      </c>
      <c r="F708" s="42"/>
      <c r="G708" s="45">
        <v>44320</v>
      </c>
      <c r="H708" s="19" t="s">
        <v>67</v>
      </c>
      <c r="I708" s="19">
        <v>0</v>
      </c>
      <c r="J708" s="19">
        <v>5</v>
      </c>
      <c r="K708" s="19">
        <v>6</v>
      </c>
      <c r="L708" s="19">
        <v>7</v>
      </c>
      <c r="M708" s="19">
        <v>7</v>
      </c>
      <c r="N708" s="19">
        <v>7</v>
      </c>
      <c r="O708" s="19">
        <v>7</v>
      </c>
      <c r="P708" s="19">
        <v>7</v>
      </c>
      <c r="Q708" s="19">
        <v>8</v>
      </c>
      <c r="R708" s="19">
        <v>9</v>
      </c>
      <c r="S708" s="19">
        <v>9</v>
      </c>
      <c r="T708" s="19">
        <v>8</v>
      </c>
      <c r="U708" s="19">
        <v>7</v>
      </c>
      <c r="V708" s="19">
        <v>5</v>
      </c>
      <c r="W708" s="19">
        <v>4</v>
      </c>
      <c r="X708" s="19">
        <v>4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48"/>
      <c r="AF708" s="51"/>
      <c r="AG708" s="36"/>
      <c r="AH708" s="37">
        <v>0</v>
      </c>
      <c r="AI708" s="40"/>
      <c r="AJ708" s="41" t="s">
        <v>65</v>
      </c>
    </row>
    <row r="709" spans="1:36" ht="16.2" x14ac:dyDescent="0.25">
      <c r="A709" s="42" t="s">
        <v>59</v>
      </c>
      <c r="B709" s="44" t="s">
        <v>423</v>
      </c>
      <c r="C709" s="42" t="s">
        <v>61</v>
      </c>
      <c r="D709" s="42" t="s">
        <v>205</v>
      </c>
      <c r="E709" s="42" t="s">
        <v>206</v>
      </c>
      <c r="F709" s="42" t="s">
        <v>1128</v>
      </c>
      <c r="G709" s="45">
        <v>44329</v>
      </c>
      <c r="H709" s="17" t="s">
        <v>64</v>
      </c>
      <c r="I709" s="17">
        <v>0</v>
      </c>
      <c r="J709" s="17">
        <v>2</v>
      </c>
      <c r="K709" s="17">
        <v>4</v>
      </c>
      <c r="L709" s="17">
        <v>5</v>
      </c>
      <c r="M709" s="17">
        <v>6</v>
      </c>
      <c r="N709" s="17">
        <v>5</v>
      </c>
      <c r="O709" s="17">
        <v>6</v>
      </c>
      <c r="P709" s="17">
        <v>6</v>
      </c>
      <c r="Q709" s="17">
        <v>7</v>
      </c>
      <c r="R709" s="17">
        <v>9</v>
      </c>
      <c r="S709" s="17">
        <v>11</v>
      </c>
      <c r="T709" s="17">
        <v>9</v>
      </c>
      <c r="U709" s="17">
        <v>9</v>
      </c>
      <c r="V709" s="17">
        <v>7</v>
      </c>
      <c r="W709" s="17">
        <v>5</v>
      </c>
      <c r="X709" s="17">
        <v>4</v>
      </c>
      <c r="Y709" s="17">
        <v>2</v>
      </c>
      <c r="Z709" s="17">
        <v>1</v>
      </c>
      <c r="AA709" s="17">
        <v>1</v>
      </c>
      <c r="AB709" s="17">
        <v>1</v>
      </c>
      <c r="AC709" s="17">
        <v>0</v>
      </c>
      <c r="AD709" s="17">
        <v>0</v>
      </c>
      <c r="AE709" s="46">
        <f t="shared" ref="AE709" si="734">SUM(I709:AD709)</f>
        <v>100</v>
      </c>
      <c r="AF709" s="49">
        <f t="shared" ref="AF709" si="735">SUM(H710:AD710)</f>
        <v>100</v>
      </c>
      <c r="AG709" s="34">
        <f t="shared" ref="AG709" si="736">SUM(I711:AD711)</f>
        <v>100</v>
      </c>
      <c r="AH709" s="37">
        <f t="shared" si="694"/>
        <v>0</v>
      </c>
      <c r="AI709" s="38">
        <v>0.89240000000000008</v>
      </c>
      <c r="AJ709" s="41" t="s">
        <v>65</v>
      </c>
    </row>
    <row r="710" spans="1:36" ht="16.2" x14ac:dyDescent="0.25">
      <c r="A710" s="42" t="s">
        <v>59</v>
      </c>
      <c r="B710" s="44" t="s">
        <v>423</v>
      </c>
      <c r="C710" s="42" t="s">
        <v>61</v>
      </c>
      <c r="D710" s="42" t="s">
        <v>205</v>
      </c>
      <c r="E710" s="42" t="s">
        <v>206</v>
      </c>
      <c r="F710" s="42"/>
      <c r="G710" s="45">
        <v>44329</v>
      </c>
      <c r="H710" s="18" t="s">
        <v>66</v>
      </c>
      <c r="I710" s="18">
        <v>0</v>
      </c>
      <c r="J710" s="18">
        <v>2</v>
      </c>
      <c r="K710" s="18">
        <v>4</v>
      </c>
      <c r="L710" s="18">
        <v>5</v>
      </c>
      <c r="M710" s="18">
        <v>6</v>
      </c>
      <c r="N710" s="18">
        <v>5</v>
      </c>
      <c r="O710" s="18">
        <v>6</v>
      </c>
      <c r="P710" s="18">
        <v>6</v>
      </c>
      <c r="Q710" s="18">
        <v>7</v>
      </c>
      <c r="R710" s="18">
        <v>9</v>
      </c>
      <c r="S710" s="18">
        <v>11</v>
      </c>
      <c r="T710" s="18">
        <v>9</v>
      </c>
      <c r="U710" s="18">
        <v>9</v>
      </c>
      <c r="V710" s="18">
        <v>7</v>
      </c>
      <c r="W710" s="18">
        <v>5</v>
      </c>
      <c r="X710" s="18">
        <v>4</v>
      </c>
      <c r="Y710" s="18">
        <v>2</v>
      </c>
      <c r="Z710" s="18">
        <v>1</v>
      </c>
      <c r="AA710" s="18">
        <v>1</v>
      </c>
      <c r="AB710" s="18">
        <v>1</v>
      </c>
      <c r="AC710" s="18">
        <v>0</v>
      </c>
      <c r="AD710" s="18">
        <v>0</v>
      </c>
      <c r="AE710" s="47"/>
      <c r="AF710" s="50"/>
      <c r="AG710" s="35"/>
      <c r="AH710" s="37">
        <v>0</v>
      </c>
      <c r="AI710" s="39"/>
      <c r="AJ710" s="41" t="s">
        <v>65</v>
      </c>
    </row>
    <row r="711" spans="1:36" ht="16.2" x14ac:dyDescent="0.25">
      <c r="A711" s="42" t="s">
        <v>59</v>
      </c>
      <c r="B711" s="44" t="s">
        <v>423</v>
      </c>
      <c r="C711" s="42" t="s">
        <v>61</v>
      </c>
      <c r="D711" s="42" t="s">
        <v>205</v>
      </c>
      <c r="E711" s="42" t="s">
        <v>206</v>
      </c>
      <c r="F711" s="42"/>
      <c r="G711" s="45">
        <v>44329</v>
      </c>
      <c r="H711" s="19" t="s">
        <v>67</v>
      </c>
      <c r="I711" s="19">
        <v>0</v>
      </c>
      <c r="J711" s="19">
        <v>2</v>
      </c>
      <c r="K711" s="19">
        <v>4</v>
      </c>
      <c r="L711" s="19">
        <v>5</v>
      </c>
      <c r="M711" s="19">
        <v>6</v>
      </c>
      <c r="N711" s="19">
        <v>5</v>
      </c>
      <c r="O711" s="19">
        <v>6</v>
      </c>
      <c r="P711" s="19">
        <v>6</v>
      </c>
      <c r="Q711" s="19">
        <v>7</v>
      </c>
      <c r="R711" s="19">
        <v>9</v>
      </c>
      <c r="S711" s="19">
        <v>11</v>
      </c>
      <c r="T711" s="19">
        <v>9</v>
      </c>
      <c r="U711" s="19">
        <v>9</v>
      </c>
      <c r="V711" s="19">
        <v>7</v>
      </c>
      <c r="W711" s="19">
        <v>5</v>
      </c>
      <c r="X711" s="19">
        <v>4</v>
      </c>
      <c r="Y711" s="19">
        <v>2</v>
      </c>
      <c r="Z711" s="19">
        <v>1</v>
      </c>
      <c r="AA711" s="19">
        <v>1</v>
      </c>
      <c r="AB711" s="19">
        <v>1</v>
      </c>
      <c r="AC711" s="19">
        <v>0</v>
      </c>
      <c r="AD711" s="19">
        <v>0</v>
      </c>
      <c r="AE711" s="48"/>
      <c r="AF711" s="51"/>
      <c r="AG711" s="36"/>
      <c r="AH711" s="37">
        <v>0</v>
      </c>
      <c r="AI711" s="40"/>
      <c r="AJ711" s="41" t="s">
        <v>65</v>
      </c>
    </row>
    <row r="712" spans="1:36" ht="16.2" x14ac:dyDescent="0.25">
      <c r="A712" s="42" t="s">
        <v>59</v>
      </c>
      <c r="B712" s="44" t="s">
        <v>424</v>
      </c>
      <c r="C712" s="42" t="s">
        <v>61</v>
      </c>
      <c r="D712" s="42" t="s">
        <v>205</v>
      </c>
      <c r="E712" s="42" t="s">
        <v>206</v>
      </c>
      <c r="F712" s="42" t="s">
        <v>1128</v>
      </c>
      <c r="G712" s="45">
        <v>44329</v>
      </c>
      <c r="H712" s="17" t="s">
        <v>64</v>
      </c>
      <c r="I712" s="17">
        <v>0</v>
      </c>
      <c r="J712" s="17">
        <v>5</v>
      </c>
      <c r="K712" s="17">
        <v>6</v>
      </c>
      <c r="L712" s="17">
        <v>7</v>
      </c>
      <c r="M712" s="17">
        <v>7</v>
      </c>
      <c r="N712" s="17">
        <v>7</v>
      </c>
      <c r="O712" s="17">
        <v>7</v>
      </c>
      <c r="P712" s="17">
        <v>7</v>
      </c>
      <c r="Q712" s="17">
        <v>8</v>
      </c>
      <c r="R712" s="17">
        <v>9</v>
      </c>
      <c r="S712" s="17">
        <v>9</v>
      </c>
      <c r="T712" s="17">
        <v>8</v>
      </c>
      <c r="U712" s="17">
        <v>7</v>
      </c>
      <c r="V712" s="17">
        <v>5</v>
      </c>
      <c r="W712" s="17">
        <v>4</v>
      </c>
      <c r="X712" s="17">
        <v>4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46">
        <f t="shared" ref="AE712" si="737">SUM(I712:AD712)</f>
        <v>100</v>
      </c>
      <c r="AF712" s="49">
        <f t="shared" ref="AF712" si="738">SUM(H713:AD713)</f>
        <v>100</v>
      </c>
      <c r="AG712" s="34">
        <f t="shared" ref="AG712" si="739">SUM(I714:AD714)</f>
        <v>100</v>
      </c>
      <c r="AH712" s="37">
        <f t="shared" si="694"/>
        <v>0</v>
      </c>
      <c r="AI712" s="38">
        <v>0.8992</v>
      </c>
      <c r="AJ712" s="41" t="s">
        <v>65</v>
      </c>
    </row>
    <row r="713" spans="1:36" ht="16.2" x14ac:dyDescent="0.25">
      <c r="A713" s="42" t="s">
        <v>59</v>
      </c>
      <c r="B713" s="44" t="s">
        <v>424</v>
      </c>
      <c r="C713" s="42" t="s">
        <v>61</v>
      </c>
      <c r="D713" s="42" t="s">
        <v>205</v>
      </c>
      <c r="E713" s="42" t="s">
        <v>206</v>
      </c>
      <c r="F713" s="42"/>
      <c r="G713" s="45">
        <v>44329</v>
      </c>
      <c r="H713" s="18" t="s">
        <v>66</v>
      </c>
      <c r="I713" s="18">
        <v>0</v>
      </c>
      <c r="J713" s="18">
        <v>5</v>
      </c>
      <c r="K713" s="18">
        <v>6</v>
      </c>
      <c r="L713" s="18">
        <v>7</v>
      </c>
      <c r="M713" s="18">
        <v>7</v>
      </c>
      <c r="N713" s="18">
        <v>7</v>
      </c>
      <c r="O713" s="18">
        <v>7</v>
      </c>
      <c r="P713" s="18">
        <v>7</v>
      </c>
      <c r="Q713" s="18">
        <v>8</v>
      </c>
      <c r="R713" s="18">
        <v>9</v>
      </c>
      <c r="S713" s="18">
        <v>9</v>
      </c>
      <c r="T713" s="18">
        <v>8</v>
      </c>
      <c r="U713" s="18">
        <v>7</v>
      </c>
      <c r="V713" s="18">
        <v>5</v>
      </c>
      <c r="W713" s="18">
        <v>4</v>
      </c>
      <c r="X713" s="18">
        <v>4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47"/>
      <c r="AF713" s="50"/>
      <c r="AG713" s="35"/>
      <c r="AH713" s="37">
        <v>0</v>
      </c>
      <c r="AI713" s="39"/>
      <c r="AJ713" s="41" t="s">
        <v>65</v>
      </c>
    </row>
    <row r="714" spans="1:36" ht="16.2" x14ac:dyDescent="0.25">
      <c r="A714" s="42" t="s">
        <v>59</v>
      </c>
      <c r="B714" s="44" t="s">
        <v>424</v>
      </c>
      <c r="C714" s="42" t="s">
        <v>61</v>
      </c>
      <c r="D714" s="42" t="s">
        <v>205</v>
      </c>
      <c r="E714" s="42" t="s">
        <v>206</v>
      </c>
      <c r="F714" s="42"/>
      <c r="G714" s="45">
        <v>44329</v>
      </c>
      <c r="H714" s="19" t="s">
        <v>67</v>
      </c>
      <c r="I714" s="19">
        <v>0</v>
      </c>
      <c r="J714" s="19">
        <v>5</v>
      </c>
      <c r="K714" s="19">
        <v>6</v>
      </c>
      <c r="L714" s="19">
        <v>7</v>
      </c>
      <c r="M714" s="19">
        <v>7</v>
      </c>
      <c r="N714" s="19">
        <v>7</v>
      </c>
      <c r="O714" s="19">
        <v>7</v>
      </c>
      <c r="P714" s="19">
        <v>7</v>
      </c>
      <c r="Q714" s="19">
        <v>8</v>
      </c>
      <c r="R714" s="19">
        <v>9</v>
      </c>
      <c r="S714" s="19">
        <v>9</v>
      </c>
      <c r="T714" s="19">
        <v>8</v>
      </c>
      <c r="U714" s="19">
        <v>7</v>
      </c>
      <c r="V714" s="19">
        <v>5</v>
      </c>
      <c r="W714" s="19">
        <v>4</v>
      </c>
      <c r="X714" s="19">
        <v>4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0</v>
      </c>
      <c r="AE714" s="48"/>
      <c r="AF714" s="51"/>
      <c r="AG714" s="36"/>
      <c r="AH714" s="37">
        <v>0</v>
      </c>
      <c r="AI714" s="40"/>
      <c r="AJ714" s="41" t="s">
        <v>65</v>
      </c>
    </row>
    <row r="715" spans="1:36" ht="16.2" x14ac:dyDescent="0.25">
      <c r="A715" s="42" t="s">
        <v>59</v>
      </c>
      <c r="B715" s="44" t="s">
        <v>425</v>
      </c>
      <c r="C715" s="42" t="s">
        <v>61</v>
      </c>
      <c r="D715" s="42" t="s">
        <v>111</v>
      </c>
      <c r="E715" s="42" t="s">
        <v>230</v>
      </c>
      <c r="F715" s="42" t="s">
        <v>1128</v>
      </c>
      <c r="G715" s="45">
        <v>44321</v>
      </c>
      <c r="H715" s="17" t="s">
        <v>64</v>
      </c>
      <c r="I715" s="17">
        <v>0</v>
      </c>
      <c r="J715" s="17">
        <v>0</v>
      </c>
      <c r="K715" s="17">
        <v>0</v>
      </c>
      <c r="L715" s="17">
        <v>0</v>
      </c>
      <c r="M715" s="17">
        <v>1</v>
      </c>
      <c r="N715" s="17">
        <v>1</v>
      </c>
      <c r="O715" s="17">
        <v>2</v>
      </c>
      <c r="P715" s="17">
        <v>1</v>
      </c>
      <c r="Q715" s="17">
        <v>8</v>
      </c>
      <c r="R715" s="17">
        <v>9</v>
      </c>
      <c r="S715" s="17">
        <v>16</v>
      </c>
      <c r="T715" s="17">
        <v>15</v>
      </c>
      <c r="U715" s="17">
        <v>18</v>
      </c>
      <c r="V715" s="17">
        <v>11</v>
      </c>
      <c r="W715" s="17">
        <v>8</v>
      </c>
      <c r="X715" s="17">
        <v>6</v>
      </c>
      <c r="Y715" s="17">
        <v>4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46">
        <f t="shared" ref="AE715" si="740">SUM(I715:AD715)</f>
        <v>100</v>
      </c>
      <c r="AF715" s="49">
        <f t="shared" ref="AF715" si="741">SUM(H716:AD716)</f>
        <v>100</v>
      </c>
      <c r="AG715" s="34">
        <f t="shared" ref="AG715" si="742">SUM(I717:AD717)</f>
        <v>100</v>
      </c>
      <c r="AH715" s="37">
        <f t="shared" si="694"/>
        <v>0</v>
      </c>
      <c r="AI715" s="38">
        <v>0.91600000000000004</v>
      </c>
      <c r="AJ715" s="41" t="s">
        <v>65</v>
      </c>
    </row>
    <row r="716" spans="1:36" ht="16.2" x14ac:dyDescent="0.25">
      <c r="A716" s="42" t="s">
        <v>59</v>
      </c>
      <c r="B716" s="44" t="s">
        <v>425</v>
      </c>
      <c r="C716" s="42" t="s">
        <v>61</v>
      </c>
      <c r="D716" s="42" t="s">
        <v>111</v>
      </c>
      <c r="E716" s="42" t="s">
        <v>230</v>
      </c>
      <c r="F716" s="42"/>
      <c r="G716" s="45">
        <v>44321</v>
      </c>
      <c r="H716" s="18" t="s">
        <v>66</v>
      </c>
      <c r="I716" s="18">
        <v>0</v>
      </c>
      <c r="J716" s="18">
        <v>0</v>
      </c>
      <c r="K716" s="18">
        <v>0</v>
      </c>
      <c r="L716" s="18">
        <v>0</v>
      </c>
      <c r="M716" s="18">
        <v>1</v>
      </c>
      <c r="N716" s="18">
        <v>1</v>
      </c>
      <c r="O716" s="18">
        <v>2</v>
      </c>
      <c r="P716" s="18">
        <v>1</v>
      </c>
      <c r="Q716" s="18">
        <v>8</v>
      </c>
      <c r="R716" s="18">
        <v>9</v>
      </c>
      <c r="S716" s="18">
        <v>16</v>
      </c>
      <c r="T716" s="18">
        <v>15</v>
      </c>
      <c r="U716" s="18">
        <v>18</v>
      </c>
      <c r="V716" s="18">
        <v>11</v>
      </c>
      <c r="W716" s="18">
        <v>8</v>
      </c>
      <c r="X716" s="18">
        <v>6</v>
      </c>
      <c r="Y716" s="18">
        <v>4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47"/>
      <c r="AF716" s="50"/>
      <c r="AG716" s="35"/>
      <c r="AH716" s="37">
        <v>0</v>
      </c>
      <c r="AI716" s="39"/>
      <c r="AJ716" s="41" t="s">
        <v>65</v>
      </c>
    </row>
    <row r="717" spans="1:36" ht="16.2" x14ac:dyDescent="0.25">
      <c r="A717" s="42" t="s">
        <v>59</v>
      </c>
      <c r="B717" s="44" t="s">
        <v>425</v>
      </c>
      <c r="C717" s="42" t="s">
        <v>61</v>
      </c>
      <c r="D717" s="42" t="s">
        <v>111</v>
      </c>
      <c r="E717" s="42" t="s">
        <v>230</v>
      </c>
      <c r="F717" s="42"/>
      <c r="G717" s="45">
        <v>44321</v>
      </c>
      <c r="H717" s="19" t="s">
        <v>67</v>
      </c>
      <c r="I717" s="19">
        <v>0</v>
      </c>
      <c r="J717" s="19">
        <v>0</v>
      </c>
      <c r="K717" s="19">
        <v>0</v>
      </c>
      <c r="L717" s="19">
        <v>0</v>
      </c>
      <c r="M717" s="19">
        <v>1</v>
      </c>
      <c r="N717" s="19">
        <v>1</v>
      </c>
      <c r="O717" s="19">
        <v>2</v>
      </c>
      <c r="P717" s="19">
        <v>1</v>
      </c>
      <c r="Q717" s="19">
        <v>8</v>
      </c>
      <c r="R717" s="19">
        <v>9</v>
      </c>
      <c r="S717" s="19">
        <v>16</v>
      </c>
      <c r="T717" s="19">
        <v>15</v>
      </c>
      <c r="U717" s="19">
        <v>18</v>
      </c>
      <c r="V717" s="19">
        <v>11</v>
      </c>
      <c r="W717" s="19">
        <v>8</v>
      </c>
      <c r="X717" s="19">
        <v>6</v>
      </c>
      <c r="Y717" s="19">
        <v>4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48"/>
      <c r="AF717" s="51"/>
      <c r="AG717" s="36"/>
      <c r="AH717" s="37">
        <v>0</v>
      </c>
      <c r="AI717" s="40"/>
      <c r="AJ717" s="41" t="s">
        <v>65</v>
      </c>
    </row>
    <row r="718" spans="1:36" ht="16.2" x14ac:dyDescent="0.25">
      <c r="A718" s="42" t="s">
        <v>59</v>
      </c>
      <c r="B718" s="44" t="s">
        <v>426</v>
      </c>
      <c r="C718" s="42" t="s">
        <v>61</v>
      </c>
      <c r="D718" s="42" t="s">
        <v>205</v>
      </c>
      <c r="E718" s="42" t="s">
        <v>206</v>
      </c>
      <c r="F718" s="42" t="s">
        <v>1128</v>
      </c>
      <c r="G718" s="45">
        <v>44329</v>
      </c>
      <c r="H718" s="17" t="s">
        <v>64</v>
      </c>
      <c r="I718" s="17">
        <v>0</v>
      </c>
      <c r="J718" s="17">
        <v>1</v>
      </c>
      <c r="K718" s="17">
        <v>1</v>
      </c>
      <c r="L718" s="17">
        <v>3</v>
      </c>
      <c r="M718" s="17">
        <v>5</v>
      </c>
      <c r="N718" s="17">
        <v>6</v>
      </c>
      <c r="O718" s="17">
        <v>4</v>
      </c>
      <c r="P718" s="17">
        <v>3</v>
      </c>
      <c r="Q718" s="17">
        <v>4</v>
      </c>
      <c r="R718" s="17">
        <v>4</v>
      </c>
      <c r="S718" s="17">
        <v>7</v>
      </c>
      <c r="T718" s="17">
        <v>8</v>
      </c>
      <c r="U718" s="17">
        <v>13</v>
      </c>
      <c r="V718" s="17">
        <v>12</v>
      </c>
      <c r="W718" s="17">
        <v>11</v>
      </c>
      <c r="X718" s="17">
        <v>9</v>
      </c>
      <c r="Y718" s="17">
        <v>5</v>
      </c>
      <c r="Z718" s="17">
        <v>4</v>
      </c>
      <c r="AA718" s="17">
        <v>0</v>
      </c>
      <c r="AB718" s="17">
        <v>0</v>
      </c>
      <c r="AC718" s="17">
        <v>0</v>
      </c>
      <c r="AD718" s="17">
        <v>0</v>
      </c>
      <c r="AE718" s="46">
        <f t="shared" ref="AE718" si="743">SUM(I718:AD718)</f>
        <v>100</v>
      </c>
      <c r="AF718" s="49">
        <f t="shared" ref="AF718" si="744">SUM(H719:AD719)</f>
        <v>100</v>
      </c>
      <c r="AG718" s="34">
        <f t="shared" ref="AG718" si="745">SUM(I720:AD720)</f>
        <v>100</v>
      </c>
      <c r="AH718" s="37">
        <f t="shared" si="694"/>
        <v>0</v>
      </c>
      <c r="AI718" s="38">
        <v>0.89580000000000004</v>
      </c>
      <c r="AJ718" s="41" t="s">
        <v>65</v>
      </c>
    </row>
    <row r="719" spans="1:36" ht="16.2" x14ac:dyDescent="0.25">
      <c r="A719" s="42" t="s">
        <v>59</v>
      </c>
      <c r="B719" s="44" t="s">
        <v>426</v>
      </c>
      <c r="C719" s="42" t="s">
        <v>61</v>
      </c>
      <c r="D719" s="42" t="s">
        <v>205</v>
      </c>
      <c r="E719" s="42" t="s">
        <v>206</v>
      </c>
      <c r="F719" s="42"/>
      <c r="G719" s="45">
        <v>44329</v>
      </c>
      <c r="H719" s="18" t="s">
        <v>66</v>
      </c>
      <c r="I719" s="18">
        <v>0</v>
      </c>
      <c r="J719" s="18">
        <v>1</v>
      </c>
      <c r="K719" s="18">
        <v>1</v>
      </c>
      <c r="L719" s="18">
        <v>3</v>
      </c>
      <c r="M719" s="18">
        <v>5</v>
      </c>
      <c r="N719" s="18">
        <v>6</v>
      </c>
      <c r="O719" s="18">
        <v>4</v>
      </c>
      <c r="P719" s="18">
        <v>3</v>
      </c>
      <c r="Q719" s="18">
        <v>4</v>
      </c>
      <c r="R719" s="18">
        <v>4</v>
      </c>
      <c r="S719" s="18">
        <v>7</v>
      </c>
      <c r="T719" s="18">
        <v>8</v>
      </c>
      <c r="U719" s="18">
        <v>13</v>
      </c>
      <c r="V719" s="18">
        <v>12</v>
      </c>
      <c r="W719" s="18">
        <v>11</v>
      </c>
      <c r="X719" s="18">
        <v>9</v>
      </c>
      <c r="Y719" s="18">
        <v>5</v>
      </c>
      <c r="Z719" s="18">
        <v>4</v>
      </c>
      <c r="AA719" s="18">
        <v>0</v>
      </c>
      <c r="AB719" s="18">
        <v>0</v>
      </c>
      <c r="AC719" s="18">
        <v>0</v>
      </c>
      <c r="AD719" s="18">
        <v>0</v>
      </c>
      <c r="AE719" s="47"/>
      <c r="AF719" s="50"/>
      <c r="AG719" s="35"/>
      <c r="AH719" s="37">
        <v>0</v>
      </c>
      <c r="AI719" s="39"/>
      <c r="AJ719" s="41" t="s">
        <v>65</v>
      </c>
    </row>
    <row r="720" spans="1:36" ht="16.2" x14ac:dyDescent="0.25">
      <c r="A720" s="42" t="s">
        <v>59</v>
      </c>
      <c r="B720" s="44" t="s">
        <v>426</v>
      </c>
      <c r="C720" s="42" t="s">
        <v>61</v>
      </c>
      <c r="D720" s="42" t="s">
        <v>205</v>
      </c>
      <c r="E720" s="42" t="s">
        <v>206</v>
      </c>
      <c r="F720" s="42"/>
      <c r="G720" s="45">
        <v>44329</v>
      </c>
      <c r="H720" s="19" t="s">
        <v>67</v>
      </c>
      <c r="I720" s="19">
        <v>0</v>
      </c>
      <c r="J720" s="19">
        <v>1</v>
      </c>
      <c r="K720" s="19">
        <v>1</v>
      </c>
      <c r="L720" s="19">
        <v>3</v>
      </c>
      <c r="M720" s="19">
        <v>5</v>
      </c>
      <c r="N720" s="19">
        <v>6</v>
      </c>
      <c r="O720" s="19">
        <v>4</v>
      </c>
      <c r="P720" s="19">
        <v>3</v>
      </c>
      <c r="Q720" s="19">
        <v>4</v>
      </c>
      <c r="R720" s="19">
        <v>4</v>
      </c>
      <c r="S720" s="19">
        <v>7</v>
      </c>
      <c r="T720" s="19">
        <v>8</v>
      </c>
      <c r="U720" s="19">
        <v>13</v>
      </c>
      <c r="V720" s="19">
        <v>12</v>
      </c>
      <c r="W720" s="19">
        <v>11</v>
      </c>
      <c r="X720" s="19">
        <v>9</v>
      </c>
      <c r="Y720" s="19">
        <v>5</v>
      </c>
      <c r="Z720" s="19">
        <v>4</v>
      </c>
      <c r="AA720" s="19">
        <v>0</v>
      </c>
      <c r="AB720" s="19">
        <v>0</v>
      </c>
      <c r="AC720" s="19">
        <v>0</v>
      </c>
      <c r="AD720" s="19">
        <v>0</v>
      </c>
      <c r="AE720" s="48"/>
      <c r="AF720" s="51"/>
      <c r="AG720" s="36"/>
      <c r="AH720" s="37">
        <v>0</v>
      </c>
      <c r="AI720" s="40"/>
      <c r="AJ720" s="41" t="s">
        <v>65</v>
      </c>
    </row>
    <row r="721" spans="1:36" ht="16.2" x14ac:dyDescent="0.25">
      <c r="A721" s="42" t="s">
        <v>59</v>
      </c>
      <c r="B721" s="44" t="s">
        <v>427</v>
      </c>
      <c r="C721" s="42" t="s">
        <v>61</v>
      </c>
      <c r="D721" s="42" t="s">
        <v>111</v>
      </c>
      <c r="E721" s="42" t="s">
        <v>230</v>
      </c>
      <c r="F721" s="42" t="s">
        <v>1128</v>
      </c>
      <c r="G721" s="45">
        <v>44321</v>
      </c>
      <c r="H721" s="17" t="s">
        <v>64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1</v>
      </c>
      <c r="O721" s="17">
        <v>2</v>
      </c>
      <c r="P721" s="17">
        <v>1</v>
      </c>
      <c r="Q721" s="17">
        <v>9</v>
      </c>
      <c r="R721" s="17">
        <v>5</v>
      </c>
      <c r="S721" s="17">
        <v>10</v>
      </c>
      <c r="T721" s="17">
        <v>10</v>
      </c>
      <c r="U721" s="17">
        <v>17</v>
      </c>
      <c r="V721" s="17">
        <v>9</v>
      </c>
      <c r="W721" s="17">
        <v>14</v>
      </c>
      <c r="X721" s="17">
        <v>6</v>
      </c>
      <c r="Y721" s="17">
        <v>8</v>
      </c>
      <c r="Z721" s="17">
        <v>2</v>
      </c>
      <c r="AA721" s="17">
        <v>6</v>
      </c>
      <c r="AB721" s="17">
        <v>0</v>
      </c>
      <c r="AC721" s="17">
        <v>0</v>
      </c>
      <c r="AD721" s="17">
        <v>0</v>
      </c>
      <c r="AE721" s="46">
        <f t="shared" ref="AE721" si="746">SUM(I721:AD721)</f>
        <v>100</v>
      </c>
      <c r="AF721" s="49">
        <f t="shared" ref="AF721" si="747">SUM(H722:AD722)</f>
        <v>100</v>
      </c>
      <c r="AG721" s="34">
        <f t="shared" ref="AG721" si="748">SUM(I723:AD723)</f>
        <v>100</v>
      </c>
      <c r="AH721" s="37">
        <f t="shared" si="694"/>
        <v>0</v>
      </c>
      <c r="AI721" s="38">
        <v>0.92090000000000005</v>
      </c>
      <c r="AJ721" s="41" t="s">
        <v>65</v>
      </c>
    </row>
    <row r="722" spans="1:36" ht="16.2" x14ac:dyDescent="0.25">
      <c r="A722" s="42" t="s">
        <v>59</v>
      </c>
      <c r="B722" s="44" t="s">
        <v>427</v>
      </c>
      <c r="C722" s="42" t="s">
        <v>61</v>
      </c>
      <c r="D722" s="42" t="s">
        <v>111</v>
      </c>
      <c r="E722" s="42" t="s">
        <v>230</v>
      </c>
      <c r="F722" s="42"/>
      <c r="G722" s="45">
        <v>44321</v>
      </c>
      <c r="H722" s="18" t="s">
        <v>66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1</v>
      </c>
      <c r="O722" s="18">
        <v>2</v>
      </c>
      <c r="P722" s="18">
        <v>1</v>
      </c>
      <c r="Q722" s="18">
        <v>9</v>
      </c>
      <c r="R722" s="18">
        <v>5</v>
      </c>
      <c r="S722" s="18">
        <v>10</v>
      </c>
      <c r="T722" s="18">
        <v>10</v>
      </c>
      <c r="U722" s="18">
        <v>17</v>
      </c>
      <c r="V722" s="18">
        <v>9</v>
      </c>
      <c r="W722" s="18">
        <v>14</v>
      </c>
      <c r="X722" s="18">
        <v>6</v>
      </c>
      <c r="Y722" s="18">
        <v>8</v>
      </c>
      <c r="Z722" s="18">
        <v>2</v>
      </c>
      <c r="AA722" s="18">
        <v>6</v>
      </c>
      <c r="AB722" s="18">
        <v>0</v>
      </c>
      <c r="AC722" s="18">
        <v>0</v>
      </c>
      <c r="AD722" s="18">
        <v>0</v>
      </c>
      <c r="AE722" s="47"/>
      <c r="AF722" s="50"/>
      <c r="AG722" s="35"/>
      <c r="AH722" s="37">
        <v>0</v>
      </c>
      <c r="AI722" s="39"/>
      <c r="AJ722" s="41" t="s">
        <v>65</v>
      </c>
    </row>
    <row r="723" spans="1:36" ht="16.2" x14ac:dyDescent="0.25">
      <c r="A723" s="42" t="s">
        <v>59</v>
      </c>
      <c r="B723" s="44" t="s">
        <v>427</v>
      </c>
      <c r="C723" s="42" t="s">
        <v>61</v>
      </c>
      <c r="D723" s="42" t="s">
        <v>111</v>
      </c>
      <c r="E723" s="42" t="s">
        <v>230</v>
      </c>
      <c r="F723" s="42"/>
      <c r="G723" s="45">
        <v>44321</v>
      </c>
      <c r="H723" s="19" t="s">
        <v>67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1</v>
      </c>
      <c r="O723" s="19">
        <v>2</v>
      </c>
      <c r="P723" s="19">
        <v>1</v>
      </c>
      <c r="Q723" s="19">
        <v>9</v>
      </c>
      <c r="R723" s="19">
        <v>5</v>
      </c>
      <c r="S723" s="19">
        <v>10</v>
      </c>
      <c r="T723" s="19">
        <v>10</v>
      </c>
      <c r="U723" s="19">
        <v>17</v>
      </c>
      <c r="V723" s="19">
        <v>9</v>
      </c>
      <c r="W723" s="19">
        <v>14</v>
      </c>
      <c r="X723" s="19">
        <v>6</v>
      </c>
      <c r="Y723" s="19">
        <v>8</v>
      </c>
      <c r="Z723" s="19">
        <v>2</v>
      </c>
      <c r="AA723" s="19">
        <v>6</v>
      </c>
      <c r="AB723" s="19">
        <v>0</v>
      </c>
      <c r="AC723" s="19">
        <v>0</v>
      </c>
      <c r="AD723" s="19">
        <v>0</v>
      </c>
      <c r="AE723" s="48"/>
      <c r="AF723" s="51"/>
      <c r="AG723" s="36"/>
      <c r="AH723" s="37">
        <v>0</v>
      </c>
      <c r="AI723" s="40"/>
      <c r="AJ723" s="41" t="s">
        <v>65</v>
      </c>
    </row>
    <row r="724" spans="1:36" ht="16.2" x14ac:dyDescent="0.25">
      <c r="A724" s="42" t="s">
        <v>59</v>
      </c>
      <c r="B724" s="44" t="s">
        <v>430</v>
      </c>
      <c r="C724" s="42" t="s">
        <v>61</v>
      </c>
      <c r="D724" s="42" t="s">
        <v>205</v>
      </c>
      <c r="E724" s="42" t="s">
        <v>206</v>
      </c>
      <c r="F724" s="42" t="s">
        <v>1128</v>
      </c>
      <c r="G724" s="45">
        <v>44329</v>
      </c>
      <c r="H724" s="17" t="s">
        <v>64</v>
      </c>
      <c r="I724" s="17">
        <v>0</v>
      </c>
      <c r="J724" s="17">
        <v>3</v>
      </c>
      <c r="K724" s="17">
        <v>4</v>
      </c>
      <c r="L724" s="17">
        <v>7</v>
      </c>
      <c r="M724" s="17">
        <v>7</v>
      </c>
      <c r="N724" s="17">
        <v>5</v>
      </c>
      <c r="O724" s="17">
        <v>6</v>
      </c>
      <c r="P724" s="17">
        <v>6</v>
      </c>
      <c r="Q724" s="17">
        <v>5</v>
      </c>
      <c r="R724" s="17">
        <v>9</v>
      </c>
      <c r="S724" s="17">
        <v>12</v>
      </c>
      <c r="T724" s="17">
        <v>9</v>
      </c>
      <c r="U724" s="17">
        <v>9</v>
      </c>
      <c r="V724" s="17">
        <v>7</v>
      </c>
      <c r="W724" s="17">
        <v>3</v>
      </c>
      <c r="X724" s="17">
        <v>3</v>
      </c>
      <c r="Y724" s="17">
        <v>2</v>
      </c>
      <c r="Z724" s="17">
        <v>1</v>
      </c>
      <c r="AA724" s="17">
        <v>1</v>
      </c>
      <c r="AB724" s="17">
        <v>1</v>
      </c>
      <c r="AC724" s="17">
        <v>0</v>
      </c>
      <c r="AD724" s="17">
        <v>0</v>
      </c>
      <c r="AE724" s="46">
        <f t="shared" ref="AE724" si="749">SUM(I724:AD724)</f>
        <v>100</v>
      </c>
      <c r="AF724" s="49">
        <f t="shared" ref="AF724" si="750">SUM(H725:AD725)</f>
        <v>100</v>
      </c>
      <c r="AG724" s="34">
        <f t="shared" ref="AG724" si="751">SUM(I726:AD726)</f>
        <v>100</v>
      </c>
      <c r="AH724" s="37">
        <f t="shared" si="694"/>
        <v>0</v>
      </c>
      <c r="AI724" s="38">
        <v>0.89700000000000002</v>
      </c>
      <c r="AJ724" s="41" t="s">
        <v>65</v>
      </c>
    </row>
    <row r="725" spans="1:36" ht="16.2" x14ac:dyDescent="0.25">
      <c r="A725" s="42" t="s">
        <v>59</v>
      </c>
      <c r="B725" s="44" t="s">
        <v>430</v>
      </c>
      <c r="C725" s="42" t="s">
        <v>61</v>
      </c>
      <c r="D725" s="42" t="s">
        <v>205</v>
      </c>
      <c r="E725" s="42" t="s">
        <v>206</v>
      </c>
      <c r="F725" s="42"/>
      <c r="G725" s="45">
        <v>44329</v>
      </c>
      <c r="H725" s="18" t="s">
        <v>66</v>
      </c>
      <c r="I725" s="18">
        <v>0</v>
      </c>
      <c r="J725" s="18">
        <v>3</v>
      </c>
      <c r="K725" s="18">
        <v>4</v>
      </c>
      <c r="L725" s="18">
        <v>7</v>
      </c>
      <c r="M725" s="18">
        <v>7</v>
      </c>
      <c r="N725" s="18">
        <v>5</v>
      </c>
      <c r="O725" s="18">
        <v>6</v>
      </c>
      <c r="P725" s="18">
        <v>6</v>
      </c>
      <c r="Q725" s="18">
        <v>5</v>
      </c>
      <c r="R725" s="18">
        <v>9</v>
      </c>
      <c r="S725" s="18">
        <v>12</v>
      </c>
      <c r="T725" s="18">
        <v>9</v>
      </c>
      <c r="U725" s="18">
        <v>9</v>
      </c>
      <c r="V725" s="18">
        <v>7</v>
      </c>
      <c r="W725" s="18">
        <v>3</v>
      </c>
      <c r="X725" s="18">
        <v>3</v>
      </c>
      <c r="Y725" s="18">
        <v>2</v>
      </c>
      <c r="Z725" s="18">
        <v>1</v>
      </c>
      <c r="AA725" s="18">
        <v>1</v>
      </c>
      <c r="AB725" s="18">
        <v>1</v>
      </c>
      <c r="AC725" s="18">
        <v>0</v>
      </c>
      <c r="AD725" s="18">
        <v>0</v>
      </c>
      <c r="AE725" s="47"/>
      <c r="AF725" s="50"/>
      <c r="AG725" s="35"/>
      <c r="AH725" s="37">
        <v>0</v>
      </c>
      <c r="AI725" s="39"/>
      <c r="AJ725" s="41" t="s">
        <v>65</v>
      </c>
    </row>
    <row r="726" spans="1:36" ht="16.2" x14ac:dyDescent="0.25">
      <c r="A726" s="42" t="s">
        <v>59</v>
      </c>
      <c r="B726" s="44" t="s">
        <v>430</v>
      </c>
      <c r="C726" s="42" t="s">
        <v>61</v>
      </c>
      <c r="D726" s="42" t="s">
        <v>205</v>
      </c>
      <c r="E726" s="42" t="s">
        <v>206</v>
      </c>
      <c r="F726" s="42"/>
      <c r="G726" s="45">
        <v>44329</v>
      </c>
      <c r="H726" s="19" t="s">
        <v>67</v>
      </c>
      <c r="I726" s="19">
        <v>0</v>
      </c>
      <c r="J726" s="19">
        <v>3</v>
      </c>
      <c r="K726" s="19">
        <v>4</v>
      </c>
      <c r="L726" s="19">
        <v>7</v>
      </c>
      <c r="M726" s="19">
        <v>7</v>
      </c>
      <c r="N726" s="19">
        <v>5</v>
      </c>
      <c r="O726" s="19">
        <v>6</v>
      </c>
      <c r="P726" s="19">
        <v>6</v>
      </c>
      <c r="Q726" s="19">
        <v>5</v>
      </c>
      <c r="R726" s="19">
        <v>9</v>
      </c>
      <c r="S726" s="19">
        <v>12</v>
      </c>
      <c r="T726" s="19">
        <v>9</v>
      </c>
      <c r="U726" s="19">
        <v>9</v>
      </c>
      <c r="V726" s="19">
        <v>7</v>
      </c>
      <c r="W726" s="19">
        <v>3</v>
      </c>
      <c r="X726" s="19">
        <v>3</v>
      </c>
      <c r="Y726" s="19">
        <v>2</v>
      </c>
      <c r="Z726" s="19">
        <v>1</v>
      </c>
      <c r="AA726" s="19">
        <v>1</v>
      </c>
      <c r="AB726" s="19">
        <v>1</v>
      </c>
      <c r="AC726" s="19">
        <v>0</v>
      </c>
      <c r="AD726" s="19">
        <v>0</v>
      </c>
      <c r="AE726" s="48"/>
      <c r="AF726" s="51"/>
      <c r="AG726" s="36"/>
      <c r="AH726" s="37">
        <v>0</v>
      </c>
      <c r="AI726" s="40"/>
      <c r="AJ726" s="41" t="s">
        <v>65</v>
      </c>
    </row>
    <row r="727" spans="1:36" ht="16.5" customHeight="1" x14ac:dyDescent="0.25">
      <c r="A727" s="42" t="s">
        <v>59</v>
      </c>
      <c r="B727" s="44" t="s">
        <v>439</v>
      </c>
      <c r="C727" s="42" t="s">
        <v>61</v>
      </c>
      <c r="D727" s="42" t="s">
        <v>95</v>
      </c>
      <c r="E727" s="42" t="s">
        <v>96</v>
      </c>
      <c r="F727" s="42" t="s">
        <v>1129</v>
      </c>
      <c r="G727" s="45">
        <v>44326</v>
      </c>
      <c r="H727" s="17" t="s">
        <v>64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6</v>
      </c>
      <c r="W727" s="17">
        <v>6</v>
      </c>
      <c r="X727" s="17">
        <v>6</v>
      </c>
      <c r="Y727" s="17">
        <v>13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46">
        <f t="shared" ref="AE727" si="752">SUM(I727:AD727)</f>
        <v>31</v>
      </c>
      <c r="AF727" s="49">
        <f t="shared" ref="AF727" si="753">SUM(H728:AD728)</f>
        <v>31</v>
      </c>
      <c r="AG727" s="34">
        <f t="shared" ref="AG727" si="754">SUM(I729:AD729)</f>
        <v>31</v>
      </c>
      <c r="AH727" s="37">
        <f t="shared" si="694"/>
        <v>0</v>
      </c>
      <c r="AI727" s="38">
        <v>0.90850000000000009</v>
      </c>
      <c r="AJ727" s="41" t="s">
        <v>65</v>
      </c>
    </row>
    <row r="728" spans="1:36" ht="16.5" customHeight="1" x14ac:dyDescent="0.25">
      <c r="A728" s="42" t="s">
        <v>59</v>
      </c>
      <c r="B728" s="44" t="s">
        <v>439</v>
      </c>
      <c r="C728" s="42" t="s">
        <v>61</v>
      </c>
      <c r="D728" s="42" t="s">
        <v>95</v>
      </c>
      <c r="E728" s="42" t="s">
        <v>96</v>
      </c>
      <c r="F728" s="42" t="s">
        <v>59</v>
      </c>
      <c r="G728" s="45">
        <v>44326</v>
      </c>
      <c r="H728" s="18" t="s">
        <v>66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6</v>
      </c>
      <c r="W728" s="18">
        <v>6</v>
      </c>
      <c r="X728" s="18">
        <v>6</v>
      </c>
      <c r="Y728" s="18">
        <v>13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47"/>
      <c r="AF728" s="50"/>
      <c r="AG728" s="35"/>
      <c r="AH728" s="37">
        <v>0</v>
      </c>
      <c r="AI728" s="39"/>
      <c r="AJ728" s="41" t="s">
        <v>65</v>
      </c>
    </row>
    <row r="729" spans="1:36" ht="16.5" customHeight="1" x14ac:dyDescent="0.25">
      <c r="A729" s="42" t="s">
        <v>59</v>
      </c>
      <c r="B729" s="44" t="s">
        <v>439</v>
      </c>
      <c r="C729" s="42" t="s">
        <v>61</v>
      </c>
      <c r="D729" s="42" t="s">
        <v>95</v>
      </c>
      <c r="E729" s="42" t="s">
        <v>96</v>
      </c>
      <c r="F729" s="42" t="s">
        <v>59</v>
      </c>
      <c r="G729" s="45">
        <v>44326</v>
      </c>
      <c r="H729" s="19" t="s">
        <v>67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6</v>
      </c>
      <c r="W729" s="19">
        <v>6</v>
      </c>
      <c r="X729" s="19">
        <v>6</v>
      </c>
      <c r="Y729" s="19">
        <v>13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48"/>
      <c r="AF729" s="51"/>
      <c r="AG729" s="36"/>
      <c r="AH729" s="37">
        <v>0</v>
      </c>
      <c r="AI729" s="40"/>
      <c r="AJ729" s="41" t="s">
        <v>65</v>
      </c>
    </row>
    <row r="730" spans="1:36" ht="16.5" customHeight="1" x14ac:dyDescent="0.25">
      <c r="A730" s="42" t="s">
        <v>59</v>
      </c>
      <c r="B730" s="44" t="s">
        <v>440</v>
      </c>
      <c r="C730" s="42" t="s">
        <v>61</v>
      </c>
      <c r="D730" s="42" t="s">
        <v>273</v>
      </c>
      <c r="E730" s="42" t="s">
        <v>326</v>
      </c>
      <c r="F730" s="42" t="s">
        <v>1129</v>
      </c>
      <c r="G730" s="45">
        <v>44323</v>
      </c>
      <c r="H730" s="17" t="s">
        <v>64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1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46">
        <f t="shared" ref="AE730" si="755">SUM(I730:AD730)</f>
        <v>1</v>
      </c>
      <c r="AF730" s="49">
        <f t="shared" ref="AF730" si="756">SUM(H731:AD731)</f>
        <v>1</v>
      </c>
      <c r="AG730" s="34">
        <f t="shared" ref="AG730" si="757">SUM(I732:AD732)</f>
        <v>1</v>
      </c>
      <c r="AH730" s="37">
        <f t="shared" si="694"/>
        <v>0</v>
      </c>
      <c r="AI730" s="38">
        <v>0.91990000000000005</v>
      </c>
      <c r="AJ730" s="41" t="s">
        <v>65</v>
      </c>
    </row>
    <row r="731" spans="1:36" ht="16.5" customHeight="1" x14ac:dyDescent="0.25">
      <c r="A731" s="42" t="s">
        <v>59</v>
      </c>
      <c r="B731" s="44" t="s">
        <v>440</v>
      </c>
      <c r="C731" s="42" t="s">
        <v>61</v>
      </c>
      <c r="D731" s="42" t="s">
        <v>273</v>
      </c>
      <c r="E731" s="42" t="s">
        <v>326</v>
      </c>
      <c r="F731" s="42" t="s">
        <v>59</v>
      </c>
      <c r="G731" s="45">
        <v>44323</v>
      </c>
      <c r="H731" s="18" t="s">
        <v>66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1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47"/>
      <c r="AF731" s="50"/>
      <c r="AG731" s="35"/>
      <c r="AH731" s="37">
        <v>0</v>
      </c>
      <c r="AI731" s="39"/>
      <c r="AJ731" s="41" t="s">
        <v>65</v>
      </c>
    </row>
    <row r="732" spans="1:36" ht="16.5" customHeight="1" x14ac:dyDescent="0.25">
      <c r="A732" s="42" t="s">
        <v>59</v>
      </c>
      <c r="B732" s="44" t="s">
        <v>440</v>
      </c>
      <c r="C732" s="42" t="s">
        <v>61</v>
      </c>
      <c r="D732" s="42" t="s">
        <v>273</v>
      </c>
      <c r="E732" s="42" t="s">
        <v>326</v>
      </c>
      <c r="F732" s="42" t="s">
        <v>59</v>
      </c>
      <c r="G732" s="45">
        <v>44323</v>
      </c>
      <c r="H732" s="19" t="s">
        <v>67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1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48"/>
      <c r="AF732" s="51"/>
      <c r="AG732" s="36"/>
      <c r="AH732" s="37">
        <v>0</v>
      </c>
      <c r="AI732" s="40"/>
      <c r="AJ732" s="41" t="s">
        <v>65</v>
      </c>
    </row>
    <row r="733" spans="1:36" ht="16.2" x14ac:dyDescent="0.25">
      <c r="A733" s="42" t="s">
        <v>59</v>
      </c>
      <c r="B733" s="44" t="s">
        <v>441</v>
      </c>
      <c r="C733" s="42" t="s">
        <v>61</v>
      </c>
      <c r="D733" s="42" t="s">
        <v>84</v>
      </c>
      <c r="E733" s="42" t="s">
        <v>166</v>
      </c>
      <c r="F733" s="42" t="s">
        <v>1128</v>
      </c>
      <c r="G733" s="45">
        <v>44319</v>
      </c>
      <c r="H733" s="17" t="s">
        <v>64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46">
        <f t="shared" ref="AE733" si="758">SUM(I733:AD733)</f>
        <v>1</v>
      </c>
      <c r="AF733" s="49">
        <f t="shared" ref="AF733" si="759">SUM(H734:AD734)</f>
        <v>1</v>
      </c>
      <c r="AG733" s="34">
        <f t="shared" ref="AG733" si="760">SUM(I735:AD735)</f>
        <v>1</v>
      </c>
      <c r="AH733" s="37">
        <f t="shared" ref="AH733:AH796" si="761">AG733-AE733</f>
        <v>0</v>
      </c>
      <c r="AI733" s="38">
        <v>0.9335</v>
      </c>
      <c r="AJ733" s="41" t="s">
        <v>65</v>
      </c>
    </row>
    <row r="734" spans="1:36" ht="16.2" x14ac:dyDescent="0.25">
      <c r="A734" s="42" t="s">
        <v>59</v>
      </c>
      <c r="B734" s="44" t="s">
        <v>441</v>
      </c>
      <c r="C734" s="42" t="s">
        <v>61</v>
      </c>
      <c r="D734" s="42" t="s">
        <v>84</v>
      </c>
      <c r="E734" s="42" t="s">
        <v>166</v>
      </c>
      <c r="F734" s="42"/>
      <c r="G734" s="45">
        <v>44319</v>
      </c>
      <c r="H734" s="18" t="s">
        <v>66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1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47"/>
      <c r="AF734" s="50"/>
      <c r="AG734" s="35"/>
      <c r="AH734" s="37">
        <v>0</v>
      </c>
      <c r="AI734" s="39"/>
      <c r="AJ734" s="41" t="s">
        <v>65</v>
      </c>
    </row>
    <row r="735" spans="1:36" ht="16.2" x14ac:dyDescent="0.25">
      <c r="A735" s="42" t="s">
        <v>59</v>
      </c>
      <c r="B735" s="44" t="s">
        <v>441</v>
      </c>
      <c r="C735" s="42" t="s">
        <v>61</v>
      </c>
      <c r="D735" s="42" t="s">
        <v>84</v>
      </c>
      <c r="E735" s="42" t="s">
        <v>166</v>
      </c>
      <c r="F735" s="42"/>
      <c r="G735" s="45">
        <v>44319</v>
      </c>
      <c r="H735" s="19" t="s">
        <v>67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1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48"/>
      <c r="AF735" s="51"/>
      <c r="AG735" s="36"/>
      <c r="AH735" s="37">
        <v>0</v>
      </c>
      <c r="AI735" s="40"/>
      <c r="AJ735" s="41" t="s">
        <v>65</v>
      </c>
    </row>
    <row r="736" spans="1:36" ht="16.2" x14ac:dyDescent="0.25">
      <c r="A736" s="42" t="s">
        <v>59</v>
      </c>
      <c r="B736" s="44" t="s">
        <v>442</v>
      </c>
      <c r="C736" s="42" t="s">
        <v>61</v>
      </c>
      <c r="D736" s="42" t="s">
        <v>75</v>
      </c>
      <c r="E736" s="42" t="s">
        <v>76</v>
      </c>
      <c r="F736" s="42" t="s">
        <v>1128</v>
      </c>
      <c r="G736" s="45">
        <v>44327</v>
      </c>
      <c r="H736" s="17" t="s">
        <v>64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1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46">
        <f t="shared" ref="AE736" si="762">SUM(I736:AD736)</f>
        <v>1</v>
      </c>
      <c r="AF736" s="49">
        <f t="shared" ref="AF736" si="763">SUM(H737:AD737)</f>
        <v>1</v>
      </c>
      <c r="AG736" s="34">
        <f t="shared" ref="AG736" si="764">SUM(I738:AD738)</f>
        <v>1</v>
      </c>
      <c r="AH736" s="37">
        <f t="shared" si="761"/>
        <v>0</v>
      </c>
      <c r="AI736" s="38">
        <v>0.91890000000000005</v>
      </c>
      <c r="AJ736" s="41" t="s">
        <v>65</v>
      </c>
    </row>
    <row r="737" spans="1:39" ht="16.2" x14ac:dyDescent="0.25">
      <c r="A737" s="42" t="s">
        <v>59</v>
      </c>
      <c r="B737" s="44" t="s">
        <v>442</v>
      </c>
      <c r="C737" s="42" t="s">
        <v>61</v>
      </c>
      <c r="D737" s="42" t="s">
        <v>75</v>
      </c>
      <c r="E737" s="42" t="s">
        <v>76</v>
      </c>
      <c r="F737" s="42"/>
      <c r="G737" s="45">
        <v>44327</v>
      </c>
      <c r="H737" s="18" t="s">
        <v>66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1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47"/>
      <c r="AF737" s="50"/>
      <c r="AG737" s="35"/>
      <c r="AH737" s="37">
        <v>0</v>
      </c>
      <c r="AI737" s="39"/>
      <c r="AJ737" s="41" t="s">
        <v>65</v>
      </c>
    </row>
    <row r="738" spans="1:39" ht="16.2" x14ac:dyDescent="0.25">
      <c r="A738" s="42" t="s">
        <v>59</v>
      </c>
      <c r="B738" s="44" t="s">
        <v>442</v>
      </c>
      <c r="C738" s="42" t="s">
        <v>61</v>
      </c>
      <c r="D738" s="42" t="s">
        <v>75</v>
      </c>
      <c r="E738" s="42" t="s">
        <v>76</v>
      </c>
      <c r="F738" s="42"/>
      <c r="G738" s="45">
        <v>44327</v>
      </c>
      <c r="H738" s="19" t="s">
        <v>67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1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48"/>
      <c r="AF738" s="51"/>
      <c r="AG738" s="36"/>
      <c r="AH738" s="37">
        <v>0</v>
      </c>
      <c r="AI738" s="40"/>
      <c r="AJ738" s="41" t="s">
        <v>65</v>
      </c>
    </row>
    <row r="739" spans="1:39" ht="16.2" x14ac:dyDescent="0.25">
      <c r="A739" s="42" t="s">
        <v>59</v>
      </c>
      <c r="B739" s="44" t="s">
        <v>442</v>
      </c>
      <c r="C739" s="42" t="s">
        <v>61</v>
      </c>
      <c r="D739" s="42" t="s">
        <v>75</v>
      </c>
      <c r="E739" s="42" t="s">
        <v>76</v>
      </c>
      <c r="F739" s="42" t="s">
        <v>1128</v>
      </c>
      <c r="G739" s="45">
        <v>44327</v>
      </c>
      <c r="H739" s="17" t="s">
        <v>64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1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46">
        <f t="shared" ref="AE739" si="765">SUM(I739:AD739)</f>
        <v>1</v>
      </c>
      <c r="AF739" s="49">
        <f t="shared" ref="AF739" si="766">SUM(H740:AD740)</f>
        <v>1</v>
      </c>
      <c r="AG739" s="34">
        <f t="shared" ref="AG739" si="767">SUM(I741:AD741)</f>
        <v>1</v>
      </c>
      <c r="AH739" s="37">
        <f t="shared" si="761"/>
        <v>0</v>
      </c>
      <c r="AI739" s="38">
        <v>0.90910000000000002</v>
      </c>
      <c r="AJ739" s="41" t="s">
        <v>65</v>
      </c>
    </row>
    <row r="740" spans="1:39" ht="16.2" x14ac:dyDescent="0.25">
      <c r="A740" s="42" t="s">
        <v>59</v>
      </c>
      <c r="B740" s="44" t="s">
        <v>442</v>
      </c>
      <c r="C740" s="42" t="s">
        <v>61</v>
      </c>
      <c r="D740" s="42" t="s">
        <v>75</v>
      </c>
      <c r="E740" s="42" t="s">
        <v>76</v>
      </c>
      <c r="F740" s="42"/>
      <c r="G740" s="45">
        <v>44327</v>
      </c>
      <c r="H740" s="18" t="s">
        <v>66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1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47"/>
      <c r="AF740" s="50"/>
      <c r="AG740" s="35"/>
      <c r="AH740" s="37">
        <v>0</v>
      </c>
      <c r="AI740" s="39"/>
      <c r="AJ740" s="41" t="s">
        <v>65</v>
      </c>
    </row>
    <row r="741" spans="1:39" ht="16.2" x14ac:dyDescent="0.25">
      <c r="A741" s="42" t="s">
        <v>59</v>
      </c>
      <c r="B741" s="44" t="s">
        <v>442</v>
      </c>
      <c r="C741" s="42" t="s">
        <v>61</v>
      </c>
      <c r="D741" s="42" t="s">
        <v>75</v>
      </c>
      <c r="E741" s="42" t="s">
        <v>76</v>
      </c>
      <c r="F741" s="42"/>
      <c r="G741" s="45">
        <v>44327</v>
      </c>
      <c r="H741" s="19" t="s">
        <v>67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1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48"/>
      <c r="AF741" s="51"/>
      <c r="AG741" s="36"/>
      <c r="AH741" s="37">
        <v>0</v>
      </c>
      <c r="AI741" s="40"/>
      <c r="AJ741" s="41" t="s">
        <v>65</v>
      </c>
    </row>
    <row r="742" spans="1:39" ht="16.2" x14ac:dyDescent="0.25">
      <c r="A742" s="42" t="s">
        <v>59</v>
      </c>
      <c r="B742" s="44" t="s">
        <v>443</v>
      </c>
      <c r="C742" s="42" t="s">
        <v>61</v>
      </c>
      <c r="D742" s="42" t="s">
        <v>75</v>
      </c>
      <c r="E742" s="42" t="s">
        <v>79</v>
      </c>
      <c r="F742" s="42" t="s">
        <v>1128</v>
      </c>
      <c r="G742" s="45">
        <v>44327</v>
      </c>
      <c r="H742" s="17" t="s">
        <v>64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1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46">
        <f t="shared" ref="AE742" si="768">SUM(I742:AD742)</f>
        <v>1</v>
      </c>
      <c r="AF742" s="49">
        <f t="shared" ref="AF742" si="769">SUM(H743:AD743)</f>
        <v>1</v>
      </c>
      <c r="AG742" s="34">
        <f t="shared" ref="AG742" si="770">SUM(I744:AD744)</f>
        <v>1</v>
      </c>
      <c r="AH742" s="37">
        <f t="shared" si="761"/>
        <v>0</v>
      </c>
      <c r="AI742" s="38">
        <v>0.89090000000000003</v>
      </c>
      <c r="AJ742" s="41" t="s">
        <v>65</v>
      </c>
    </row>
    <row r="743" spans="1:39" ht="16.2" x14ac:dyDescent="0.25">
      <c r="A743" s="42" t="s">
        <v>59</v>
      </c>
      <c r="B743" s="44" t="s">
        <v>443</v>
      </c>
      <c r="C743" s="42" t="s">
        <v>61</v>
      </c>
      <c r="D743" s="42" t="s">
        <v>75</v>
      </c>
      <c r="E743" s="42" t="s">
        <v>79</v>
      </c>
      <c r="F743" s="42"/>
      <c r="G743" s="45">
        <v>44327</v>
      </c>
      <c r="H743" s="18" t="s">
        <v>66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1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47"/>
      <c r="AF743" s="50"/>
      <c r="AG743" s="35"/>
      <c r="AH743" s="37">
        <v>0</v>
      </c>
      <c r="AI743" s="39"/>
      <c r="AJ743" s="41" t="s">
        <v>65</v>
      </c>
    </row>
    <row r="744" spans="1:39" ht="16.2" x14ac:dyDescent="0.25">
      <c r="A744" s="42" t="s">
        <v>59</v>
      </c>
      <c r="B744" s="44" t="s">
        <v>443</v>
      </c>
      <c r="C744" s="42" t="s">
        <v>61</v>
      </c>
      <c r="D744" s="42" t="s">
        <v>75</v>
      </c>
      <c r="E744" s="42" t="s">
        <v>79</v>
      </c>
      <c r="F744" s="42"/>
      <c r="G744" s="45">
        <v>44327</v>
      </c>
      <c r="H744" s="19" t="s">
        <v>67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1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48"/>
      <c r="AF744" s="51"/>
      <c r="AG744" s="36"/>
      <c r="AH744" s="37">
        <v>0</v>
      </c>
      <c r="AI744" s="40"/>
      <c r="AJ744" s="41" t="s">
        <v>65</v>
      </c>
    </row>
    <row r="745" spans="1:39" ht="16.5" customHeight="1" x14ac:dyDescent="0.25">
      <c r="A745" s="42" t="s">
        <v>59</v>
      </c>
      <c r="B745" s="44" t="s">
        <v>785</v>
      </c>
      <c r="C745" s="42" t="s">
        <v>61</v>
      </c>
      <c r="D745" s="42" t="s">
        <v>95</v>
      </c>
      <c r="E745" s="42" t="s">
        <v>250</v>
      </c>
      <c r="F745" s="42" t="s">
        <v>1129</v>
      </c>
      <c r="G745" s="45">
        <v>44333</v>
      </c>
      <c r="H745" s="17" t="s">
        <v>64</v>
      </c>
      <c r="I745" s="17">
        <v>0</v>
      </c>
      <c r="J745" s="17">
        <v>0</v>
      </c>
      <c r="K745" s="17">
        <v>0</v>
      </c>
      <c r="L745" s="17">
        <v>10</v>
      </c>
      <c r="M745" s="17">
        <v>0</v>
      </c>
      <c r="N745" s="17">
        <v>16</v>
      </c>
      <c r="O745" s="17">
        <v>7</v>
      </c>
      <c r="P745" s="17">
        <v>26</v>
      </c>
      <c r="Q745" s="17">
        <v>19</v>
      </c>
      <c r="R745" s="17">
        <v>33</v>
      </c>
      <c r="S745" s="17">
        <v>32</v>
      </c>
      <c r="T745" s="17">
        <v>46</v>
      </c>
      <c r="U745" s="17">
        <v>42</v>
      </c>
      <c r="V745" s="17">
        <v>76</v>
      </c>
      <c r="W745" s="17">
        <v>44</v>
      </c>
      <c r="X745" s="17">
        <v>41</v>
      </c>
      <c r="Y745" s="17">
        <v>20</v>
      </c>
      <c r="Z745" s="17">
        <v>30</v>
      </c>
      <c r="AA745" s="17">
        <v>5</v>
      </c>
      <c r="AB745" s="17">
        <v>19</v>
      </c>
      <c r="AC745" s="17">
        <v>0</v>
      </c>
      <c r="AD745" s="17">
        <v>7</v>
      </c>
      <c r="AE745" s="46">
        <f t="shared" ref="AE745" si="771">SUM(I745:AD745)</f>
        <v>473</v>
      </c>
      <c r="AF745" s="49">
        <f t="shared" ref="AF745" si="772">SUM(H746:AD746)</f>
        <v>376</v>
      </c>
      <c r="AG745" s="34">
        <f t="shared" ref="AG745" si="773">SUM(I747:AD747)</f>
        <v>376</v>
      </c>
      <c r="AH745" s="37">
        <f t="shared" si="761"/>
        <v>-97</v>
      </c>
      <c r="AI745" s="38">
        <v>0.92190000000000005</v>
      </c>
      <c r="AJ745" s="41" t="s">
        <v>65</v>
      </c>
      <c r="AK745" s="20"/>
      <c r="AL745" s="20"/>
      <c r="AM745" s="20"/>
    </row>
    <row r="746" spans="1:39" ht="16.5" customHeight="1" x14ac:dyDescent="0.25">
      <c r="A746" s="42" t="s">
        <v>59</v>
      </c>
      <c r="B746" s="44" t="s">
        <v>785</v>
      </c>
      <c r="C746" s="42" t="s">
        <v>61</v>
      </c>
      <c r="D746" s="42" t="s">
        <v>95</v>
      </c>
      <c r="E746" s="42" t="s">
        <v>250</v>
      </c>
      <c r="F746" s="42" t="s">
        <v>59</v>
      </c>
      <c r="G746" s="45">
        <v>44333</v>
      </c>
      <c r="H746" s="18" t="s">
        <v>66</v>
      </c>
      <c r="I746" s="18">
        <v>0</v>
      </c>
      <c r="J746" s="18">
        <v>0</v>
      </c>
      <c r="K746" s="18">
        <v>0</v>
      </c>
      <c r="L746" s="18">
        <v>10</v>
      </c>
      <c r="M746" s="18">
        <v>0</v>
      </c>
      <c r="N746" s="18">
        <v>0</v>
      </c>
      <c r="O746" s="18">
        <v>7</v>
      </c>
      <c r="P746" s="18">
        <v>26</v>
      </c>
      <c r="Q746" s="18">
        <v>19</v>
      </c>
      <c r="R746" s="18">
        <v>33</v>
      </c>
      <c r="S746" s="18">
        <v>32</v>
      </c>
      <c r="T746" s="18">
        <v>46</v>
      </c>
      <c r="U746" s="18">
        <v>42</v>
      </c>
      <c r="V746" s="18">
        <v>0</v>
      </c>
      <c r="W746" s="18">
        <v>44</v>
      </c>
      <c r="X746" s="18">
        <v>41</v>
      </c>
      <c r="Y746" s="18">
        <v>20</v>
      </c>
      <c r="Z746" s="18">
        <v>30</v>
      </c>
      <c r="AA746" s="18">
        <v>0</v>
      </c>
      <c r="AB746" s="18">
        <v>19</v>
      </c>
      <c r="AC746" s="18">
        <v>0</v>
      </c>
      <c r="AD746" s="18">
        <v>7</v>
      </c>
      <c r="AE746" s="47"/>
      <c r="AF746" s="50"/>
      <c r="AG746" s="35"/>
      <c r="AH746" s="37">
        <v>0</v>
      </c>
      <c r="AI746" s="39"/>
      <c r="AJ746" s="41" t="s">
        <v>65</v>
      </c>
    </row>
    <row r="747" spans="1:39" ht="16.5" customHeight="1" x14ac:dyDescent="0.25">
      <c r="A747" s="42" t="s">
        <v>59</v>
      </c>
      <c r="B747" s="44" t="s">
        <v>785</v>
      </c>
      <c r="C747" s="42" t="s">
        <v>61</v>
      </c>
      <c r="D747" s="42" t="s">
        <v>95</v>
      </c>
      <c r="E747" s="42" t="s">
        <v>250</v>
      </c>
      <c r="F747" s="42" t="s">
        <v>59</v>
      </c>
      <c r="G747" s="45">
        <v>44333</v>
      </c>
      <c r="H747" s="19" t="s">
        <v>67</v>
      </c>
      <c r="I747" s="19">
        <v>0</v>
      </c>
      <c r="J747" s="19">
        <v>0</v>
      </c>
      <c r="K747" s="19">
        <v>0</v>
      </c>
      <c r="L747" s="19">
        <v>10</v>
      </c>
      <c r="M747" s="19">
        <v>0</v>
      </c>
      <c r="N747" s="19">
        <v>0</v>
      </c>
      <c r="O747" s="19">
        <v>7</v>
      </c>
      <c r="P747" s="19">
        <v>26</v>
      </c>
      <c r="Q747" s="19">
        <v>19</v>
      </c>
      <c r="R747" s="19">
        <v>33</v>
      </c>
      <c r="S747" s="19">
        <v>32</v>
      </c>
      <c r="T747" s="19">
        <v>46</v>
      </c>
      <c r="U747" s="19">
        <v>42</v>
      </c>
      <c r="V747" s="19">
        <v>0</v>
      </c>
      <c r="W747" s="19">
        <v>44</v>
      </c>
      <c r="X747" s="19">
        <v>41</v>
      </c>
      <c r="Y747" s="19">
        <v>20</v>
      </c>
      <c r="Z747" s="19">
        <v>30</v>
      </c>
      <c r="AA747" s="19">
        <v>0</v>
      </c>
      <c r="AB747" s="19">
        <v>19</v>
      </c>
      <c r="AC747" s="19">
        <v>0</v>
      </c>
      <c r="AD747" s="19">
        <v>7</v>
      </c>
      <c r="AE747" s="48"/>
      <c r="AF747" s="51"/>
      <c r="AG747" s="36"/>
      <c r="AH747" s="37">
        <v>0</v>
      </c>
      <c r="AI747" s="40"/>
      <c r="AJ747" s="41" t="s">
        <v>65</v>
      </c>
    </row>
    <row r="748" spans="1:39" ht="16.2" x14ac:dyDescent="0.25">
      <c r="A748" s="42" t="s">
        <v>59</v>
      </c>
      <c r="B748" s="44" t="s">
        <v>784</v>
      </c>
      <c r="C748" s="42" t="s">
        <v>61</v>
      </c>
      <c r="D748" s="42" t="s">
        <v>84</v>
      </c>
      <c r="E748" s="42" t="s">
        <v>85</v>
      </c>
      <c r="F748" s="42" t="s">
        <v>1128</v>
      </c>
      <c r="G748" s="45">
        <v>44336</v>
      </c>
      <c r="H748" s="17" t="s">
        <v>64</v>
      </c>
      <c r="I748" s="17">
        <v>0</v>
      </c>
      <c r="J748" s="17">
        <v>0</v>
      </c>
      <c r="K748" s="17">
        <v>4</v>
      </c>
      <c r="L748" s="17">
        <v>5</v>
      </c>
      <c r="M748" s="17">
        <v>7</v>
      </c>
      <c r="N748" s="17">
        <v>8</v>
      </c>
      <c r="O748" s="17">
        <v>8</v>
      </c>
      <c r="P748" s="17">
        <v>8</v>
      </c>
      <c r="Q748" s="17">
        <v>11</v>
      </c>
      <c r="R748" s="17">
        <v>14</v>
      </c>
      <c r="S748" s="17">
        <v>20</v>
      </c>
      <c r="T748" s="17">
        <v>18</v>
      </c>
      <c r="U748" s="17">
        <v>17</v>
      </c>
      <c r="V748" s="17">
        <v>13</v>
      </c>
      <c r="W748" s="17">
        <v>9</v>
      </c>
      <c r="X748" s="17">
        <v>8</v>
      </c>
      <c r="Y748" s="17">
        <v>4</v>
      </c>
      <c r="Z748" s="17">
        <v>3</v>
      </c>
      <c r="AA748" s="17">
        <v>2</v>
      </c>
      <c r="AB748" s="17">
        <v>0</v>
      </c>
      <c r="AC748" s="17">
        <v>0</v>
      </c>
      <c r="AD748" s="17">
        <v>0</v>
      </c>
      <c r="AE748" s="46">
        <f t="shared" ref="AE748" si="774">SUM(I748:AD748)</f>
        <v>159</v>
      </c>
      <c r="AF748" s="49">
        <f t="shared" ref="AF748" si="775">SUM(H749:AD749)</f>
        <v>159</v>
      </c>
      <c r="AG748" s="34">
        <f t="shared" ref="AG748" si="776">SUM(I750:AD750)</f>
        <v>159</v>
      </c>
      <c r="AH748" s="37">
        <f t="shared" si="761"/>
        <v>0</v>
      </c>
      <c r="AI748" s="38">
        <v>0.89870000000000005</v>
      </c>
      <c r="AJ748" s="41" t="s">
        <v>65</v>
      </c>
    </row>
    <row r="749" spans="1:39" ht="16.2" x14ac:dyDescent="0.25">
      <c r="A749" s="42" t="s">
        <v>59</v>
      </c>
      <c r="B749" s="44" t="s">
        <v>784</v>
      </c>
      <c r="C749" s="42" t="s">
        <v>61</v>
      </c>
      <c r="D749" s="42" t="s">
        <v>84</v>
      </c>
      <c r="E749" s="42" t="s">
        <v>85</v>
      </c>
      <c r="F749" s="42"/>
      <c r="G749" s="45">
        <v>44336</v>
      </c>
      <c r="H749" s="18" t="s">
        <v>66</v>
      </c>
      <c r="I749" s="18">
        <v>0</v>
      </c>
      <c r="J749" s="18">
        <v>0</v>
      </c>
      <c r="K749" s="18">
        <v>4</v>
      </c>
      <c r="L749" s="18">
        <v>5</v>
      </c>
      <c r="M749" s="18">
        <v>7</v>
      </c>
      <c r="N749" s="18">
        <v>8</v>
      </c>
      <c r="O749" s="18">
        <v>8</v>
      </c>
      <c r="P749" s="18">
        <v>8</v>
      </c>
      <c r="Q749" s="18">
        <v>11</v>
      </c>
      <c r="R749" s="18">
        <v>14</v>
      </c>
      <c r="S749" s="18">
        <v>20</v>
      </c>
      <c r="T749" s="18">
        <v>18</v>
      </c>
      <c r="U749" s="18">
        <v>17</v>
      </c>
      <c r="V749" s="18">
        <v>13</v>
      </c>
      <c r="W749" s="18">
        <v>9</v>
      </c>
      <c r="X749" s="18">
        <v>8</v>
      </c>
      <c r="Y749" s="18">
        <v>4</v>
      </c>
      <c r="Z749" s="18">
        <v>3</v>
      </c>
      <c r="AA749" s="18">
        <v>2</v>
      </c>
      <c r="AB749" s="18">
        <v>0</v>
      </c>
      <c r="AC749" s="18">
        <v>0</v>
      </c>
      <c r="AD749" s="18">
        <v>0</v>
      </c>
      <c r="AE749" s="47"/>
      <c r="AF749" s="50"/>
      <c r="AG749" s="35"/>
      <c r="AH749" s="37">
        <v>0</v>
      </c>
      <c r="AI749" s="39"/>
      <c r="AJ749" s="41" t="s">
        <v>65</v>
      </c>
    </row>
    <row r="750" spans="1:39" ht="16.2" x14ac:dyDescent="0.25">
      <c r="A750" s="42" t="s">
        <v>59</v>
      </c>
      <c r="B750" s="44" t="s">
        <v>784</v>
      </c>
      <c r="C750" s="42" t="s">
        <v>61</v>
      </c>
      <c r="D750" s="42" t="s">
        <v>84</v>
      </c>
      <c r="E750" s="42" t="s">
        <v>85</v>
      </c>
      <c r="F750" s="42"/>
      <c r="G750" s="45">
        <v>44336</v>
      </c>
      <c r="H750" s="19" t="s">
        <v>67</v>
      </c>
      <c r="I750" s="19">
        <v>0</v>
      </c>
      <c r="J750" s="19">
        <v>0</v>
      </c>
      <c r="K750" s="19">
        <v>4</v>
      </c>
      <c r="L750" s="19">
        <v>5</v>
      </c>
      <c r="M750" s="19">
        <v>7</v>
      </c>
      <c r="N750" s="19">
        <v>8</v>
      </c>
      <c r="O750" s="19">
        <v>8</v>
      </c>
      <c r="P750" s="19">
        <v>8</v>
      </c>
      <c r="Q750" s="19">
        <v>11</v>
      </c>
      <c r="R750" s="19">
        <v>14</v>
      </c>
      <c r="S750" s="19">
        <v>20</v>
      </c>
      <c r="T750" s="19">
        <v>18</v>
      </c>
      <c r="U750" s="19">
        <v>17</v>
      </c>
      <c r="V750" s="19">
        <v>13</v>
      </c>
      <c r="W750" s="19">
        <v>9</v>
      </c>
      <c r="X750" s="19">
        <v>8</v>
      </c>
      <c r="Y750" s="19">
        <v>4</v>
      </c>
      <c r="Z750" s="19">
        <v>3</v>
      </c>
      <c r="AA750" s="19">
        <v>2</v>
      </c>
      <c r="AB750" s="19">
        <v>0</v>
      </c>
      <c r="AC750" s="19">
        <v>0</v>
      </c>
      <c r="AD750" s="19">
        <v>0</v>
      </c>
      <c r="AE750" s="48"/>
      <c r="AF750" s="51"/>
      <c r="AG750" s="36"/>
      <c r="AH750" s="37">
        <v>0</v>
      </c>
      <c r="AI750" s="40"/>
      <c r="AJ750" s="41" t="s">
        <v>65</v>
      </c>
    </row>
    <row r="751" spans="1:39" ht="16.2" x14ac:dyDescent="0.25">
      <c r="A751" s="42" t="s">
        <v>59</v>
      </c>
      <c r="B751" s="44" t="s">
        <v>783</v>
      </c>
      <c r="C751" s="42" t="s">
        <v>61</v>
      </c>
      <c r="D751" s="42" t="s">
        <v>84</v>
      </c>
      <c r="E751" s="42" t="s">
        <v>85</v>
      </c>
      <c r="F751" s="42" t="s">
        <v>1128</v>
      </c>
      <c r="G751" s="45">
        <v>44336</v>
      </c>
      <c r="H751" s="17" t="s">
        <v>64</v>
      </c>
      <c r="I751" s="17">
        <v>0</v>
      </c>
      <c r="J751" s="17">
        <v>6</v>
      </c>
      <c r="K751" s="17">
        <v>8</v>
      </c>
      <c r="L751" s="17">
        <v>9</v>
      </c>
      <c r="M751" s="17">
        <v>9</v>
      </c>
      <c r="N751" s="17">
        <v>10</v>
      </c>
      <c r="O751" s="17">
        <v>9</v>
      </c>
      <c r="P751" s="17">
        <v>9</v>
      </c>
      <c r="Q751" s="17">
        <v>9</v>
      </c>
      <c r="R751" s="17">
        <v>14</v>
      </c>
      <c r="S751" s="17">
        <v>16</v>
      </c>
      <c r="T751" s="17">
        <v>20</v>
      </c>
      <c r="U751" s="17">
        <v>17</v>
      </c>
      <c r="V751" s="17">
        <v>17</v>
      </c>
      <c r="W751" s="17">
        <v>11</v>
      </c>
      <c r="X751" s="17">
        <v>10</v>
      </c>
      <c r="Y751" s="17">
        <v>3</v>
      </c>
      <c r="Z751" s="17">
        <v>4</v>
      </c>
      <c r="AA751" s="17">
        <v>1</v>
      </c>
      <c r="AB751" s="17">
        <v>1</v>
      </c>
      <c r="AC751" s="17">
        <v>1</v>
      </c>
      <c r="AD751" s="17">
        <v>1</v>
      </c>
      <c r="AE751" s="46">
        <f t="shared" ref="AE751" si="777">SUM(I751:AD751)</f>
        <v>185</v>
      </c>
      <c r="AF751" s="49">
        <f t="shared" ref="AF751" si="778">SUM(H752:AD752)</f>
        <v>185</v>
      </c>
      <c r="AG751" s="34">
        <f t="shared" ref="AG751" si="779">SUM(I753:AD753)</f>
        <v>185</v>
      </c>
      <c r="AH751" s="37">
        <f t="shared" si="761"/>
        <v>0</v>
      </c>
      <c r="AI751" s="38">
        <v>0.93130000000000002</v>
      </c>
      <c r="AJ751" s="41" t="s">
        <v>65</v>
      </c>
    </row>
    <row r="752" spans="1:39" ht="16.2" x14ac:dyDescent="0.25">
      <c r="A752" s="42" t="s">
        <v>59</v>
      </c>
      <c r="B752" s="44" t="s">
        <v>783</v>
      </c>
      <c r="C752" s="42" t="s">
        <v>61</v>
      </c>
      <c r="D752" s="42" t="s">
        <v>84</v>
      </c>
      <c r="E752" s="42" t="s">
        <v>85</v>
      </c>
      <c r="F752" s="42"/>
      <c r="G752" s="45">
        <v>44336</v>
      </c>
      <c r="H752" s="18" t="s">
        <v>66</v>
      </c>
      <c r="I752" s="18">
        <v>0</v>
      </c>
      <c r="J752" s="18">
        <v>6</v>
      </c>
      <c r="K752" s="18">
        <v>8</v>
      </c>
      <c r="L752" s="18">
        <v>9</v>
      </c>
      <c r="M752" s="18">
        <v>9</v>
      </c>
      <c r="N752" s="18">
        <v>10</v>
      </c>
      <c r="O752" s="18">
        <v>9</v>
      </c>
      <c r="P752" s="18">
        <v>9</v>
      </c>
      <c r="Q752" s="18">
        <v>9</v>
      </c>
      <c r="R752" s="18">
        <v>14</v>
      </c>
      <c r="S752" s="18">
        <v>16</v>
      </c>
      <c r="T752" s="18">
        <v>20</v>
      </c>
      <c r="U752" s="18">
        <v>17</v>
      </c>
      <c r="V752" s="18">
        <v>17</v>
      </c>
      <c r="W752" s="18">
        <v>11</v>
      </c>
      <c r="X752" s="18">
        <v>10</v>
      </c>
      <c r="Y752" s="18">
        <v>3</v>
      </c>
      <c r="Z752" s="18">
        <v>4</v>
      </c>
      <c r="AA752" s="18">
        <v>1</v>
      </c>
      <c r="AB752" s="18">
        <v>1</v>
      </c>
      <c r="AC752" s="18">
        <v>1</v>
      </c>
      <c r="AD752" s="18">
        <v>1</v>
      </c>
      <c r="AE752" s="47"/>
      <c r="AF752" s="50"/>
      <c r="AG752" s="35"/>
      <c r="AH752" s="37">
        <v>0</v>
      </c>
      <c r="AI752" s="39"/>
      <c r="AJ752" s="41" t="s">
        <v>65</v>
      </c>
    </row>
    <row r="753" spans="1:36" ht="16.2" x14ac:dyDescent="0.25">
      <c r="A753" s="42" t="s">
        <v>59</v>
      </c>
      <c r="B753" s="44" t="s">
        <v>783</v>
      </c>
      <c r="C753" s="42" t="s">
        <v>61</v>
      </c>
      <c r="D753" s="42" t="s">
        <v>84</v>
      </c>
      <c r="E753" s="42" t="s">
        <v>85</v>
      </c>
      <c r="F753" s="42"/>
      <c r="G753" s="45">
        <v>44336</v>
      </c>
      <c r="H753" s="19" t="s">
        <v>67</v>
      </c>
      <c r="I753" s="19">
        <v>0</v>
      </c>
      <c r="J753" s="19">
        <v>6</v>
      </c>
      <c r="K753" s="19">
        <v>8</v>
      </c>
      <c r="L753" s="19">
        <v>9</v>
      </c>
      <c r="M753" s="19">
        <v>9</v>
      </c>
      <c r="N753" s="19">
        <v>10</v>
      </c>
      <c r="O753" s="19">
        <v>9</v>
      </c>
      <c r="P753" s="19">
        <v>9</v>
      </c>
      <c r="Q753" s="19">
        <v>9</v>
      </c>
      <c r="R753" s="19">
        <v>14</v>
      </c>
      <c r="S753" s="19">
        <v>16</v>
      </c>
      <c r="T753" s="19">
        <v>20</v>
      </c>
      <c r="U753" s="19">
        <v>17</v>
      </c>
      <c r="V753" s="19">
        <v>17</v>
      </c>
      <c r="W753" s="19">
        <v>11</v>
      </c>
      <c r="X753" s="19">
        <v>10</v>
      </c>
      <c r="Y753" s="19">
        <v>3</v>
      </c>
      <c r="Z753" s="19">
        <v>4</v>
      </c>
      <c r="AA753" s="19">
        <v>1</v>
      </c>
      <c r="AB753" s="19">
        <v>1</v>
      </c>
      <c r="AC753" s="19">
        <v>1</v>
      </c>
      <c r="AD753" s="19">
        <v>1</v>
      </c>
      <c r="AE753" s="48"/>
      <c r="AF753" s="51"/>
      <c r="AG753" s="36"/>
      <c r="AH753" s="37">
        <v>0</v>
      </c>
      <c r="AI753" s="40"/>
      <c r="AJ753" s="41" t="s">
        <v>65</v>
      </c>
    </row>
    <row r="754" spans="1:36" ht="16.2" x14ac:dyDescent="0.25">
      <c r="A754" s="42" t="s">
        <v>59</v>
      </c>
      <c r="B754" s="44" t="s">
        <v>782</v>
      </c>
      <c r="C754" s="42" t="s">
        <v>61</v>
      </c>
      <c r="D754" s="42" t="s">
        <v>188</v>
      </c>
      <c r="E754" s="42" t="s">
        <v>225</v>
      </c>
      <c r="F754" s="42" t="s">
        <v>1128</v>
      </c>
      <c r="G754" s="45">
        <v>44334</v>
      </c>
      <c r="H754" s="17" t="s">
        <v>64</v>
      </c>
      <c r="I754" s="17">
        <v>0</v>
      </c>
      <c r="J754" s="17">
        <v>0</v>
      </c>
      <c r="K754" s="17">
        <v>0</v>
      </c>
      <c r="L754" s="17">
        <v>0</v>
      </c>
      <c r="M754" s="17">
        <v>16</v>
      </c>
      <c r="N754" s="17">
        <v>0</v>
      </c>
      <c r="O754" s="17">
        <v>24</v>
      </c>
      <c r="P754" s="17">
        <v>23</v>
      </c>
      <c r="Q754" s="17">
        <v>27</v>
      </c>
      <c r="R754" s="17">
        <v>32</v>
      </c>
      <c r="S754" s="17">
        <v>50</v>
      </c>
      <c r="T754" s="17">
        <v>42</v>
      </c>
      <c r="U754" s="17">
        <v>65</v>
      </c>
      <c r="V754" s="17">
        <v>45</v>
      </c>
      <c r="W754" s="17">
        <v>45</v>
      </c>
      <c r="X754" s="17">
        <v>34</v>
      </c>
      <c r="Y754" s="17">
        <v>27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46">
        <f t="shared" ref="AE754" si="780">SUM(I754:AD754)</f>
        <v>430</v>
      </c>
      <c r="AF754" s="49">
        <f t="shared" ref="AF754" si="781">SUM(H755:AD755)</f>
        <v>267</v>
      </c>
      <c r="AG754" s="34">
        <f t="shared" ref="AG754" si="782">SUM(I756:AD756)</f>
        <v>0</v>
      </c>
      <c r="AH754" s="37">
        <f t="shared" si="761"/>
        <v>-430</v>
      </c>
      <c r="AI754" s="38">
        <v>0.9336000000000001</v>
      </c>
      <c r="AJ754" s="41" t="s">
        <v>65</v>
      </c>
    </row>
    <row r="755" spans="1:36" ht="16.2" x14ac:dyDescent="0.25">
      <c r="A755" s="42" t="s">
        <v>59</v>
      </c>
      <c r="B755" s="44" t="s">
        <v>782</v>
      </c>
      <c r="C755" s="42" t="s">
        <v>61</v>
      </c>
      <c r="D755" s="42" t="s">
        <v>188</v>
      </c>
      <c r="E755" s="42" t="s">
        <v>225</v>
      </c>
      <c r="F755" s="42"/>
      <c r="G755" s="45">
        <v>44334</v>
      </c>
      <c r="H755" s="18" t="s">
        <v>66</v>
      </c>
      <c r="I755" s="18">
        <v>0</v>
      </c>
      <c r="J755" s="18">
        <v>0</v>
      </c>
      <c r="K755" s="18">
        <v>0</v>
      </c>
      <c r="L755" s="18">
        <v>0</v>
      </c>
      <c r="M755" s="18">
        <v>13</v>
      </c>
      <c r="N755" s="18">
        <v>0</v>
      </c>
      <c r="O755" s="18">
        <v>23</v>
      </c>
      <c r="P755" s="18">
        <v>8</v>
      </c>
      <c r="Q755" s="18">
        <v>20</v>
      </c>
      <c r="R755" s="18">
        <v>23</v>
      </c>
      <c r="S755" s="18">
        <v>39</v>
      </c>
      <c r="T755" s="18">
        <v>14</v>
      </c>
      <c r="U755" s="18">
        <v>23</v>
      </c>
      <c r="V755" s="18">
        <v>16</v>
      </c>
      <c r="W755" s="18">
        <v>35</v>
      </c>
      <c r="X755" s="18">
        <v>30</v>
      </c>
      <c r="Y755" s="18">
        <v>23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47"/>
      <c r="AF755" s="50"/>
      <c r="AG755" s="35"/>
      <c r="AH755" s="37">
        <v>0</v>
      </c>
      <c r="AI755" s="39"/>
      <c r="AJ755" s="41" t="s">
        <v>65</v>
      </c>
    </row>
    <row r="756" spans="1:36" ht="16.2" x14ac:dyDescent="0.25">
      <c r="A756" s="42" t="s">
        <v>59</v>
      </c>
      <c r="B756" s="44" t="s">
        <v>782</v>
      </c>
      <c r="C756" s="42" t="s">
        <v>61</v>
      </c>
      <c r="D756" s="42" t="s">
        <v>188</v>
      </c>
      <c r="E756" s="42" t="s">
        <v>225</v>
      </c>
      <c r="F756" s="42"/>
      <c r="G756" s="45">
        <v>44334</v>
      </c>
      <c r="H756" s="19" t="s">
        <v>67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0</v>
      </c>
      <c r="AE756" s="48"/>
      <c r="AF756" s="51"/>
      <c r="AG756" s="36"/>
      <c r="AH756" s="37">
        <v>0</v>
      </c>
      <c r="AI756" s="40"/>
      <c r="AJ756" s="41" t="s">
        <v>65</v>
      </c>
    </row>
    <row r="757" spans="1:36" ht="16.5" customHeight="1" x14ac:dyDescent="0.25">
      <c r="A757" s="42" t="s">
        <v>59</v>
      </c>
      <c r="B757" s="44" t="s">
        <v>781</v>
      </c>
      <c r="C757" s="42" t="s">
        <v>61</v>
      </c>
      <c r="D757" s="42" t="s">
        <v>273</v>
      </c>
      <c r="E757" s="42" t="s">
        <v>326</v>
      </c>
      <c r="F757" s="42" t="s">
        <v>1129</v>
      </c>
      <c r="G757" s="45">
        <v>44337</v>
      </c>
      <c r="H757" s="17" t="s">
        <v>64</v>
      </c>
      <c r="I757" s="17">
        <v>0</v>
      </c>
      <c r="J757" s="17">
        <v>45</v>
      </c>
      <c r="K757" s="17">
        <v>47</v>
      </c>
      <c r="L757" s="17">
        <v>73</v>
      </c>
      <c r="M757" s="17">
        <v>101</v>
      </c>
      <c r="N757" s="17">
        <v>74</v>
      </c>
      <c r="O757" s="17">
        <v>96</v>
      </c>
      <c r="P757" s="17">
        <v>54</v>
      </c>
      <c r="Q757" s="17">
        <v>46</v>
      </c>
      <c r="R757" s="17">
        <v>29</v>
      </c>
      <c r="S757" s="17">
        <v>24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46">
        <f t="shared" ref="AE757" si="783">SUM(I757:AD757)</f>
        <v>589</v>
      </c>
      <c r="AF757" s="49">
        <f t="shared" ref="AF757" si="784">SUM(H758:AD758)</f>
        <v>589</v>
      </c>
      <c r="AG757" s="34">
        <f t="shared" ref="AG757" si="785">SUM(I759:AD759)</f>
        <v>589</v>
      </c>
      <c r="AH757" s="37">
        <f t="shared" si="761"/>
        <v>0</v>
      </c>
      <c r="AI757" s="38">
        <v>0.89300000000000002</v>
      </c>
      <c r="AJ757" s="41" t="s">
        <v>65</v>
      </c>
    </row>
    <row r="758" spans="1:36" ht="16.5" customHeight="1" x14ac:dyDescent="0.25">
      <c r="A758" s="42" t="s">
        <v>59</v>
      </c>
      <c r="B758" s="44" t="s">
        <v>781</v>
      </c>
      <c r="C758" s="42" t="s">
        <v>61</v>
      </c>
      <c r="D758" s="42" t="s">
        <v>273</v>
      </c>
      <c r="E758" s="42" t="s">
        <v>326</v>
      </c>
      <c r="F758" s="42" t="s">
        <v>59</v>
      </c>
      <c r="G758" s="45">
        <v>44337</v>
      </c>
      <c r="H758" s="18" t="s">
        <v>66</v>
      </c>
      <c r="I758" s="18">
        <v>0</v>
      </c>
      <c r="J758" s="18">
        <v>45</v>
      </c>
      <c r="K758" s="18">
        <v>47</v>
      </c>
      <c r="L758" s="18">
        <v>73</v>
      </c>
      <c r="M758" s="18">
        <v>101</v>
      </c>
      <c r="N758" s="18">
        <v>74</v>
      </c>
      <c r="O758" s="18">
        <v>96</v>
      </c>
      <c r="P758" s="18">
        <v>54</v>
      </c>
      <c r="Q758" s="18">
        <v>46</v>
      </c>
      <c r="R758" s="18">
        <v>29</v>
      </c>
      <c r="S758" s="18">
        <v>24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47"/>
      <c r="AF758" s="50"/>
      <c r="AG758" s="35"/>
      <c r="AH758" s="37">
        <v>0</v>
      </c>
      <c r="AI758" s="39"/>
      <c r="AJ758" s="41" t="s">
        <v>65</v>
      </c>
    </row>
    <row r="759" spans="1:36" ht="16.5" customHeight="1" x14ac:dyDescent="0.25">
      <c r="A759" s="42" t="s">
        <v>59</v>
      </c>
      <c r="B759" s="44" t="s">
        <v>781</v>
      </c>
      <c r="C759" s="42" t="s">
        <v>61</v>
      </c>
      <c r="D759" s="42" t="s">
        <v>273</v>
      </c>
      <c r="E759" s="42" t="s">
        <v>326</v>
      </c>
      <c r="F759" s="42" t="s">
        <v>59</v>
      </c>
      <c r="G759" s="45">
        <v>44337</v>
      </c>
      <c r="H759" s="19" t="s">
        <v>67</v>
      </c>
      <c r="I759" s="19">
        <v>0</v>
      </c>
      <c r="J759" s="19">
        <v>45</v>
      </c>
      <c r="K759" s="19">
        <v>47</v>
      </c>
      <c r="L759" s="19">
        <v>73</v>
      </c>
      <c r="M759" s="19">
        <v>101</v>
      </c>
      <c r="N759" s="19">
        <v>74</v>
      </c>
      <c r="O759" s="19">
        <v>96</v>
      </c>
      <c r="P759" s="19">
        <v>54</v>
      </c>
      <c r="Q759" s="19">
        <v>46</v>
      </c>
      <c r="R759" s="19">
        <v>29</v>
      </c>
      <c r="S759" s="19">
        <v>24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48"/>
      <c r="AF759" s="51"/>
      <c r="AG759" s="36"/>
      <c r="AH759" s="37">
        <v>0</v>
      </c>
      <c r="AI759" s="40"/>
      <c r="AJ759" s="41" t="s">
        <v>65</v>
      </c>
    </row>
    <row r="760" spans="1:36" ht="16.5" customHeight="1" x14ac:dyDescent="0.25">
      <c r="A760" s="42" t="s">
        <v>59</v>
      </c>
      <c r="B760" s="44" t="s">
        <v>780</v>
      </c>
      <c r="C760" s="42" t="s">
        <v>61</v>
      </c>
      <c r="D760" s="42" t="s">
        <v>95</v>
      </c>
      <c r="E760" s="42" t="s">
        <v>235</v>
      </c>
      <c r="F760" s="42" t="s">
        <v>1129</v>
      </c>
      <c r="G760" s="45">
        <v>44337</v>
      </c>
      <c r="H760" s="17" t="s">
        <v>64</v>
      </c>
      <c r="I760" s="17">
        <v>0</v>
      </c>
      <c r="J760" s="17">
        <v>0</v>
      </c>
      <c r="K760" s="17">
        <v>0</v>
      </c>
      <c r="L760" s="17">
        <v>0</v>
      </c>
      <c r="M760" s="17">
        <v>7</v>
      </c>
      <c r="N760" s="17">
        <v>7</v>
      </c>
      <c r="O760" s="17">
        <v>14</v>
      </c>
      <c r="P760" s="17">
        <v>13</v>
      </c>
      <c r="Q760" s="17">
        <v>17</v>
      </c>
      <c r="R760" s="17">
        <v>32</v>
      </c>
      <c r="S760" s="17">
        <v>49</v>
      </c>
      <c r="T760" s="17">
        <v>55</v>
      </c>
      <c r="U760" s="17">
        <v>83</v>
      </c>
      <c r="V760" s="17">
        <v>56</v>
      </c>
      <c r="W760" s="17">
        <v>47</v>
      </c>
      <c r="X760" s="17">
        <v>39</v>
      </c>
      <c r="Y760" s="17">
        <v>32</v>
      </c>
      <c r="Z760" s="17">
        <v>10</v>
      </c>
      <c r="AA760" s="17">
        <v>10</v>
      </c>
      <c r="AB760" s="17">
        <v>0</v>
      </c>
      <c r="AC760" s="17">
        <v>0</v>
      </c>
      <c r="AD760" s="17">
        <v>0</v>
      </c>
      <c r="AE760" s="46">
        <f t="shared" ref="AE760" si="786">SUM(I760:AD760)</f>
        <v>471</v>
      </c>
      <c r="AF760" s="49">
        <f t="shared" ref="AF760" si="787">SUM(H761:AD761)</f>
        <v>392</v>
      </c>
      <c r="AG760" s="34">
        <f t="shared" ref="AG760" si="788">SUM(I762:AD762)</f>
        <v>349</v>
      </c>
      <c r="AH760" s="37">
        <f t="shared" si="761"/>
        <v>-122</v>
      </c>
      <c r="AI760" s="38">
        <v>0.9376000000000001</v>
      </c>
      <c r="AJ760" s="41" t="s">
        <v>65</v>
      </c>
    </row>
    <row r="761" spans="1:36" ht="16.5" customHeight="1" x14ac:dyDescent="0.25">
      <c r="A761" s="42" t="s">
        <v>59</v>
      </c>
      <c r="B761" s="44" t="s">
        <v>780</v>
      </c>
      <c r="C761" s="42" t="s">
        <v>61</v>
      </c>
      <c r="D761" s="42" t="s">
        <v>95</v>
      </c>
      <c r="E761" s="42" t="s">
        <v>235</v>
      </c>
      <c r="F761" s="42" t="s">
        <v>59</v>
      </c>
      <c r="G761" s="45">
        <v>44337</v>
      </c>
      <c r="H761" s="18" t="s">
        <v>66</v>
      </c>
      <c r="I761" s="18">
        <v>0</v>
      </c>
      <c r="J761" s="18">
        <v>0</v>
      </c>
      <c r="K761" s="18">
        <v>0</v>
      </c>
      <c r="L761" s="18">
        <v>0</v>
      </c>
      <c r="M761" s="18">
        <v>7</v>
      </c>
      <c r="N761" s="18">
        <v>7</v>
      </c>
      <c r="O761" s="18">
        <v>14</v>
      </c>
      <c r="P761" s="18">
        <v>13</v>
      </c>
      <c r="Q761" s="18">
        <v>17</v>
      </c>
      <c r="R761" s="18">
        <v>32</v>
      </c>
      <c r="S761" s="18">
        <v>49</v>
      </c>
      <c r="T761" s="18">
        <v>0</v>
      </c>
      <c r="U761" s="18">
        <v>83</v>
      </c>
      <c r="V761" s="18">
        <v>56</v>
      </c>
      <c r="W761" s="18">
        <v>25</v>
      </c>
      <c r="X761" s="18">
        <v>39</v>
      </c>
      <c r="Y761" s="18">
        <v>32</v>
      </c>
      <c r="Z761" s="18">
        <v>9</v>
      </c>
      <c r="AA761" s="18">
        <v>9</v>
      </c>
      <c r="AB761" s="18">
        <v>0</v>
      </c>
      <c r="AC761" s="18">
        <v>0</v>
      </c>
      <c r="AD761" s="18">
        <v>0</v>
      </c>
      <c r="AE761" s="47"/>
      <c r="AF761" s="50"/>
      <c r="AG761" s="35"/>
      <c r="AH761" s="37">
        <v>0</v>
      </c>
      <c r="AI761" s="39"/>
      <c r="AJ761" s="41" t="s">
        <v>65</v>
      </c>
    </row>
    <row r="762" spans="1:36" ht="16.5" customHeight="1" x14ac:dyDescent="0.25">
      <c r="A762" s="42" t="s">
        <v>59</v>
      </c>
      <c r="B762" s="44" t="s">
        <v>780</v>
      </c>
      <c r="C762" s="42" t="s">
        <v>61</v>
      </c>
      <c r="D762" s="42" t="s">
        <v>95</v>
      </c>
      <c r="E762" s="42" t="s">
        <v>235</v>
      </c>
      <c r="F762" s="42" t="s">
        <v>59</v>
      </c>
      <c r="G762" s="45">
        <v>44337</v>
      </c>
      <c r="H762" s="19" t="s">
        <v>67</v>
      </c>
      <c r="I762" s="19">
        <v>0</v>
      </c>
      <c r="J762" s="19">
        <v>0</v>
      </c>
      <c r="K762" s="19">
        <v>0</v>
      </c>
      <c r="L762" s="19">
        <v>0</v>
      </c>
      <c r="M762" s="19">
        <v>7</v>
      </c>
      <c r="N762" s="19">
        <v>7</v>
      </c>
      <c r="O762" s="19">
        <v>14</v>
      </c>
      <c r="P762" s="19">
        <v>13</v>
      </c>
      <c r="Q762" s="19">
        <v>17</v>
      </c>
      <c r="R762" s="19">
        <v>32</v>
      </c>
      <c r="S762" s="19">
        <v>49</v>
      </c>
      <c r="T762" s="19">
        <v>0</v>
      </c>
      <c r="U762" s="19">
        <v>83</v>
      </c>
      <c r="V762" s="19">
        <v>56</v>
      </c>
      <c r="W762" s="19">
        <v>0</v>
      </c>
      <c r="X762" s="19">
        <v>39</v>
      </c>
      <c r="Y762" s="19">
        <v>32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48"/>
      <c r="AF762" s="51"/>
      <c r="AG762" s="36"/>
      <c r="AH762" s="37">
        <v>0</v>
      </c>
      <c r="AI762" s="40"/>
      <c r="AJ762" s="41" t="s">
        <v>65</v>
      </c>
    </row>
    <row r="763" spans="1:36" ht="16.2" x14ac:dyDescent="0.25">
      <c r="A763" s="42" t="s">
        <v>59</v>
      </c>
      <c r="B763" s="44" t="s">
        <v>779</v>
      </c>
      <c r="C763" s="42" t="s">
        <v>61</v>
      </c>
      <c r="D763" s="42" t="s">
        <v>98</v>
      </c>
      <c r="E763" s="42" t="s">
        <v>181</v>
      </c>
      <c r="F763" s="42" t="s">
        <v>1128</v>
      </c>
      <c r="G763" s="45">
        <v>44337</v>
      </c>
      <c r="H763" s="17" t="s">
        <v>64</v>
      </c>
      <c r="I763" s="17">
        <v>0</v>
      </c>
      <c r="J763" s="17">
        <v>0</v>
      </c>
      <c r="K763" s="17">
        <v>0</v>
      </c>
      <c r="L763" s="17">
        <v>48</v>
      </c>
      <c r="M763" s="17">
        <v>50</v>
      </c>
      <c r="N763" s="17">
        <v>57</v>
      </c>
      <c r="O763" s="17">
        <v>66</v>
      </c>
      <c r="P763" s="17">
        <v>67</v>
      </c>
      <c r="Q763" s="17">
        <v>54</v>
      </c>
      <c r="R763" s="17">
        <v>39</v>
      </c>
      <c r="S763" s="17">
        <v>0</v>
      </c>
      <c r="T763" s="17">
        <v>19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46">
        <f t="shared" ref="AE763" si="789">SUM(I763:AD763)</f>
        <v>400</v>
      </c>
      <c r="AF763" s="49">
        <f t="shared" ref="AF763" si="790">SUM(H764:AD764)</f>
        <v>400</v>
      </c>
      <c r="AG763" s="34">
        <f t="shared" ref="AG763" si="791">SUM(I765:AD765)</f>
        <v>400</v>
      </c>
      <c r="AH763" s="37">
        <f t="shared" si="761"/>
        <v>0</v>
      </c>
      <c r="AI763" s="38">
        <v>0.90450000000000008</v>
      </c>
      <c r="AJ763" s="41" t="s">
        <v>65</v>
      </c>
    </row>
    <row r="764" spans="1:36" ht="16.2" x14ac:dyDescent="0.25">
      <c r="A764" s="42" t="s">
        <v>59</v>
      </c>
      <c r="B764" s="44" t="s">
        <v>779</v>
      </c>
      <c r="C764" s="42" t="s">
        <v>61</v>
      </c>
      <c r="D764" s="42" t="s">
        <v>98</v>
      </c>
      <c r="E764" s="42" t="s">
        <v>181</v>
      </c>
      <c r="F764" s="42"/>
      <c r="G764" s="45">
        <v>44337</v>
      </c>
      <c r="H764" s="18" t="s">
        <v>66</v>
      </c>
      <c r="I764" s="18">
        <v>0</v>
      </c>
      <c r="J764" s="18">
        <v>0</v>
      </c>
      <c r="K764" s="18">
        <v>0</v>
      </c>
      <c r="L764" s="18">
        <v>48</v>
      </c>
      <c r="M764" s="18">
        <v>50</v>
      </c>
      <c r="N764" s="18">
        <v>57</v>
      </c>
      <c r="O764" s="18">
        <v>66</v>
      </c>
      <c r="P764" s="18">
        <v>67</v>
      </c>
      <c r="Q764" s="18">
        <v>54</v>
      </c>
      <c r="R764" s="18">
        <v>39</v>
      </c>
      <c r="S764" s="18">
        <v>0</v>
      </c>
      <c r="T764" s="18">
        <v>19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47"/>
      <c r="AF764" s="50"/>
      <c r="AG764" s="35"/>
      <c r="AH764" s="37">
        <v>0</v>
      </c>
      <c r="AI764" s="39"/>
      <c r="AJ764" s="41" t="s">
        <v>65</v>
      </c>
    </row>
    <row r="765" spans="1:36" ht="16.2" x14ac:dyDescent="0.25">
      <c r="A765" s="42" t="s">
        <v>59</v>
      </c>
      <c r="B765" s="44" t="s">
        <v>779</v>
      </c>
      <c r="C765" s="42" t="s">
        <v>61</v>
      </c>
      <c r="D765" s="42" t="s">
        <v>98</v>
      </c>
      <c r="E765" s="42" t="s">
        <v>181</v>
      </c>
      <c r="F765" s="42"/>
      <c r="G765" s="45">
        <v>44337</v>
      </c>
      <c r="H765" s="19" t="s">
        <v>67</v>
      </c>
      <c r="I765" s="19">
        <v>0</v>
      </c>
      <c r="J765" s="19">
        <v>0</v>
      </c>
      <c r="K765" s="19">
        <v>0</v>
      </c>
      <c r="L765" s="19">
        <v>48</v>
      </c>
      <c r="M765" s="19">
        <v>50</v>
      </c>
      <c r="N765" s="19">
        <v>57</v>
      </c>
      <c r="O765" s="19">
        <v>66</v>
      </c>
      <c r="P765" s="19">
        <v>67</v>
      </c>
      <c r="Q765" s="19">
        <v>54</v>
      </c>
      <c r="R765" s="19">
        <v>39</v>
      </c>
      <c r="S765" s="19">
        <v>0</v>
      </c>
      <c r="T765" s="19">
        <v>19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48"/>
      <c r="AF765" s="51"/>
      <c r="AG765" s="36"/>
      <c r="AH765" s="37">
        <v>0</v>
      </c>
      <c r="AI765" s="40"/>
      <c r="AJ765" s="41" t="s">
        <v>65</v>
      </c>
    </row>
    <row r="766" spans="1:36" ht="16.5" customHeight="1" x14ac:dyDescent="0.25">
      <c r="A766" s="42" t="s">
        <v>59</v>
      </c>
      <c r="B766" s="44" t="s">
        <v>778</v>
      </c>
      <c r="C766" s="42" t="s">
        <v>61</v>
      </c>
      <c r="D766" s="42" t="s">
        <v>95</v>
      </c>
      <c r="E766" s="42" t="s">
        <v>195</v>
      </c>
      <c r="F766" s="42" t="s">
        <v>1129</v>
      </c>
      <c r="G766" s="45">
        <v>44334</v>
      </c>
      <c r="H766" s="17" t="s">
        <v>64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9</v>
      </c>
      <c r="P766" s="17">
        <v>34</v>
      </c>
      <c r="Q766" s="17">
        <v>114</v>
      </c>
      <c r="R766" s="17">
        <v>172</v>
      </c>
      <c r="S766" s="17">
        <v>255</v>
      </c>
      <c r="T766" s="17">
        <v>213</v>
      </c>
      <c r="U766" s="17">
        <v>314</v>
      </c>
      <c r="V766" s="17">
        <v>202</v>
      </c>
      <c r="W766" s="17">
        <v>188</v>
      </c>
      <c r="X766" s="17">
        <v>110</v>
      </c>
      <c r="Y766" s="17">
        <v>94</v>
      </c>
      <c r="Z766" s="17">
        <v>6</v>
      </c>
      <c r="AA766" s="17">
        <v>3</v>
      </c>
      <c r="AB766" s="17">
        <v>0</v>
      </c>
      <c r="AC766" s="17">
        <v>1</v>
      </c>
      <c r="AD766" s="17">
        <v>0</v>
      </c>
      <c r="AE766" s="46">
        <f t="shared" ref="AE766" si="792">SUM(I766:AD766)</f>
        <v>1715</v>
      </c>
      <c r="AF766" s="49">
        <f t="shared" ref="AF766" si="793">SUM(H767:AD767)</f>
        <v>1715</v>
      </c>
      <c r="AG766" s="34">
        <f t="shared" ref="AG766" si="794">SUM(I768:AD768)</f>
        <v>1715</v>
      </c>
      <c r="AH766" s="37">
        <f t="shared" si="761"/>
        <v>0</v>
      </c>
      <c r="AI766" s="38">
        <v>0.90329999999999999</v>
      </c>
      <c r="AJ766" s="41" t="s">
        <v>65</v>
      </c>
    </row>
    <row r="767" spans="1:36" ht="16.5" customHeight="1" x14ac:dyDescent="0.25">
      <c r="A767" s="42" t="s">
        <v>59</v>
      </c>
      <c r="B767" s="44" t="s">
        <v>778</v>
      </c>
      <c r="C767" s="42" t="s">
        <v>61</v>
      </c>
      <c r="D767" s="42" t="s">
        <v>95</v>
      </c>
      <c r="E767" s="42" t="s">
        <v>195</v>
      </c>
      <c r="F767" s="42" t="s">
        <v>59</v>
      </c>
      <c r="G767" s="45">
        <v>44334</v>
      </c>
      <c r="H767" s="18" t="s">
        <v>66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9</v>
      </c>
      <c r="P767" s="18">
        <v>34</v>
      </c>
      <c r="Q767" s="18">
        <v>114</v>
      </c>
      <c r="R767" s="18">
        <v>172</v>
      </c>
      <c r="S767" s="18">
        <v>255</v>
      </c>
      <c r="T767" s="18">
        <v>213</v>
      </c>
      <c r="U767" s="18">
        <v>314</v>
      </c>
      <c r="V767" s="18">
        <v>202</v>
      </c>
      <c r="W767" s="18">
        <v>188</v>
      </c>
      <c r="X767" s="18">
        <v>110</v>
      </c>
      <c r="Y767" s="18">
        <v>94</v>
      </c>
      <c r="Z767" s="18">
        <v>6</v>
      </c>
      <c r="AA767" s="18">
        <v>3</v>
      </c>
      <c r="AB767" s="18">
        <v>0</v>
      </c>
      <c r="AC767" s="18">
        <v>1</v>
      </c>
      <c r="AD767" s="18">
        <v>0</v>
      </c>
      <c r="AE767" s="47"/>
      <c r="AF767" s="50"/>
      <c r="AG767" s="35"/>
      <c r="AH767" s="37">
        <v>0</v>
      </c>
      <c r="AI767" s="39"/>
      <c r="AJ767" s="41" t="s">
        <v>65</v>
      </c>
    </row>
    <row r="768" spans="1:36" ht="16.5" customHeight="1" x14ac:dyDescent="0.25">
      <c r="A768" s="42" t="s">
        <v>59</v>
      </c>
      <c r="B768" s="44" t="s">
        <v>778</v>
      </c>
      <c r="C768" s="42" t="s">
        <v>61</v>
      </c>
      <c r="D768" s="42" t="s">
        <v>95</v>
      </c>
      <c r="E768" s="42" t="s">
        <v>195</v>
      </c>
      <c r="F768" s="42" t="s">
        <v>59</v>
      </c>
      <c r="G768" s="45">
        <v>44334</v>
      </c>
      <c r="H768" s="19" t="s">
        <v>67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9</v>
      </c>
      <c r="P768" s="19">
        <v>34</v>
      </c>
      <c r="Q768" s="19">
        <v>114</v>
      </c>
      <c r="R768" s="19">
        <v>172</v>
      </c>
      <c r="S768" s="19">
        <v>255</v>
      </c>
      <c r="T768" s="19">
        <v>213</v>
      </c>
      <c r="U768" s="19">
        <v>314</v>
      </c>
      <c r="V768" s="19">
        <v>202</v>
      </c>
      <c r="W768" s="19">
        <v>188</v>
      </c>
      <c r="X768" s="19">
        <v>110</v>
      </c>
      <c r="Y768" s="19">
        <v>94</v>
      </c>
      <c r="Z768" s="19">
        <v>6</v>
      </c>
      <c r="AA768" s="19">
        <v>3</v>
      </c>
      <c r="AB768" s="19">
        <v>0</v>
      </c>
      <c r="AC768" s="19">
        <v>1</v>
      </c>
      <c r="AD768" s="19">
        <v>0</v>
      </c>
      <c r="AE768" s="48"/>
      <c r="AF768" s="51"/>
      <c r="AG768" s="36"/>
      <c r="AH768" s="37">
        <v>0</v>
      </c>
      <c r="AI768" s="40"/>
      <c r="AJ768" s="41" t="s">
        <v>65</v>
      </c>
    </row>
    <row r="769" spans="1:36" ht="16.2" x14ac:dyDescent="0.25">
      <c r="A769" s="42" t="s">
        <v>59</v>
      </c>
      <c r="B769" s="44" t="s">
        <v>777</v>
      </c>
      <c r="C769" s="42" t="s">
        <v>61</v>
      </c>
      <c r="D769" s="42" t="s">
        <v>111</v>
      </c>
      <c r="E769" s="42" t="s">
        <v>230</v>
      </c>
      <c r="F769" s="42" t="s">
        <v>1128</v>
      </c>
      <c r="G769" s="45">
        <v>44336</v>
      </c>
      <c r="H769" s="17" t="s">
        <v>64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15</v>
      </c>
      <c r="Q769" s="17">
        <v>8</v>
      </c>
      <c r="R769" s="17">
        <v>16</v>
      </c>
      <c r="S769" s="17">
        <v>9</v>
      </c>
      <c r="T769" s="17">
        <v>18</v>
      </c>
      <c r="U769" s="17">
        <v>11</v>
      </c>
      <c r="V769" s="17">
        <v>19</v>
      </c>
      <c r="W769" s="17">
        <v>10</v>
      </c>
      <c r="X769" s="17">
        <v>15</v>
      </c>
      <c r="Y769" s="17">
        <v>6</v>
      </c>
      <c r="Z769" s="17">
        <v>10</v>
      </c>
      <c r="AA769" s="17">
        <v>5</v>
      </c>
      <c r="AB769" s="17">
        <v>6</v>
      </c>
      <c r="AC769" s="17">
        <v>0</v>
      </c>
      <c r="AD769" s="17">
        <v>5</v>
      </c>
      <c r="AE769" s="46">
        <f t="shared" ref="AE769" si="795">SUM(I769:AD769)</f>
        <v>153</v>
      </c>
      <c r="AF769" s="49">
        <f t="shared" ref="AF769" si="796">SUM(H770:AD770)</f>
        <v>153</v>
      </c>
      <c r="AG769" s="34">
        <f t="shared" ref="AG769" si="797">SUM(I771:AD771)</f>
        <v>153</v>
      </c>
      <c r="AH769" s="37">
        <f t="shared" si="761"/>
        <v>0</v>
      </c>
      <c r="AI769" s="38">
        <v>0.91120000000000001</v>
      </c>
      <c r="AJ769" s="41" t="s">
        <v>65</v>
      </c>
    </row>
    <row r="770" spans="1:36" ht="16.2" x14ac:dyDescent="0.25">
      <c r="A770" s="42" t="s">
        <v>59</v>
      </c>
      <c r="B770" s="44" t="s">
        <v>777</v>
      </c>
      <c r="C770" s="42" t="s">
        <v>61</v>
      </c>
      <c r="D770" s="42" t="s">
        <v>111</v>
      </c>
      <c r="E770" s="42" t="s">
        <v>230</v>
      </c>
      <c r="F770" s="42"/>
      <c r="G770" s="45">
        <v>44336</v>
      </c>
      <c r="H770" s="18" t="s">
        <v>66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15</v>
      </c>
      <c r="Q770" s="18">
        <v>8</v>
      </c>
      <c r="R770" s="18">
        <v>16</v>
      </c>
      <c r="S770" s="18">
        <v>9</v>
      </c>
      <c r="T770" s="18">
        <v>18</v>
      </c>
      <c r="U770" s="18">
        <v>11</v>
      </c>
      <c r="V770" s="18">
        <v>19</v>
      </c>
      <c r="W770" s="18">
        <v>10</v>
      </c>
      <c r="X770" s="18">
        <v>15</v>
      </c>
      <c r="Y770" s="18">
        <v>6</v>
      </c>
      <c r="Z770" s="18">
        <v>10</v>
      </c>
      <c r="AA770" s="18">
        <v>5</v>
      </c>
      <c r="AB770" s="18">
        <v>6</v>
      </c>
      <c r="AC770" s="18">
        <v>0</v>
      </c>
      <c r="AD770" s="18">
        <v>5</v>
      </c>
      <c r="AE770" s="47"/>
      <c r="AF770" s="50"/>
      <c r="AG770" s="35"/>
      <c r="AH770" s="37">
        <v>0</v>
      </c>
      <c r="AI770" s="39"/>
      <c r="AJ770" s="41" t="s">
        <v>65</v>
      </c>
    </row>
    <row r="771" spans="1:36" ht="16.2" x14ac:dyDescent="0.25">
      <c r="A771" s="42" t="s">
        <v>59</v>
      </c>
      <c r="B771" s="44" t="s">
        <v>777</v>
      </c>
      <c r="C771" s="42" t="s">
        <v>61</v>
      </c>
      <c r="D771" s="42" t="s">
        <v>111</v>
      </c>
      <c r="E771" s="42" t="s">
        <v>230</v>
      </c>
      <c r="F771" s="42"/>
      <c r="G771" s="45">
        <v>44336</v>
      </c>
      <c r="H771" s="19" t="s">
        <v>67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15</v>
      </c>
      <c r="Q771" s="19">
        <v>8</v>
      </c>
      <c r="R771" s="19">
        <v>16</v>
      </c>
      <c r="S771" s="19">
        <v>9</v>
      </c>
      <c r="T771" s="19">
        <v>18</v>
      </c>
      <c r="U771" s="19">
        <v>11</v>
      </c>
      <c r="V771" s="19">
        <v>19</v>
      </c>
      <c r="W771" s="19">
        <v>10</v>
      </c>
      <c r="X771" s="19">
        <v>15</v>
      </c>
      <c r="Y771" s="19">
        <v>6</v>
      </c>
      <c r="Z771" s="19">
        <v>10</v>
      </c>
      <c r="AA771" s="19">
        <v>5</v>
      </c>
      <c r="AB771" s="19">
        <v>6</v>
      </c>
      <c r="AC771" s="19">
        <v>0</v>
      </c>
      <c r="AD771" s="19">
        <v>5</v>
      </c>
      <c r="AE771" s="48"/>
      <c r="AF771" s="51"/>
      <c r="AG771" s="36"/>
      <c r="AH771" s="37">
        <v>0</v>
      </c>
      <c r="AI771" s="40"/>
      <c r="AJ771" s="41" t="s">
        <v>65</v>
      </c>
    </row>
    <row r="772" spans="1:36" ht="16.2" x14ac:dyDescent="0.25">
      <c r="A772" s="42" t="s">
        <v>59</v>
      </c>
      <c r="B772" s="44" t="s">
        <v>776</v>
      </c>
      <c r="C772" s="42" t="s">
        <v>61</v>
      </c>
      <c r="D772" s="42" t="s">
        <v>111</v>
      </c>
      <c r="E772" s="42" t="s">
        <v>230</v>
      </c>
      <c r="F772" s="42" t="s">
        <v>1128</v>
      </c>
      <c r="G772" s="45">
        <v>44336</v>
      </c>
      <c r="H772" s="17" t="s">
        <v>64</v>
      </c>
      <c r="I772" s="17">
        <v>0</v>
      </c>
      <c r="J772" s="17">
        <v>0</v>
      </c>
      <c r="K772" s="17">
        <v>0</v>
      </c>
      <c r="L772" s="17">
        <v>13</v>
      </c>
      <c r="M772" s="17">
        <v>0</v>
      </c>
      <c r="N772" s="17">
        <v>17</v>
      </c>
      <c r="O772" s="17">
        <v>0</v>
      </c>
      <c r="P772" s="17">
        <v>19</v>
      </c>
      <c r="Q772" s="17">
        <v>0</v>
      </c>
      <c r="R772" s="17">
        <v>21</v>
      </c>
      <c r="S772" s="17">
        <v>0</v>
      </c>
      <c r="T772" s="17">
        <v>29</v>
      </c>
      <c r="U772" s="17">
        <v>0</v>
      </c>
      <c r="V772" s="17">
        <v>23</v>
      </c>
      <c r="W772" s="17">
        <v>0</v>
      </c>
      <c r="X772" s="17">
        <v>12</v>
      </c>
      <c r="Y772" s="17">
        <v>0</v>
      </c>
      <c r="Z772" s="17">
        <v>6</v>
      </c>
      <c r="AA772" s="17">
        <v>0</v>
      </c>
      <c r="AB772" s="17">
        <v>0</v>
      </c>
      <c r="AC772" s="17">
        <v>0</v>
      </c>
      <c r="AD772" s="17">
        <v>0</v>
      </c>
      <c r="AE772" s="46">
        <f t="shared" ref="AE772" si="798">SUM(I772:AD772)</f>
        <v>140</v>
      </c>
      <c r="AF772" s="49">
        <f t="shared" ref="AF772" si="799">SUM(H773:AD773)</f>
        <v>140</v>
      </c>
      <c r="AG772" s="34">
        <f t="shared" ref="AG772" si="800">SUM(I774:AD774)</f>
        <v>140</v>
      </c>
      <c r="AH772" s="37">
        <f t="shared" si="761"/>
        <v>0</v>
      </c>
      <c r="AI772" s="38">
        <v>0.90980000000000005</v>
      </c>
      <c r="AJ772" s="41" t="s">
        <v>65</v>
      </c>
    </row>
    <row r="773" spans="1:36" ht="16.2" x14ac:dyDescent="0.25">
      <c r="A773" s="42" t="s">
        <v>59</v>
      </c>
      <c r="B773" s="44" t="s">
        <v>776</v>
      </c>
      <c r="C773" s="42" t="s">
        <v>61</v>
      </c>
      <c r="D773" s="42" t="s">
        <v>111</v>
      </c>
      <c r="E773" s="42" t="s">
        <v>230</v>
      </c>
      <c r="F773" s="42"/>
      <c r="G773" s="45">
        <v>44336</v>
      </c>
      <c r="H773" s="18" t="s">
        <v>66</v>
      </c>
      <c r="I773" s="18">
        <v>0</v>
      </c>
      <c r="J773" s="18">
        <v>0</v>
      </c>
      <c r="K773" s="18">
        <v>0</v>
      </c>
      <c r="L773" s="18">
        <v>13</v>
      </c>
      <c r="M773" s="18">
        <v>0</v>
      </c>
      <c r="N773" s="18">
        <v>17</v>
      </c>
      <c r="O773" s="18">
        <v>0</v>
      </c>
      <c r="P773" s="18">
        <v>19</v>
      </c>
      <c r="Q773" s="18">
        <v>0</v>
      </c>
      <c r="R773" s="18">
        <v>21</v>
      </c>
      <c r="S773" s="18">
        <v>0</v>
      </c>
      <c r="T773" s="18">
        <v>29</v>
      </c>
      <c r="U773" s="18">
        <v>0</v>
      </c>
      <c r="V773" s="18">
        <v>23</v>
      </c>
      <c r="W773" s="18">
        <v>0</v>
      </c>
      <c r="X773" s="18">
        <v>12</v>
      </c>
      <c r="Y773" s="18">
        <v>0</v>
      </c>
      <c r="Z773" s="18">
        <v>6</v>
      </c>
      <c r="AA773" s="18">
        <v>0</v>
      </c>
      <c r="AB773" s="18">
        <v>0</v>
      </c>
      <c r="AC773" s="18">
        <v>0</v>
      </c>
      <c r="AD773" s="18">
        <v>0</v>
      </c>
      <c r="AE773" s="47"/>
      <c r="AF773" s="50"/>
      <c r="AG773" s="35"/>
      <c r="AH773" s="37">
        <v>0</v>
      </c>
      <c r="AI773" s="39"/>
      <c r="AJ773" s="41" t="s">
        <v>65</v>
      </c>
    </row>
    <row r="774" spans="1:36" ht="16.2" x14ac:dyDescent="0.25">
      <c r="A774" s="42" t="s">
        <v>59</v>
      </c>
      <c r="B774" s="44" t="s">
        <v>776</v>
      </c>
      <c r="C774" s="42" t="s">
        <v>61</v>
      </c>
      <c r="D774" s="42" t="s">
        <v>111</v>
      </c>
      <c r="E774" s="42" t="s">
        <v>230</v>
      </c>
      <c r="F774" s="42"/>
      <c r="G774" s="45">
        <v>44336</v>
      </c>
      <c r="H774" s="19" t="s">
        <v>67</v>
      </c>
      <c r="I774" s="19">
        <v>0</v>
      </c>
      <c r="J774" s="19">
        <v>0</v>
      </c>
      <c r="K774" s="19">
        <v>0</v>
      </c>
      <c r="L774" s="19">
        <v>13</v>
      </c>
      <c r="M774" s="19">
        <v>0</v>
      </c>
      <c r="N774" s="19">
        <v>17</v>
      </c>
      <c r="O774" s="19">
        <v>0</v>
      </c>
      <c r="P774" s="19">
        <v>19</v>
      </c>
      <c r="Q774" s="19">
        <v>0</v>
      </c>
      <c r="R774" s="19">
        <v>21</v>
      </c>
      <c r="S774" s="19">
        <v>0</v>
      </c>
      <c r="T774" s="19">
        <v>29</v>
      </c>
      <c r="U774" s="19">
        <v>0</v>
      </c>
      <c r="V774" s="19">
        <v>23</v>
      </c>
      <c r="W774" s="19">
        <v>0</v>
      </c>
      <c r="X774" s="19">
        <v>12</v>
      </c>
      <c r="Y774" s="19">
        <v>0</v>
      </c>
      <c r="Z774" s="19">
        <v>6</v>
      </c>
      <c r="AA774" s="19">
        <v>0</v>
      </c>
      <c r="AB774" s="19">
        <v>0</v>
      </c>
      <c r="AC774" s="19">
        <v>0</v>
      </c>
      <c r="AD774" s="19">
        <v>0</v>
      </c>
      <c r="AE774" s="48"/>
      <c r="AF774" s="51"/>
      <c r="AG774" s="36"/>
      <c r="AH774" s="37">
        <v>0</v>
      </c>
      <c r="AI774" s="40"/>
      <c r="AJ774" s="41" t="s">
        <v>65</v>
      </c>
    </row>
    <row r="775" spans="1:36" ht="16.5" customHeight="1" x14ac:dyDescent="0.25">
      <c r="A775" s="42" t="s">
        <v>59</v>
      </c>
      <c r="B775" s="44" t="s">
        <v>775</v>
      </c>
      <c r="C775" s="42" t="s">
        <v>61</v>
      </c>
      <c r="D775" s="42" t="s">
        <v>95</v>
      </c>
      <c r="E775" s="42" t="s">
        <v>195</v>
      </c>
      <c r="F775" s="42" t="s">
        <v>1129</v>
      </c>
      <c r="G775" s="45">
        <v>44333</v>
      </c>
      <c r="H775" s="17" t="s">
        <v>64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2</v>
      </c>
      <c r="O775" s="17">
        <v>3</v>
      </c>
      <c r="P775" s="17">
        <v>8</v>
      </c>
      <c r="Q775" s="17">
        <v>14</v>
      </c>
      <c r="R775" s="17">
        <v>21</v>
      </c>
      <c r="S775" s="17">
        <v>37</v>
      </c>
      <c r="T775" s="17">
        <v>30</v>
      </c>
      <c r="U775" s="17">
        <v>41</v>
      </c>
      <c r="V775" s="17">
        <v>24</v>
      </c>
      <c r="W775" s="17">
        <v>18</v>
      </c>
      <c r="X775" s="17">
        <v>14</v>
      </c>
      <c r="Y775" s="17">
        <v>13</v>
      </c>
      <c r="Z775" s="17">
        <v>3</v>
      </c>
      <c r="AA775" s="17">
        <v>6</v>
      </c>
      <c r="AB775" s="17">
        <v>0</v>
      </c>
      <c r="AC775" s="17">
        <v>0</v>
      </c>
      <c r="AD775" s="17">
        <v>0</v>
      </c>
      <c r="AE775" s="46">
        <f t="shared" ref="AE775" si="801">SUM(I775:AD775)</f>
        <v>234</v>
      </c>
      <c r="AF775" s="49">
        <f t="shared" ref="AF775" si="802">SUM(H776:AD776)</f>
        <v>234</v>
      </c>
      <c r="AG775" s="34">
        <f t="shared" ref="AG775" si="803">SUM(I777:AD777)</f>
        <v>234</v>
      </c>
      <c r="AH775" s="37">
        <f t="shared" si="761"/>
        <v>0</v>
      </c>
      <c r="AI775" s="38">
        <v>0.92180000000000006</v>
      </c>
      <c r="AJ775" s="41" t="s">
        <v>65</v>
      </c>
    </row>
    <row r="776" spans="1:36" ht="16.5" customHeight="1" x14ac:dyDescent="0.25">
      <c r="A776" s="42" t="s">
        <v>59</v>
      </c>
      <c r="B776" s="44" t="s">
        <v>775</v>
      </c>
      <c r="C776" s="42" t="s">
        <v>61</v>
      </c>
      <c r="D776" s="42" t="s">
        <v>95</v>
      </c>
      <c r="E776" s="42" t="s">
        <v>195</v>
      </c>
      <c r="F776" s="42" t="s">
        <v>59</v>
      </c>
      <c r="G776" s="45">
        <v>44333</v>
      </c>
      <c r="H776" s="18" t="s">
        <v>66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2</v>
      </c>
      <c r="O776" s="18">
        <v>3</v>
      </c>
      <c r="P776" s="18">
        <v>8</v>
      </c>
      <c r="Q776" s="18">
        <v>14</v>
      </c>
      <c r="R776" s="18">
        <v>21</v>
      </c>
      <c r="S776" s="18">
        <v>37</v>
      </c>
      <c r="T776" s="18">
        <v>30</v>
      </c>
      <c r="U776" s="18">
        <v>41</v>
      </c>
      <c r="V776" s="18">
        <v>24</v>
      </c>
      <c r="W776" s="18">
        <v>18</v>
      </c>
      <c r="X776" s="18">
        <v>14</v>
      </c>
      <c r="Y776" s="18">
        <v>13</v>
      </c>
      <c r="Z776" s="18">
        <v>3</v>
      </c>
      <c r="AA776" s="18">
        <v>6</v>
      </c>
      <c r="AB776" s="18">
        <v>0</v>
      </c>
      <c r="AC776" s="18">
        <v>0</v>
      </c>
      <c r="AD776" s="18">
        <v>0</v>
      </c>
      <c r="AE776" s="47"/>
      <c r="AF776" s="50"/>
      <c r="AG776" s="35"/>
      <c r="AH776" s="37">
        <v>0</v>
      </c>
      <c r="AI776" s="39"/>
      <c r="AJ776" s="41" t="s">
        <v>65</v>
      </c>
    </row>
    <row r="777" spans="1:36" ht="16.5" customHeight="1" x14ac:dyDescent="0.25">
      <c r="A777" s="42" t="s">
        <v>59</v>
      </c>
      <c r="B777" s="44" t="s">
        <v>775</v>
      </c>
      <c r="C777" s="42" t="s">
        <v>61</v>
      </c>
      <c r="D777" s="42" t="s">
        <v>95</v>
      </c>
      <c r="E777" s="42" t="s">
        <v>195</v>
      </c>
      <c r="F777" s="42" t="s">
        <v>59</v>
      </c>
      <c r="G777" s="45">
        <v>44333</v>
      </c>
      <c r="H777" s="19" t="s">
        <v>67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2</v>
      </c>
      <c r="O777" s="19">
        <v>3</v>
      </c>
      <c r="P777" s="19">
        <v>8</v>
      </c>
      <c r="Q777" s="19">
        <v>14</v>
      </c>
      <c r="R777" s="19">
        <v>21</v>
      </c>
      <c r="S777" s="19">
        <v>37</v>
      </c>
      <c r="T777" s="19">
        <v>30</v>
      </c>
      <c r="U777" s="19">
        <v>41</v>
      </c>
      <c r="V777" s="19">
        <v>24</v>
      </c>
      <c r="W777" s="19">
        <v>18</v>
      </c>
      <c r="X777" s="19">
        <v>14</v>
      </c>
      <c r="Y777" s="19">
        <v>13</v>
      </c>
      <c r="Z777" s="19">
        <v>3</v>
      </c>
      <c r="AA777" s="19">
        <v>6</v>
      </c>
      <c r="AB777" s="19">
        <v>0</v>
      </c>
      <c r="AC777" s="19">
        <v>0</v>
      </c>
      <c r="AD777" s="19">
        <v>0</v>
      </c>
      <c r="AE777" s="48"/>
      <c r="AF777" s="51"/>
      <c r="AG777" s="36"/>
      <c r="AH777" s="37">
        <v>0</v>
      </c>
      <c r="AI777" s="40"/>
      <c r="AJ777" s="41" t="s">
        <v>65</v>
      </c>
    </row>
    <row r="778" spans="1:36" ht="16.5" customHeight="1" x14ac:dyDescent="0.25">
      <c r="A778" s="42" t="s">
        <v>59</v>
      </c>
      <c r="B778" s="44" t="s">
        <v>774</v>
      </c>
      <c r="C778" s="42" t="s">
        <v>61</v>
      </c>
      <c r="D778" s="42" t="s">
        <v>273</v>
      </c>
      <c r="E778" s="42" t="s">
        <v>326</v>
      </c>
      <c r="F778" s="42" t="s">
        <v>1129</v>
      </c>
      <c r="G778" s="45">
        <v>44340</v>
      </c>
      <c r="H778" s="17" t="s">
        <v>64</v>
      </c>
      <c r="I778" s="17">
        <v>0</v>
      </c>
      <c r="J778" s="17">
        <v>39</v>
      </c>
      <c r="K778" s="17">
        <v>66</v>
      </c>
      <c r="L778" s="17">
        <v>115</v>
      </c>
      <c r="M778" s="17">
        <v>151</v>
      </c>
      <c r="N778" s="17">
        <v>143</v>
      </c>
      <c r="O778" s="17">
        <v>161</v>
      </c>
      <c r="P778" s="17">
        <v>80</v>
      </c>
      <c r="Q778" s="17">
        <v>56</v>
      </c>
      <c r="R778" s="17">
        <v>36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46">
        <f t="shared" ref="AE778" si="804">SUM(I778:AD778)</f>
        <v>847</v>
      </c>
      <c r="AF778" s="49">
        <f t="shared" ref="AF778" si="805">SUM(H779:AD779)</f>
        <v>847</v>
      </c>
      <c r="AG778" s="34">
        <f t="shared" ref="AG778" si="806">SUM(I780:AD780)</f>
        <v>847</v>
      </c>
      <c r="AH778" s="37">
        <f t="shared" si="761"/>
        <v>0</v>
      </c>
      <c r="AI778" s="38">
        <v>0.90950000000000009</v>
      </c>
      <c r="AJ778" s="41" t="s">
        <v>65</v>
      </c>
    </row>
    <row r="779" spans="1:36" ht="16.5" customHeight="1" x14ac:dyDescent="0.25">
      <c r="A779" s="42" t="s">
        <v>59</v>
      </c>
      <c r="B779" s="44" t="s">
        <v>774</v>
      </c>
      <c r="C779" s="42" t="s">
        <v>61</v>
      </c>
      <c r="D779" s="42" t="s">
        <v>273</v>
      </c>
      <c r="E779" s="42" t="s">
        <v>326</v>
      </c>
      <c r="F779" s="42" t="s">
        <v>59</v>
      </c>
      <c r="G779" s="45">
        <v>44340</v>
      </c>
      <c r="H779" s="18" t="s">
        <v>66</v>
      </c>
      <c r="I779" s="18">
        <v>0</v>
      </c>
      <c r="J779" s="18">
        <v>39</v>
      </c>
      <c r="K779" s="18">
        <v>66</v>
      </c>
      <c r="L779" s="18">
        <v>115</v>
      </c>
      <c r="M779" s="18">
        <v>151</v>
      </c>
      <c r="N779" s="18">
        <v>143</v>
      </c>
      <c r="O779" s="18">
        <v>161</v>
      </c>
      <c r="P779" s="18">
        <v>80</v>
      </c>
      <c r="Q779" s="18">
        <v>56</v>
      </c>
      <c r="R779" s="18">
        <v>36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47"/>
      <c r="AF779" s="50"/>
      <c r="AG779" s="35"/>
      <c r="AH779" s="37">
        <v>0</v>
      </c>
      <c r="AI779" s="39"/>
      <c r="AJ779" s="41" t="s">
        <v>65</v>
      </c>
    </row>
    <row r="780" spans="1:36" ht="16.5" customHeight="1" x14ac:dyDescent="0.25">
      <c r="A780" s="42" t="s">
        <v>59</v>
      </c>
      <c r="B780" s="44" t="s">
        <v>774</v>
      </c>
      <c r="C780" s="42" t="s">
        <v>61</v>
      </c>
      <c r="D780" s="42" t="s">
        <v>273</v>
      </c>
      <c r="E780" s="42" t="s">
        <v>326</v>
      </c>
      <c r="F780" s="42" t="s">
        <v>59</v>
      </c>
      <c r="G780" s="45">
        <v>44340</v>
      </c>
      <c r="H780" s="19" t="s">
        <v>67</v>
      </c>
      <c r="I780" s="19">
        <v>0</v>
      </c>
      <c r="J780" s="19">
        <v>39</v>
      </c>
      <c r="K780" s="19">
        <v>66</v>
      </c>
      <c r="L780" s="19">
        <v>115</v>
      </c>
      <c r="M780" s="19">
        <v>151</v>
      </c>
      <c r="N780" s="19">
        <v>143</v>
      </c>
      <c r="O780" s="19">
        <v>161</v>
      </c>
      <c r="P780" s="19">
        <v>80</v>
      </c>
      <c r="Q780" s="19">
        <v>56</v>
      </c>
      <c r="R780" s="19">
        <v>36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48"/>
      <c r="AF780" s="51"/>
      <c r="AG780" s="36"/>
      <c r="AH780" s="37">
        <v>0</v>
      </c>
      <c r="AI780" s="40"/>
      <c r="AJ780" s="41" t="s">
        <v>65</v>
      </c>
    </row>
    <row r="781" spans="1:36" ht="16.2" x14ac:dyDescent="0.25">
      <c r="A781" s="42" t="s">
        <v>59</v>
      </c>
      <c r="B781" s="44" t="s">
        <v>773</v>
      </c>
      <c r="C781" s="42" t="s">
        <v>61</v>
      </c>
      <c r="D781" s="42" t="s">
        <v>111</v>
      </c>
      <c r="E781" s="42" t="s">
        <v>230</v>
      </c>
      <c r="F781" s="42" t="s">
        <v>1128</v>
      </c>
      <c r="G781" s="45">
        <v>44336</v>
      </c>
      <c r="H781" s="17" t="s">
        <v>64</v>
      </c>
      <c r="I781" s="17">
        <v>0</v>
      </c>
      <c r="J781" s="17">
        <v>5</v>
      </c>
      <c r="K781" s="17">
        <v>5</v>
      </c>
      <c r="L781" s="17">
        <v>6</v>
      </c>
      <c r="M781" s="17">
        <v>7</v>
      </c>
      <c r="N781" s="17">
        <v>7</v>
      </c>
      <c r="O781" s="17">
        <v>8</v>
      </c>
      <c r="P781" s="17">
        <v>8</v>
      </c>
      <c r="Q781" s="17">
        <v>22</v>
      </c>
      <c r="R781" s="17">
        <v>14</v>
      </c>
      <c r="S781" s="17">
        <v>33</v>
      </c>
      <c r="T781" s="17">
        <v>15</v>
      </c>
      <c r="U781" s="17">
        <v>30</v>
      </c>
      <c r="V781" s="17">
        <v>10</v>
      </c>
      <c r="W781" s="17">
        <v>19</v>
      </c>
      <c r="X781" s="17">
        <v>5</v>
      </c>
      <c r="Y781" s="17">
        <v>10</v>
      </c>
      <c r="Z781" s="17">
        <v>0</v>
      </c>
      <c r="AA781" s="17">
        <v>6</v>
      </c>
      <c r="AB781" s="17">
        <v>0</v>
      </c>
      <c r="AC781" s="17">
        <v>0</v>
      </c>
      <c r="AD781" s="17">
        <v>0</v>
      </c>
      <c r="AE781" s="46">
        <f t="shared" ref="AE781" si="807">SUM(I781:AD781)</f>
        <v>210</v>
      </c>
      <c r="AF781" s="49">
        <f t="shared" ref="AF781" si="808">SUM(H782:AD782)</f>
        <v>210</v>
      </c>
      <c r="AG781" s="34">
        <f t="shared" ref="AG781" si="809">SUM(I783:AD783)</f>
        <v>210</v>
      </c>
      <c r="AH781" s="37">
        <f t="shared" si="761"/>
        <v>0</v>
      </c>
      <c r="AI781" s="38">
        <v>0.8952</v>
      </c>
      <c r="AJ781" s="41" t="s">
        <v>65</v>
      </c>
    </row>
    <row r="782" spans="1:36" ht="16.2" x14ac:dyDescent="0.25">
      <c r="A782" s="42" t="s">
        <v>59</v>
      </c>
      <c r="B782" s="44" t="s">
        <v>773</v>
      </c>
      <c r="C782" s="42" t="s">
        <v>61</v>
      </c>
      <c r="D782" s="42" t="s">
        <v>111</v>
      </c>
      <c r="E782" s="42" t="s">
        <v>230</v>
      </c>
      <c r="F782" s="42"/>
      <c r="G782" s="45">
        <v>44336</v>
      </c>
      <c r="H782" s="18" t="s">
        <v>66</v>
      </c>
      <c r="I782" s="18">
        <v>0</v>
      </c>
      <c r="J782" s="18">
        <v>5</v>
      </c>
      <c r="K782" s="18">
        <v>5</v>
      </c>
      <c r="L782" s="18">
        <v>6</v>
      </c>
      <c r="M782" s="18">
        <v>7</v>
      </c>
      <c r="N782" s="18">
        <v>7</v>
      </c>
      <c r="O782" s="18">
        <v>8</v>
      </c>
      <c r="P782" s="18">
        <v>8</v>
      </c>
      <c r="Q782" s="18">
        <v>22</v>
      </c>
      <c r="R782" s="18">
        <v>14</v>
      </c>
      <c r="S782" s="18">
        <v>33</v>
      </c>
      <c r="T782" s="18">
        <v>15</v>
      </c>
      <c r="U782" s="18">
        <v>30</v>
      </c>
      <c r="V782" s="18">
        <v>10</v>
      </c>
      <c r="W782" s="18">
        <v>19</v>
      </c>
      <c r="X782" s="18">
        <v>5</v>
      </c>
      <c r="Y782" s="18">
        <v>10</v>
      </c>
      <c r="Z782" s="18">
        <v>0</v>
      </c>
      <c r="AA782" s="18">
        <v>6</v>
      </c>
      <c r="AB782" s="18">
        <v>0</v>
      </c>
      <c r="AC782" s="18">
        <v>0</v>
      </c>
      <c r="AD782" s="18">
        <v>0</v>
      </c>
      <c r="AE782" s="47"/>
      <c r="AF782" s="50"/>
      <c r="AG782" s="35"/>
      <c r="AH782" s="37">
        <v>0</v>
      </c>
      <c r="AI782" s="39"/>
      <c r="AJ782" s="41" t="s">
        <v>65</v>
      </c>
    </row>
    <row r="783" spans="1:36" ht="16.2" x14ac:dyDescent="0.25">
      <c r="A783" s="42" t="s">
        <v>59</v>
      </c>
      <c r="B783" s="44" t="s">
        <v>773</v>
      </c>
      <c r="C783" s="42" t="s">
        <v>61</v>
      </c>
      <c r="D783" s="42" t="s">
        <v>111</v>
      </c>
      <c r="E783" s="42" t="s">
        <v>230</v>
      </c>
      <c r="F783" s="42"/>
      <c r="G783" s="45">
        <v>44336</v>
      </c>
      <c r="H783" s="19" t="s">
        <v>67</v>
      </c>
      <c r="I783" s="19">
        <v>0</v>
      </c>
      <c r="J783" s="19">
        <v>5</v>
      </c>
      <c r="K783" s="19">
        <v>5</v>
      </c>
      <c r="L783" s="19">
        <v>6</v>
      </c>
      <c r="M783" s="19">
        <v>7</v>
      </c>
      <c r="N783" s="19">
        <v>7</v>
      </c>
      <c r="O783" s="19">
        <v>8</v>
      </c>
      <c r="P783" s="19">
        <v>8</v>
      </c>
      <c r="Q783" s="19">
        <v>22</v>
      </c>
      <c r="R783" s="19">
        <v>14</v>
      </c>
      <c r="S783" s="19">
        <v>33</v>
      </c>
      <c r="T783" s="19">
        <v>15</v>
      </c>
      <c r="U783" s="19">
        <v>30</v>
      </c>
      <c r="V783" s="19">
        <v>10</v>
      </c>
      <c r="W783" s="19">
        <v>19</v>
      </c>
      <c r="X783" s="19">
        <v>5</v>
      </c>
      <c r="Y783" s="19">
        <v>10</v>
      </c>
      <c r="Z783" s="19">
        <v>0</v>
      </c>
      <c r="AA783" s="19">
        <v>6</v>
      </c>
      <c r="AB783" s="19">
        <v>0</v>
      </c>
      <c r="AC783" s="19">
        <v>0</v>
      </c>
      <c r="AD783" s="19">
        <v>0</v>
      </c>
      <c r="AE783" s="48"/>
      <c r="AF783" s="51"/>
      <c r="AG783" s="36"/>
      <c r="AH783" s="37">
        <v>0</v>
      </c>
      <c r="AI783" s="40"/>
      <c r="AJ783" s="41" t="s">
        <v>65</v>
      </c>
    </row>
    <row r="784" spans="1:36" ht="16.2" x14ac:dyDescent="0.25">
      <c r="A784" s="42" t="s">
        <v>59</v>
      </c>
      <c r="B784" s="44" t="s">
        <v>772</v>
      </c>
      <c r="C784" s="42" t="s">
        <v>61</v>
      </c>
      <c r="D784" s="42" t="s">
        <v>111</v>
      </c>
      <c r="E784" s="42" t="s">
        <v>230</v>
      </c>
      <c r="F784" s="42" t="s">
        <v>1128</v>
      </c>
      <c r="G784" s="45">
        <v>44338</v>
      </c>
      <c r="H784" s="17" t="s">
        <v>64</v>
      </c>
      <c r="I784" s="17">
        <v>0</v>
      </c>
      <c r="J784" s="17">
        <v>1</v>
      </c>
      <c r="K784" s="17">
        <v>2</v>
      </c>
      <c r="L784" s="17">
        <v>3</v>
      </c>
      <c r="M784" s="17">
        <v>5</v>
      </c>
      <c r="N784" s="17">
        <v>6</v>
      </c>
      <c r="O784" s="17">
        <v>8</v>
      </c>
      <c r="P784" s="17">
        <v>8</v>
      </c>
      <c r="Q784" s="17">
        <v>11</v>
      </c>
      <c r="R784" s="17">
        <v>14</v>
      </c>
      <c r="S784" s="17">
        <v>19</v>
      </c>
      <c r="T784" s="17">
        <v>17</v>
      </c>
      <c r="U784" s="17">
        <v>17</v>
      </c>
      <c r="V784" s="17">
        <v>13</v>
      </c>
      <c r="W784" s="17">
        <v>9</v>
      </c>
      <c r="X784" s="17">
        <v>8</v>
      </c>
      <c r="Y784" s="17">
        <v>4</v>
      </c>
      <c r="Z784" s="17">
        <v>3</v>
      </c>
      <c r="AA784" s="17">
        <v>1</v>
      </c>
      <c r="AB784" s="17">
        <v>1</v>
      </c>
      <c r="AC784" s="17">
        <v>0</v>
      </c>
      <c r="AD784" s="17">
        <v>0</v>
      </c>
      <c r="AE784" s="46">
        <f t="shared" ref="AE784" si="810">SUM(I784:AD784)</f>
        <v>150</v>
      </c>
      <c r="AF784" s="49">
        <f t="shared" ref="AF784" si="811">SUM(H785:AD785)</f>
        <v>150</v>
      </c>
      <c r="AG784" s="34">
        <f t="shared" ref="AG784" si="812">SUM(I786:AD786)</f>
        <v>150</v>
      </c>
      <c r="AH784" s="37">
        <f t="shared" si="761"/>
        <v>0</v>
      </c>
      <c r="AI784" s="38">
        <v>0.92690000000000006</v>
      </c>
      <c r="AJ784" s="41" t="s">
        <v>65</v>
      </c>
    </row>
    <row r="785" spans="1:36" ht="16.2" x14ac:dyDescent="0.25">
      <c r="A785" s="42" t="s">
        <v>59</v>
      </c>
      <c r="B785" s="44" t="s">
        <v>772</v>
      </c>
      <c r="C785" s="42" t="s">
        <v>61</v>
      </c>
      <c r="D785" s="42" t="s">
        <v>111</v>
      </c>
      <c r="E785" s="42" t="s">
        <v>230</v>
      </c>
      <c r="F785" s="42"/>
      <c r="G785" s="45">
        <v>44338</v>
      </c>
      <c r="H785" s="18" t="s">
        <v>66</v>
      </c>
      <c r="I785" s="18">
        <v>0</v>
      </c>
      <c r="J785" s="18">
        <v>1</v>
      </c>
      <c r="K785" s="18">
        <v>2</v>
      </c>
      <c r="L785" s="18">
        <v>3</v>
      </c>
      <c r="M785" s="18">
        <v>5</v>
      </c>
      <c r="N785" s="18">
        <v>6</v>
      </c>
      <c r="O785" s="18">
        <v>8</v>
      </c>
      <c r="P785" s="18">
        <v>8</v>
      </c>
      <c r="Q785" s="18">
        <v>11</v>
      </c>
      <c r="R785" s="18">
        <v>14</v>
      </c>
      <c r="S785" s="18">
        <v>19</v>
      </c>
      <c r="T785" s="18">
        <v>17</v>
      </c>
      <c r="U785" s="18">
        <v>17</v>
      </c>
      <c r="V785" s="18">
        <v>13</v>
      </c>
      <c r="W785" s="18">
        <v>9</v>
      </c>
      <c r="X785" s="18">
        <v>8</v>
      </c>
      <c r="Y785" s="18">
        <v>4</v>
      </c>
      <c r="Z785" s="18">
        <v>3</v>
      </c>
      <c r="AA785" s="18">
        <v>1</v>
      </c>
      <c r="AB785" s="18">
        <v>1</v>
      </c>
      <c r="AC785" s="18">
        <v>0</v>
      </c>
      <c r="AD785" s="18">
        <v>0</v>
      </c>
      <c r="AE785" s="47"/>
      <c r="AF785" s="50"/>
      <c r="AG785" s="35"/>
      <c r="AH785" s="37">
        <v>0</v>
      </c>
      <c r="AI785" s="39"/>
      <c r="AJ785" s="41" t="s">
        <v>65</v>
      </c>
    </row>
    <row r="786" spans="1:36" ht="16.2" x14ac:dyDescent="0.25">
      <c r="A786" s="42" t="s">
        <v>59</v>
      </c>
      <c r="B786" s="44" t="s">
        <v>772</v>
      </c>
      <c r="C786" s="42" t="s">
        <v>61</v>
      </c>
      <c r="D786" s="42" t="s">
        <v>111</v>
      </c>
      <c r="E786" s="42" t="s">
        <v>230</v>
      </c>
      <c r="F786" s="42"/>
      <c r="G786" s="45">
        <v>44338</v>
      </c>
      <c r="H786" s="19" t="s">
        <v>67</v>
      </c>
      <c r="I786" s="19">
        <v>0</v>
      </c>
      <c r="J786" s="19">
        <v>1</v>
      </c>
      <c r="K786" s="19">
        <v>2</v>
      </c>
      <c r="L786" s="19">
        <v>3</v>
      </c>
      <c r="M786" s="19">
        <v>5</v>
      </c>
      <c r="N786" s="19">
        <v>6</v>
      </c>
      <c r="O786" s="19">
        <v>8</v>
      </c>
      <c r="P786" s="19">
        <v>8</v>
      </c>
      <c r="Q786" s="19">
        <v>11</v>
      </c>
      <c r="R786" s="19">
        <v>14</v>
      </c>
      <c r="S786" s="19">
        <v>19</v>
      </c>
      <c r="T786" s="19">
        <v>17</v>
      </c>
      <c r="U786" s="19">
        <v>17</v>
      </c>
      <c r="V786" s="19">
        <v>13</v>
      </c>
      <c r="W786" s="19">
        <v>9</v>
      </c>
      <c r="X786" s="19">
        <v>8</v>
      </c>
      <c r="Y786" s="19">
        <v>4</v>
      </c>
      <c r="Z786" s="19">
        <v>3</v>
      </c>
      <c r="AA786" s="19">
        <v>1</v>
      </c>
      <c r="AB786" s="19">
        <v>1</v>
      </c>
      <c r="AC786" s="19">
        <v>0</v>
      </c>
      <c r="AD786" s="19">
        <v>0</v>
      </c>
      <c r="AE786" s="48"/>
      <c r="AF786" s="51"/>
      <c r="AG786" s="36"/>
      <c r="AH786" s="37">
        <v>0</v>
      </c>
      <c r="AI786" s="40"/>
      <c r="AJ786" s="41" t="s">
        <v>65</v>
      </c>
    </row>
    <row r="787" spans="1:36" ht="16.2" x14ac:dyDescent="0.25">
      <c r="A787" s="42" t="s">
        <v>59</v>
      </c>
      <c r="B787" s="44" t="s">
        <v>771</v>
      </c>
      <c r="C787" s="42" t="s">
        <v>61</v>
      </c>
      <c r="D787" s="42" t="s">
        <v>111</v>
      </c>
      <c r="E787" s="42" t="s">
        <v>230</v>
      </c>
      <c r="F787" s="42" t="s">
        <v>1128</v>
      </c>
      <c r="G787" s="45">
        <v>44338</v>
      </c>
      <c r="H787" s="17" t="s">
        <v>64</v>
      </c>
      <c r="I787" s="17">
        <v>0</v>
      </c>
      <c r="J787" s="17">
        <v>1</v>
      </c>
      <c r="K787" s="17">
        <v>6</v>
      </c>
      <c r="L787" s="17">
        <v>4</v>
      </c>
      <c r="M787" s="17">
        <v>7</v>
      </c>
      <c r="N787" s="17">
        <v>7</v>
      </c>
      <c r="O787" s="17">
        <v>12</v>
      </c>
      <c r="P787" s="17">
        <v>6</v>
      </c>
      <c r="Q787" s="17">
        <v>14</v>
      </c>
      <c r="R787" s="17">
        <v>10</v>
      </c>
      <c r="S787" s="17">
        <v>17</v>
      </c>
      <c r="T787" s="17">
        <v>13</v>
      </c>
      <c r="U787" s="17">
        <v>14</v>
      </c>
      <c r="V787" s="17">
        <v>10</v>
      </c>
      <c r="W787" s="17">
        <v>11</v>
      </c>
      <c r="X787" s="17">
        <v>6</v>
      </c>
      <c r="Y787" s="17">
        <v>6</v>
      </c>
      <c r="Z787" s="17">
        <v>0</v>
      </c>
      <c r="AA787" s="17">
        <v>6</v>
      </c>
      <c r="AB787" s="17">
        <v>0</v>
      </c>
      <c r="AC787" s="17">
        <v>0</v>
      </c>
      <c r="AD787" s="17">
        <v>0</v>
      </c>
      <c r="AE787" s="46">
        <f t="shared" ref="AE787" si="813">SUM(I787:AD787)</f>
        <v>150</v>
      </c>
      <c r="AF787" s="49">
        <f t="shared" ref="AF787" si="814">SUM(H788:AD788)</f>
        <v>150</v>
      </c>
      <c r="AG787" s="34">
        <f t="shared" ref="AG787" si="815">SUM(I789:AD789)</f>
        <v>150</v>
      </c>
      <c r="AH787" s="37">
        <f t="shared" si="761"/>
        <v>0</v>
      </c>
      <c r="AI787" s="38">
        <v>0.92470000000000008</v>
      </c>
      <c r="AJ787" s="41" t="s">
        <v>65</v>
      </c>
    </row>
    <row r="788" spans="1:36" ht="16.2" x14ac:dyDescent="0.25">
      <c r="A788" s="42" t="s">
        <v>59</v>
      </c>
      <c r="B788" s="44" t="s">
        <v>771</v>
      </c>
      <c r="C788" s="42" t="s">
        <v>61</v>
      </c>
      <c r="D788" s="42" t="s">
        <v>111</v>
      </c>
      <c r="E788" s="42" t="s">
        <v>230</v>
      </c>
      <c r="F788" s="42"/>
      <c r="G788" s="45">
        <v>44338</v>
      </c>
      <c r="H788" s="18" t="s">
        <v>66</v>
      </c>
      <c r="I788" s="18">
        <v>0</v>
      </c>
      <c r="J788" s="18">
        <v>1</v>
      </c>
      <c r="K788" s="18">
        <v>6</v>
      </c>
      <c r="L788" s="18">
        <v>4</v>
      </c>
      <c r="M788" s="18">
        <v>7</v>
      </c>
      <c r="N788" s="18">
        <v>7</v>
      </c>
      <c r="O788" s="18">
        <v>12</v>
      </c>
      <c r="P788" s="18">
        <v>6</v>
      </c>
      <c r="Q788" s="18">
        <v>14</v>
      </c>
      <c r="R788" s="18">
        <v>10</v>
      </c>
      <c r="S788" s="18">
        <v>17</v>
      </c>
      <c r="T788" s="18">
        <v>13</v>
      </c>
      <c r="U788" s="18">
        <v>14</v>
      </c>
      <c r="V788" s="18">
        <v>10</v>
      </c>
      <c r="W788" s="18">
        <v>11</v>
      </c>
      <c r="X788" s="18">
        <v>6</v>
      </c>
      <c r="Y788" s="18">
        <v>6</v>
      </c>
      <c r="Z788" s="18">
        <v>0</v>
      </c>
      <c r="AA788" s="18">
        <v>6</v>
      </c>
      <c r="AB788" s="18">
        <v>0</v>
      </c>
      <c r="AC788" s="18">
        <v>0</v>
      </c>
      <c r="AD788" s="18">
        <v>0</v>
      </c>
      <c r="AE788" s="47"/>
      <c r="AF788" s="50"/>
      <c r="AG788" s="35"/>
      <c r="AH788" s="37">
        <v>0</v>
      </c>
      <c r="AI788" s="39"/>
      <c r="AJ788" s="41" t="s">
        <v>65</v>
      </c>
    </row>
    <row r="789" spans="1:36" ht="16.2" x14ac:dyDescent="0.25">
      <c r="A789" s="42" t="s">
        <v>59</v>
      </c>
      <c r="B789" s="44" t="s">
        <v>771</v>
      </c>
      <c r="C789" s="42" t="s">
        <v>61</v>
      </c>
      <c r="D789" s="42" t="s">
        <v>111</v>
      </c>
      <c r="E789" s="42" t="s">
        <v>230</v>
      </c>
      <c r="F789" s="42"/>
      <c r="G789" s="45">
        <v>44338</v>
      </c>
      <c r="H789" s="19" t="s">
        <v>67</v>
      </c>
      <c r="I789" s="19">
        <v>0</v>
      </c>
      <c r="J789" s="19">
        <v>1</v>
      </c>
      <c r="K789" s="19">
        <v>6</v>
      </c>
      <c r="L789" s="19">
        <v>4</v>
      </c>
      <c r="M789" s="19">
        <v>7</v>
      </c>
      <c r="N789" s="19">
        <v>7</v>
      </c>
      <c r="O789" s="19">
        <v>12</v>
      </c>
      <c r="P789" s="19">
        <v>6</v>
      </c>
      <c r="Q789" s="19">
        <v>14</v>
      </c>
      <c r="R789" s="19">
        <v>10</v>
      </c>
      <c r="S789" s="19">
        <v>17</v>
      </c>
      <c r="T789" s="19">
        <v>13</v>
      </c>
      <c r="U789" s="19">
        <v>14</v>
      </c>
      <c r="V789" s="19">
        <v>10</v>
      </c>
      <c r="W789" s="19">
        <v>11</v>
      </c>
      <c r="X789" s="19">
        <v>6</v>
      </c>
      <c r="Y789" s="19">
        <v>6</v>
      </c>
      <c r="Z789" s="19">
        <v>0</v>
      </c>
      <c r="AA789" s="19">
        <v>6</v>
      </c>
      <c r="AB789" s="19">
        <v>0</v>
      </c>
      <c r="AC789" s="19">
        <v>0</v>
      </c>
      <c r="AD789" s="19">
        <v>0</v>
      </c>
      <c r="AE789" s="48"/>
      <c r="AF789" s="51"/>
      <c r="AG789" s="36"/>
      <c r="AH789" s="37">
        <v>0</v>
      </c>
      <c r="AI789" s="40"/>
      <c r="AJ789" s="41" t="s">
        <v>65</v>
      </c>
    </row>
    <row r="790" spans="1:36" ht="16.2" x14ac:dyDescent="0.25">
      <c r="A790" s="42" t="s">
        <v>59</v>
      </c>
      <c r="B790" s="44" t="s">
        <v>341</v>
      </c>
      <c r="C790" s="42" t="s">
        <v>61</v>
      </c>
      <c r="D790" s="42" t="s">
        <v>87</v>
      </c>
      <c r="E790" s="42" t="s">
        <v>342</v>
      </c>
      <c r="F790" s="42" t="s">
        <v>1128</v>
      </c>
      <c r="G790" s="45">
        <v>44338</v>
      </c>
      <c r="H790" s="17" t="s">
        <v>64</v>
      </c>
      <c r="I790" s="17">
        <v>0</v>
      </c>
      <c r="J790" s="17">
        <v>0</v>
      </c>
      <c r="K790" s="17">
        <v>0</v>
      </c>
      <c r="L790" s="17">
        <v>2</v>
      </c>
      <c r="M790" s="17">
        <v>2</v>
      </c>
      <c r="N790" s="17">
        <v>3</v>
      </c>
      <c r="O790" s="17">
        <v>6</v>
      </c>
      <c r="P790" s="17">
        <v>11</v>
      </c>
      <c r="Q790" s="17">
        <v>17</v>
      </c>
      <c r="R790" s="17">
        <v>24</v>
      </c>
      <c r="S790" s="17">
        <v>25</v>
      </c>
      <c r="T790" s="17">
        <v>34</v>
      </c>
      <c r="U790" s="17">
        <v>36</v>
      </c>
      <c r="V790" s="17">
        <v>37</v>
      </c>
      <c r="W790" s="17">
        <v>36</v>
      </c>
      <c r="X790" s="17">
        <v>23</v>
      </c>
      <c r="Y790" s="17">
        <v>14</v>
      </c>
      <c r="Z790" s="17">
        <v>12</v>
      </c>
      <c r="AA790" s="17">
        <v>9</v>
      </c>
      <c r="AB790" s="17">
        <v>7</v>
      </c>
      <c r="AC790" s="17">
        <v>1</v>
      </c>
      <c r="AD790" s="17">
        <v>1</v>
      </c>
      <c r="AE790" s="46">
        <f t="shared" ref="AE790" si="816">SUM(I790:AD790)</f>
        <v>300</v>
      </c>
      <c r="AF790" s="49">
        <f t="shared" ref="AF790" si="817">SUM(H791:AD791)</f>
        <v>0</v>
      </c>
      <c r="AG790" s="34">
        <f t="shared" ref="AG790" si="818">SUM(I792:AD792)</f>
        <v>0</v>
      </c>
      <c r="AH790" s="37">
        <f t="shared" si="761"/>
        <v>-300</v>
      </c>
      <c r="AI790" s="38">
        <v>0.93180000000000007</v>
      </c>
      <c r="AJ790" s="41" t="s">
        <v>65</v>
      </c>
    </row>
    <row r="791" spans="1:36" ht="16.2" x14ac:dyDescent="0.25">
      <c r="A791" s="42" t="s">
        <v>59</v>
      </c>
      <c r="B791" s="44" t="s">
        <v>341</v>
      </c>
      <c r="C791" s="42" t="s">
        <v>61</v>
      </c>
      <c r="D791" s="42" t="s">
        <v>87</v>
      </c>
      <c r="E791" s="42" t="s">
        <v>342</v>
      </c>
      <c r="F791" s="42"/>
      <c r="G791" s="45">
        <v>44338</v>
      </c>
      <c r="H791" s="18" t="s">
        <v>66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47"/>
      <c r="AF791" s="50"/>
      <c r="AG791" s="35"/>
      <c r="AH791" s="37">
        <v>0</v>
      </c>
      <c r="AI791" s="39"/>
      <c r="AJ791" s="41" t="s">
        <v>65</v>
      </c>
    </row>
    <row r="792" spans="1:36" ht="16.2" x14ac:dyDescent="0.25">
      <c r="A792" s="42" t="s">
        <v>59</v>
      </c>
      <c r="B792" s="44" t="s">
        <v>341</v>
      </c>
      <c r="C792" s="42" t="s">
        <v>61</v>
      </c>
      <c r="D792" s="42" t="s">
        <v>87</v>
      </c>
      <c r="E792" s="42" t="s">
        <v>342</v>
      </c>
      <c r="F792" s="42"/>
      <c r="G792" s="45">
        <v>44338</v>
      </c>
      <c r="H792" s="19" t="s">
        <v>67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48"/>
      <c r="AF792" s="51"/>
      <c r="AG792" s="36"/>
      <c r="AH792" s="37">
        <v>0</v>
      </c>
      <c r="AI792" s="40"/>
      <c r="AJ792" s="41" t="s">
        <v>65</v>
      </c>
    </row>
    <row r="793" spans="1:36" ht="16.2" x14ac:dyDescent="0.25">
      <c r="A793" s="42" t="s">
        <v>59</v>
      </c>
      <c r="B793" s="44" t="s">
        <v>770</v>
      </c>
      <c r="C793" s="42" t="s">
        <v>61</v>
      </c>
      <c r="D793" s="42" t="s">
        <v>111</v>
      </c>
      <c r="E793" s="42" t="s">
        <v>230</v>
      </c>
      <c r="F793" s="42" t="s">
        <v>1128</v>
      </c>
      <c r="G793" s="45">
        <v>44338</v>
      </c>
      <c r="H793" s="17" t="s">
        <v>64</v>
      </c>
      <c r="I793" s="17">
        <v>0</v>
      </c>
      <c r="J793" s="17">
        <v>2</v>
      </c>
      <c r="K793" s="17">
        <v>3</v>
      </c>
      <c r="L793" s="17">
        <v>8</v>
      </c>
      <c r="M793" s="17">
        <v>8</v>
      </c>
      <c r="N793" s="17">
        <v>10</v>
      </c>
      <c r="O793" s="17">
        <v>6</v>
      </c>
      <c r="P793" s="17">
        <v>7</v>
      </c>
      <c r="Q793" s="17">
        <v>6</v>
      </c>
      <c r="R793" s="17">
        <v>11</v>
      </c>
      <c r="S793" s="17">
        <v>12</v>
      </c>
      <c r="T793" s="17">
        <v>17</v>
      </c>
      <c r="U793" s="17">
        <v>17</v>
      </c>
      <c r="V793" s="17">
        <v>16</v>
      </c>
      <c r="W793" s="17">
        <v>13</v>
      </c>
      <c r="X793" s="17">
        <v>11</v>
      </c>
      <c r="Y793" s="17">
        <v>9</v>
      </c>
      <c r="Z793" s="17">
        <v>5</v>
      </c>
      <c r="AA793" s="17">
        <v>0</v>
      </c>
      <c r="AB793" s="17">
        <v>0</v>
      </c>
      <c r="AC793" s="17">
        <v>0</v>
      </c>
      <c r="AD793" s="17">
        <v>0</v>
      </c>
      <c r="AE793" s="46">
        <f t="shared" ref="AE793" si="819">SUM(I793:AD793)</f>
        <v>161</v>
      </c>
      <c r="AF793" s="49">
        <f t="shared" ref="AF793" si="820">SUM(H794:AD794)</f>
        <v>161</v>
      </c>
      <c r="AG793" s="34">
        <f t="shared" ref="AG793" si="821">SUM(I795:AD795)</f>
        <v>161</v>
      </c>
      <c r="AH793" s="37">
        <f t="shared" si="761"/>
        <v>0</v>
      </c>
      <c r="AI793" s="38">
        <v>0.92649999999999999</v>
      </c>
      <c r="AJ793" s="41" t="s">
        <v>65</v>
      </c>
    </row>
    <row r="794" spans="1:36" ht="16.2" x14ac:dyDescent="0.25">
      <c r="A794" s="42" t="s">
        <v>59</v>
      </c>
      <c r="B794" s="44" t="s">
        <v>770</v>
      </c>
      <c r="C794" s="42" t="s">
        <v>61</v>
      </c>
      <c r="D794" s="42" t="s">
        <v>111</v>
      </c>
      <c r="E794" s="42" t="s">
        <v>230</v>
      </c>
      <c r="F794" s="42"/>
      <c r="G794" s="45">
        <v>44338</v>
      </c>
      <c r="H794" s="18" t="s">
        <v>66</v>
      </c>
      <c r="I794" s="18">
        <v>0</v>
      </c>
      <c r="J794" s="18">
        <v>2</v>
      </c>
      <c r="K794" s="18">
        <v>3</v>
      </c>
      <c r="L794" s="18">
        <v>8</v>
      </c>
      <c r="M794" s="18">
        <v>8</v>
      </c>
      <c r="N794" s="18">
        <v>10</v>
      </c>
      <c r="O794" s="18">
        <v>6</v>
      </c>
      <c r="P794" s="18">
        <v>7</v>
      </c>
      <c r="Q794" s="18">
        <v>6</v>
      </c>
      <c r="R794" s="18">
        <v>11</v>
      </c>
      <c r="S794" s="18">
        <v>12</v>
      </c>
      <c r="T794" s="18">
        <v>17</v>
      </c>
      <c r="U794" s="18">
        <v>17</v>
      </c>
      <c r="V794" s="18">
        <v>16</v>
      </c>
      <c r="W794" s="18">
        <v>13</v>
      </c>
      <c r="X794" s="18">
        <v>11</v>
      </c>
      <c r="Y794" s="18">
        <v>9</v>
      </c>
      <c r="Z794" s="18">
        <v>5</v>
      </c>
      <c r="AA794" s="18">
        <v>0</v>
      </c>
      <c r="AB794" s="18">
        <v>0</v>
      </c>
      <c r="AC794" s="18">
        <v>0</v>
      </c>
      <c r="AD794" s="18">
        <v>0</v>
      </c>
      <c r="AE794" s="47"/>
      <c r="AF794" s="50"/>
      <c r="AG794" s="35"/>
      <c r="AH794" s="37">
        <v>0</v>
      </c>
      <c r="AI794" s="39"/>
      <c r="AJ794" s="41" t="s">
        <v>65</v>
      </c>
    </row>
    <row r="795" spans="1:36" ht="16.2" x14ac:dyDescent="0.25">
      <c r="A795" s="42" t="s">
        <v>59</v>
      </c>
      <c r="B795" s="44" t="s">
        <v>770</v>
      </c>
      <c r="C795" s="42" t="s">
        <v>61</v>
      </c>
      <c r="D795" s="42" t="s">
        <v>111</v>
      </c>
      <c r="E795" s="42" t="s">
        <v>230</v>
      </c>
      <c r="F795" s="42"/>
      <c r="G795" s="45">
        <v>44338</v>
      </c>
      <c r="H795" s="19" t="s">
        <v>67</v>
      </c>
      <c r="I795" s="19">
        <v>0</v>
      </c>
      <c r="J795" s="19">
        <v>2</v>
      </c>
      <c r="K795" s="19">
        <v>3</v>
      </c>
      <c r="L795" s="19">
        <v>8</v>
      </c>
      <c r="M795" s="19">
        <v>8</v>
      </c>
      <c r="N795" s="19">
        <v>10</v>
      </c>
      <c r="O795" s="19">
        <v>6</v>
      </c>
      <c r="P795" s="19">
        <v>7</v>
      </c>
      <c r="Q795" s="19">
        <v>6</v>
      </c>
      <c r="R795" s="19">
        <v>11</v>
      </c>
      <c r="S795" s="19">
        <v>12</v>
      </c>
      <c r="T795" s="19">
        <v>17</v>
      </c>
      <c r="U795" s="19">
        <v>17</v>
      </c>
      <c r="V795" s="19">
        <v>16</v>
      </c>
      <c r="W795" s="19">
        <v>13</v>
      </c>
      <c r="X795" s="19">
        <v>11</v>
      </c>
      <c r="Y795" s="19">
        <v>9</v>
      </c>
      <c r="Z795" s="19">
        <v>5</v>
      </c>
      <c r="AA795" s="19">
        <v>0</v>
      </c>
      <c r="AB795" s="19">
        <v>0</v>
      </c>
      <c r="AC795" s="19">
        <v>0</v>
      </c>
      <c r="AD795" s="19">
        <v>0</v>
      </c>
      <c r="AE795" s="48"/>
      <c r="AF795" s="51"/>
      <c r="AG795" s="36"/>
      <c r="AH795" s="37">
        <v>0</v>
      </c>
      <c r="AI795" s="40"/>
      <c r="AJ795" s="41" t="s">
        <v>65</v>
      </c>
    </row>
    <row r="796" spans="1:36" ht="16.5" customHeight="1" x14ac:dyDescent="0.25">
      <c r="A796" s="42" t="s">
        <v>59</v>
      </c>
      <c r="B796" s="44" t="s">
        <v>769</v>
      </c>
      <c r="C796" s="42" t="s">
        <v>61</v>
      </c>
      <c r="D796" s="42" t="s">
        <v>95</v>
      </c>
      <c r="E796" s="42" t="s">
        <v>96</v>
      </c>
      <c r="F796" s="42" t="s">
        <v>1129</v>
      </c>
      <c r="G796" s="45">
        <v>44334</v>
      </c>
      <c r="H796" s="17" t="s">
        <v>64</v>
      </c>
      <c r="I796" s="17">
        <v>0</v>
      </c>
      <c r="J796" s="17">
        <v>0</v>
      </c>
      <c r="K796" s="17">
        <v>0</v>
      </c>
      <c r="L796" s="17">
        <v>6</v>
      </c>
      <c r="M796" s="17">
        <v>0</v>
      </c>
      <c r="N796" s="17">
        <v>9</v>
      </c>
      <c r="O796" s="17">
        <v>4</v>
      </c>
      <c r="P796" s="17">
        <v>16</v>
      </c>
      <c r="Q796" s="17">
        <v>25</v>
      </c>
      <c r="R796" s="17">
        <v>22</v>
      </c>
      <c r="S796" s="17">
        <v>21</v>
      </c>
      <c r="T796" s="17">
        <v>30</v>
      </c>
      <c r="U796" s="17">
        <v>28</v>
      </c>
      <c r="V796" s="17">
        <v>31</v>
      </c>
      <c r="W796" s="17">
        <v>29</v>
      </c>
      <c r="X796" s="17">
        <v>27</v>
      </c>
      <c r="Y796" s="17">
        <v>25</v>
      </c>
      <c r="Z796" s="17">
        <v>19</v>
      </c>
      <c r="AA796" s="17">
        <v>4</v>
      </c>
      <c r="AB796" s="17">
        <v>11</v>
      </c>
      <c r="AC796" s="17">
        <v>0</v>
      </c>
      <c r="AD796" s="17">
        <v>4</v>
      </c>
      <c r="AE796" s="46">
        <f t="shared" ref="AE796" si="822">SUM(I796:AD796)</f>
        <v>311</v>
      </c>
      <c r="AF796" s="49">
        <f t="shared" ref="AF796" si="823">SUM(H797:AD797)</f>
        <v>290</v>
      </c>
      <c r="AG796" s="34">
        <f t="shared" ref="AG796" si="824">SUM(I798:AD798)</f>
        <v>280</v>
      </c>
      <c r="AH796" s="37">
        <f t="shared" si="761"/>
        <v>-31</v>
      </c>
      <c r="AI796" s="38">
        <v>0.89990000000000003</v>
      </c>
      <c r="AJ796" s="41" t="s">
        <v>65</v>
      </c>
    </row>
    <row r="797" spans="1:36" ht="16.5" customHeight="1" x14ac:dyDescent="0.25">
      <c r="A797" s="42" t="s">
        <v>59</v>
      </c>
      <c r="B797" s="44" t="s">
        <v>769</v>
      </c>
      <c r="C797" s="42" t="s">
        <v>61</v>
      </c>
      <c r="D797" s="42" t="s">
        <v>95</v>
      </c>
      <c r="E797" s="42" t="s">
        <v>96</v>
      </c>
      <c r="F797" s="42" t="s">
        <v>59</v>
      </c>
      <c r="G797" s="45">
        <v>44334</v>
      </c>
      <c r="H797" s="18" t="s">
        <v>66</v>
      </c>
      <c r="I797" s="18">
        <v>0</v>
      </c>
      <c r="J797" s="18">
        <v>0</v>
      </c>
      <c r="K797" s="18">
        <v>0</v>
      </c>
      <c r="L797" s="18">
        <v>6</v>
      </c>
      <c r="M797" s="18">
        <v>0</v>
      </c>
      <c r="N797" s="18">
        <v>9</v>
      </c>
      <c r="O797" s="18">
        <v>4</v>
      </c>
      <c r="P797" s="18">
        <v>16</v>
      </c>
      <c r="Q797" s="18">
        <v>25</v>
      </c>
      <c r="R797" s="18">
        <v>22</v>
      </c>
      <c r="S797" s="18">
        <v>21</v>
      </c>
      <c r="T797" s="18">
        <v>30</v>
      </c>
      <c r="U797" s="18">
        <v>28</v>
      </c>
      <c r="V797" s="18">
        <v>10</v>
      </c>
      <c r="W797" s="18">
        <v>29</v>
      </c>
      <c r="X797" s="18">
        <v>27</v>
      </c>
      <c r="Y797" s="18">
        <v>25</v>
      </c>
      <c r="Z797" s="18">
        <v>19</v>
      </c>
      <c r="AA797" s="18">
        <v>4</v>
      </c>
      <c r="AB797" s="18">
        <v>11</v>
      </c>
      <c r="AC797" s="18">
        <v>0</v>
      </c>
      <c r="AD797" s="18">
        <v>4</v>
      </c>
      <c r="AE797" s="47"/>
      <c r="AF797" s="50"/>
      <c r="AG797" s="35"/>
      <c r="AH797" s="37">
        <v>0</v>
      </c>
      <c r="AI797" s="39"/>
      <c r="AJ797" s="41" t="s">
        <v>65</v>
      </c>
    </row>
    <row r="798" spans="1:36" ht="16.5" customHeight="1" x14ac:dyDescent="0.25">
      <c r="A798" s="42" t="s">
        <v>59</v>
      </c>
      <c r="B798" s="44" t="s">
        <v>769</v>
      </c>
      <c r="C798" s="42" t="s">
        <v>61</v>
      </c>
      <c r="D798" s="42" t="s">
        <v>95</v>
      </c>
      <c r="E798" s="42" t="s">
        <v>96</v>
      </c>
      <c r="F798" s="42" t="s">
        <v>59</v>
      </c>
      <c r="G798" s="45">
        <v>44334</v>
      </c>
      <c r="H798" s="19" t="s">
        <v>67</v>
      </c>
      <c r="I798" s="19">
        <v>0</v>
      </c>
      <c r="J798" s="19">
        <v>0</v>
      </c>
      <c r="K798" s="19">
        <v>0</v>
      </c>
      <c r="L798" s="19">
        <v>6</v>
      </c>
      <c r="M798" s="19">
        <v>0</v>
      </c>
      <c r="N798" s="19">
        <v>9</v>
      </c>
      <c r="O798" s="19">
        <v>4</v>
      </c>
      <c r="P798" s="19">
        <v>16</v>
      </c>
      <c r="Q798" s="19">
        <v>25</v>
      </c>
      <c r="R798" s="19">
        <v>22</v>
      </c>
      <c r="S798" s="19">
        <v>21</v>
      </c>
      <c r="T798" s="19">
        <v>30</v>
      </c>
      <c r="U798" s="19">
        <v>28</v>
      </c>
      <c r="V798" s="19">
        <v>0</v>
      </c>
      <c r="W798" s="19">
        <v>29</v>
      </c>
      <c r="X798" s="19">
        <v>27</v>
      </c>
      <c r="Y798" s="19">
        <v>25</v>
      </c>
      <c r="Z798" s="19">
        <v>19</v>
      </c>
      <c r="AA798" s="19">
        <v>4</v>
      </c>
      <c r="AB798" s="19">
        <v>11</v>
      </c>
      <c r="AC798" s="19">
        <v>0</v>
      </c>
      <c r="AD798" s="19">
        <v>4</v>
      </c>
      <c r="AE798" s="48"/>
      <c r="AF798" s="51"/>
      <c r="AG798" s="36"/>
      <c r="AH798" s="37">
        <v>0</v>
      </c>
      <c r="AI798" s="40"/>
      <c r="AJ798" s="41" t="s">
        <v>65</v>
      </c>
    </row>
    <row r="799" spans="1:36" ht="16.5" customHeight="1" x14ac:dyDescent="0.25">
      <c r="A799" s="42" t="s">
        <v>59</v>
      </c>
      <c r="B799" s="44" t="s">
        <v>768</v>
      </c>
      <c r="C799" s="42" t="s">
        <v>61</v>
      </c>
      <c r="D799" s="42" t="s">
        <v>220</v>
      </c>
      <c r="E799" s="42" t="s">
        <v>221</v>
      </c>
      <c r="F799" s="42" t="s">
        <v>1129</v>
      </c>
      <c r="G799" s="45">
        <v>44343</v>
      </c>
      <c r="H799" s="17" t="s">
        <v>64</v>
      </c>
      <c r="I799" s="17">
        <v>0</v>
      </c>
      <c r="J799" s="17">
        <v>4</v>
      </c>
      <c r="K799" s="17">
        <v>4</v>
      </c>
      <c r="L799" s="17">
        <v>4</v>
      </c>
      <c r="M799" s="17">
        <v>5</v>
      </c>
      <c r="N799" s="17">
        <v>6</v>
      </c>
      <c r="O799" s="17">
        <v>6</v>
      </c>
      <c r="P799" s="17">
        <v>6</v>
      </c>
      <c r="Q799" s="17">
        <v>4</v>
      </c>
      <c r="R799" s="17">
        <v>4</v>
      </c>
      <c r="S799" s="17">
        <v>4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46">
        <f t="shared" ref="AE799" si="825">SUM(I799:AD799)</f>
        <v>47</v>
      </c>
      <c r="AF799" s="49">
        <f t="shared" ref="AF799" si="826">SUM(H800:AD800)</f>
        <v>47</v>
      </c>
      <c r="AG799" s="34">
        <f t="shared" ref="AG799" si="827">SUM(I801:AD801)</f>
        <v>47</v>
      </c>
      <c r="AH799" s="37">
        <f t="shared" ref="AH799:AH862" si="828">AG799-AE799</f>
        <v>0</v>
      </c>
      <c r="AI799" s="38">
        <v>0.9123</v>
      </c>
      <c r="AJ799" s="41" t="s">
        <v>65</v>
      </c>
    </row>
    <row r="800" spans="1:36" ht="16.5" customHeight="1" x14ac:dyDescent="0.25">
      <c r="A800" s="42" t="s">
        <v>59</v>
      </c>
      <c r="B800" s="44" t="s">
        <v>768</v>
      </c>
      <c r="C800" s="42" t="s">
        <v>61</v>
      </c>
      <c r="D800" s="42" t="s">
        <v>220</v>
      </c>
      <c r="E800" s="42" t="s">
        <v>221</v>
      </c>
      <c r="F800" s="42" t="s">
        <v>59</v>
      </c>
      <c r="G800" s="45">
        <v>44343</v>
      </c>
      <c r="H800" s="18" t="s">
        <v>66</v>
      </c>
      <c r="I800" s="18">
        <v>0</v>
      </c>
      <c r="J800" s="18">
        <v>4</v>
      </c>
      <c r="K800" s="18">
        <v>4</v>
      </c>
      <c r="L800" s="18">
        <v>4</v>
      </c>
      <c r="M800" s="18">
        <v>5</v>
      </c>
      <c r="N800" s="18">
        <v>6</v>
      </c>
      <c r="O800" s="18">
        <v>6</v>
      </c>
      <c r="P800" s="18">
        <v>6</v>
      </c>
      <c r="Q800" s="18">
        <v>4</v>
      </c>
      <c r="R800" s="18">
        <v>4</v>
      </c>
      <c r="S800" s="18">
        <v>4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47"/>
      <c r="AF800" s="50"/>
      <c r="AG800" s="35"/>
      <c r="AH800" s="37">
        <v>0</v>
      </c>
      <c r="AI800" s="39"/>
      <c r="AJ800" s="41" t="s">
        <v>65</v>
      </c>
    </row>
    <row r="801" spans="1:36" ht="16.5" customHeight="1" x14ac:dyDescent="0.25">
      <c r="A801" s="42" t="s">
        <v>59</v>
      </c>
      <c r="B801" s="44" t="s">
        <v>768</v>
      </c>
      <c r="C801" s="42" t="s">
        <v>61</v>
      </c>
      <c r="D801" s="42" t="s">
        <v>220</v>
      </c>
      <c r="E801" s="42" t="s">
        <v>221</v>
      </c>
      <c r="F801" s="42" t="s">
        <v>59</v>
      </c>
      <c r="G801" s="45">
        <v>44343</v>
      </c>
      <c r="H801" s="19" t="s">
        <v>67</v>
      </c>
      <c r="I801" s="19">
        <v>0</v>
      </c>
      <c r="J801" s="19">
        <v>4</v>
      </c>
      <c r="K801" s="19">
        <v>4</v>
      </c>
      <c r="L801" s="19">
        <v>4</v>
      </c>
      <c r="M801" s="19">
        <v>5</v>
      </c>
      <c r="N801" s="19">
        <v>6</v>
      </c>
      <c r="O801" s="19">
        <v>6</v>
      </c>
      <c r="P801" s="19">
        <v>6</v>
      </c>
      <c r="Q801" s="19">
        <v>4</v>
      </c>
      <c r="R801" s="19">
        <v>4</v>
      </c>
      <c r="S801" s="19">
        <v>4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48"/>
      <c r="AF801" s="51"/>
      <c r="AG801" s="36"/>
      <c r="AH801" s="37">
        <v>0</v>
      </c>
      <c r="AI801" s="40"/>
      <c r="AJ801" s="41" t="s">
        <v>65</v>
      </c>
    </row>
    <row r="802" spans="1:36" ht="16.5" customHeight="1" x14ac:dyDescent="0.25">
      <c r="A802" s="42" t="s">
        <v>59</v>
      </c>
      <c r="B802" s="44" t="s">
        <v>767</v>
      </c>
      <c r="C802" s="42" t="s">
        <v>61</v>
      </c>
      <c r="D802" s="42" t="s">
        <v>220</v>
      </c>
      <c r="E802" s="42" t="s">
        <v>221</v>
      </c>
      <c r="F802" s="42" t="s">
        <v>1129</v>
      </c>
      <c r="G802" s="45">
        <v>44343</v>
      </c>
      <c r="H802" s="17" t="s">
        <v>64</v>
      </c>
      <c r="I802" s="17">
        <v>0</v>
      </c>
      <c r="J802" s="17">
        <v>7</v>
      </c>
      <c r="K802" s="17">
        <v>9</v>
      </c>
      <c r="L802" s="17">
        <v>11</v>
      </c>
      <c r="M802" s="17">
        <v>15</v>
      </c>
      <c r="N802" s="17">
        <v>16</v>
      </c>
      <c r="O802" s="17">
        <v>16</v>
      </c>
      <c r="P802" s="17">
        <v>12</v>
      </c>
      <c r="Q802" s="17">
        <v>10</v>
      </c>
      <c r="R802" s="17">
        <v>8</v>
      </c>
      <c r="S802" s="17">
        <v>8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46">
        <f t="shared" ref="AE802" si="829">SUM(I802:AD802)</f>
        <v>112</v>
      </c>
      <c r="AF802" s="49">
        <f t="shared" ref="AF802" si="830">SUM(H803:AD803)</f>
        <v>81</v>
      </c>
      <c r="AG802" s="34">
        <f t="shared" ref="AG802" si="831">SUM(I804:AD804)</f>
        <v>52</v>
      </c>
      <c r="AH802" s="37">
        <f t="shared" si="828"/>
        <v>-60</v>
      </c>
      <c r="AI802" s="38">
        <v>0.91</v>
      </c>
      <c r="AJ802" s="41" t="s">
        <v>65</v>
      </c>
    </row>
    <row r="803" spans="1:36" ht="16.5" customHeight="1" x14ac:dyDescent="0.25">
      <c r="A803" s="42" t="s">
        <v>59</v>
      </c>
      <c r="B803" s="44" t="s">
        <v>767</v>
      </c>
      <c r="C803" s="42" t="s">
        <v>61</v>
      </c>
      <c r="D803" s="42" t="s">
        <v>220</v>
      </c>
      <c r="E803" s="42" t="s">
        <v>221</v>
      </c>
      <c r="F803" s="42" t="s">
        <v>59</v>
      </c>
      <c r="G803" s="45">
        <v>44343</v>
      </c>
      <c r="H803" s="18" t="s">
        <v>66</v>
      </c>
      <c r="I803" s="18">
        <v>0</v>
      </c>
      <c r="J803" s="18">
        <v>7</v>
      </c>
      <c r="K803" s="18">
        <v>9</v>
      </c>
      <c r="L803" s="18">
        <v>11</v>
      </c>
      <c r="M803" s="18">
        <v>15</v>
      </c>
      <c r="N803" s="18">
        <v>10</v>
      </c>
      <c r="O803" s="18">
        <v>11</v>
      </c>
      <c r="P803" s="18">
        <v>0</v>
      </c>
      <c r="Q803" s="18">
        <v>10</v>
      </c>
      <c r="R803" s="18">
        <v>5</v>
      </c>
      <c r="S803" s="18">
        <v>3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47"/>
      <c r="AF803" s="50"/>
      <c r="AG803" s="35"/>
      <c r="AH803" s="37">
        <v>0</v>
      </c>
      <c r="AI803" s="39"/>
      <c r="AJ803" s="41" t="s">
        <v>65</v>
      </c>
    </row>
    <row r="804" spans="1:36" ht="16.5" customHeight="1" x14ac:dyDescent="0.25">
      <c r="A804" s="42" t="s">
        <v>59</v>
      </c>
      <c r="B804" s="44" t="s">
        <v>767</v>
      </c>
      <c r="C804" s="42" t="s">
        <v>61</v>
      </c>
      <c r="D804" s="42" t="s">
        <v>220</v>
      </c>
      <c r="E804" s="42" t="s">
        <v>221</v>
      </c>
      <c r="F804" s="42" t="s">
        <v>59</v>
      </c>
      <c r="G804" s="45">
        <v>44343</v>
      </c>
      <c r="H804" s="19" t="s">
        <v>67</v>
      </c>
      <c r="I804" s="19">
        <v>0</v>
      </c>
      <c r="J804" s="19">
        <v>7</v>
      </c>
      <c r="K804" s="19">
        <v>9</v>
      </c>
      <c r="L804" s="19">
        <v>11</v>
      </c>
      <c r="M804" s="19">
        <v>15</v>
      </c>
      <c r="N804" s="19">
        <v>0</v>
      </c>
      <c r="O804" s="19">
        <v>0</v>
      </c>
      <c r="P804" s="19">
        <v>0</v>
      </c>
      <c r="Q804" s="19">
        <v>10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0</v>
      </c>
      <c r="AE804" s="48"/>
      <c r="AF804" s="51"/>
      <c r="AG804" s="36"/>
      <c r="AH804" s="37">
        <v>0</v>
      </c>
      <c r="AI804" s="40"/>
      <c r="AJ804" s="41" t="s">
        <v>65</v>
      </c>
    </row>
    <row r="805" spans="1:36" ht="16.5" customHeight="1" x14ac:dyDescent="0.25">
      <c r="A805" s="42" t="s">
        <v>59</v>
      </c>
      <c r="B805" s="44" t="s">
        <v>766</v>
      </c>
      <c r="C805" s="42" t="s">
        <v>61</v>
      </c>
      <c r="D805" s="42" t="s">
        <v>220</v>
      </c>
      <c r="E805" s="42" t="s">
        <v>221</v>
      </c>
      <c r="F805" s="42" t="s">
        <v>1129</v>
      </c>
      <c r="G805" s="45">
        <v>44343</v>
      </c>
      <c r="H805" s="17" t="s">
        <v>64</v>
      </c>
      <c r="I805" s="17">
        <v>0</v>
      </c>
      <c r="J805" s="17">
        <v>1</v>
      </c>
      <c r="K805" s="17">
        <v>4</v>
      </c>
      <c r="L805" s="17">
        <v>7</v>
      </c>
      <c r="M805" s="17">
        <v>10</v>
      </c>
      <c r="N805" s="17">
        <v>8</v>
      </c>
      <c r="O805" s="17">
        <v>9</v>
      </c>
      <c r="P805" s="17">
        <v>7</v>
      </c>
      <c r="Q805" s="17">
        <v>4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46">
        <f t="shared" ref="AE805" si="832">SUM(I805:AD805)</f>
        <v>50</v>
      </c>
      <c r="AF805" s="49">
        <f t="shared" ref="AF805" si="833">SUM(H806:AD806)</f>
        <v>50</v>
      </c>
      <c r="AG805" s="34">
        <f t="shared" ref="AG805" si="834">SUM(I807:AD807)</f>
        <v>50</v>
      </c>
      <c r="AH805" s="37">
        <f t="shared" si="828"/>
        <v>0</v>
      </c>
      <c r="AI805" s="38">
        <v>0.89900000000000002</v>
      </c>
      <c r="AJ805" s="41" t="s">
        <v>65</v>
      </c>
    </row>
    <row r="806" spans="1:36" ht="16.5" customHeight="1" x14ac:dyDescent="0.25">
      <c r="A806" s="42" t="s">
        <v>59</v>
      </c>
      <c r="B806" s="44" t="s">
        <v>766</v>
      </c>
      <c r="C806" s="42" t="s">
        <v>61</v>
      </c>
      <c r="D806" s="42" t="s">
        <v>220</v>
      </c>
      <c r="E806" s="42" t="s">
        <v>221</v>
      </c>
      <c r="F806" s="42" t="s">
        <v>59</v>
      </c>
      <c r="G806" s="45">
        <v>44343</v>
      </c>
      <c r="H806" s="18" t="s">
        <v>66</v>
      </c>
      <c r="I806" s="18">
        <v>0</v>
      </c>
      <c r="J806" s="18">
        <v>1</v>
      </c>
      <c r="K806" s="18">
        <v>4</v>
      </c>
      <c r="L806" s="18">
        <v>7</v>
      </c>
      <c r="M806" s="18">
        <v>10</v>
      </c>
      <c r="N806" s="18">
        <v>8</v>
      </c>
      <c r="O806" s="18">
        <v>9</v>
      </c>
      <c r="P806" s="18">
        <v>7</v>
      </c>
      <c r="Q806" s="18">
        <v>4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47"/>
      <c r="AF806" s="50"/>
      <c r="AG806" s="35"/>
      <c r="AH806" s="37">
        <v>0</v>
      </c>
      <c r="AI806" s="39"/>
      <c r="AJ806" s="41" t="s">
        <v>65</v>
      </c>
    </row>
    <row r="807" spans="1:36" ht="16.5" customHeight="1" x14ac:dyDescent="0.25">
      <c r="A807" s="42" t="s">
        <v>59</v>
      </c>
      <c r="B807" s="44" t="s">
        <v>766</v>
      </c>
      <c r="C807" s="42" t="s">
        <v>61</v>
      </c>
      <c r="D807" s="42" t="s">
        <v>220</v>
      </c>
      <c r="E807" s="42" t="s">
        <v>221</v>
      </c>
      <c r="F807" s="42" t="s">
        <v>59</v>
      </c>
      <c r="G807" s="45">
        <v>44343</v>
      </c>
      <c r="H807" s="19" t="s">
        <v>67</v>
      </c>
      <c r="I807" s="19">
        <v>0</v>
      </c>
      <c r="J807" s="19">
        <v>1</v>
      </c>
      <c r="K807" s="19">
        <v>4</v>
      </c>
      <c r="L807" s="19">
        <v>7</v>
      </c>
      <c r="M807" s="19">
        <v>10</v>
      </c>
      <c r="N807" s="19">
        <v>8</v>
      </c>
      <c r="O807" s="19">
        <v>9</v>
      </c>
      <c r="P807" s="19">
        <v>7</v>
      </c>
      <c r="Q807" s="19">
        <v>4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48"/>
      <c r="AF807" s="51"/>
      <c r="AG807" s="36"/>
      <c r="AH807" s="37">
        <v>0</v>
      </c>
      <c r="AI807" s="40"/>
      <c r="AJ807" s="41" t="s">
        <v>65</v>
      </c>
    </row>
    <row r="808" spans="1:36" ht="16.2" x14ac:dyDescent="0.25">
      <c r="A808" s="42" t="s">
        <v>59</v>
      </c>
      <c r="B808" s="44" t="s">
        <v>765</v>
      </c>
      <c r="C808" s="42" t="s">
        <v>61</v>
      </c>
      <c r="D808" s="42" t="s">
        <v>98</v>
      </c>
      <c r="E808" s="42" t="s">
        <v>99</v>
      </c>
      <c r="F808" s="42" t="s">
        <v>1128</v>
      </c>
      <c r="G808" s="45">
        <v>44336</v>
      </c>
      <c r="H808" s="17" t="s">
        <v>64</v>
      </c>
      <c r="I808" s="17">
        <v>0</v>
      </c>
      <c r="J808" s="17">
        <v>7</v>
      </c>
      <c r="K808" s="17">
        <v>0</v>
      </c>
      <c r="L808" s="17">
        <v>23</v>
      </c>
      <c r="M808" s="17">
        <v>0</v>
      </c>
      <c r="N808" s="17">
        <v>41</v>
      </c>
      <c r="O808" s="17">
        <v>0</v>
      </c>
      <c r="P808" s="17">
        <v>45</v>
      </c>
      <c r="Q808" s="17">
        <v>0</v>
      </c>
      <c r="R808" s="17">
        <v>34</v>
      </c>
      <c r="S808" s="17">
        <v>0</v>
      </c>
      <c r="T808" s="17">
        <v>16</v>
      </c>
      <c r="U808" s="17">
        <v>0</v>
      </c>
      <c r="V808" s="17">
        <v>8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46">
        <f t="shared" ref="AE808" si="835">SUM(I808:AD808)</f>
        <v>174</v>
      </c>
      <c r="AF808" s="49">
        <f t="shared" ref="AF808" si="836">SUM(H809:AD809)</f>
        <v>174</v>
      </c>
      <c r="AG808" s="34">
        <f t="shared" ref="AG808" si="837">SUM(I810:AD810)</f>
        <v>174</v>
      </c>
      <c r="AH808" s="37">
        <f t="shared" si="828"/>
        <v>0</v>
      </c>
      <c r="AI808" s="38">
        <v>0.93210000000000004</v>
      </c>
      <c r="AJ808" s="41" t="s">
        <v>65</v>
      </c>
    </row>
    <row r="809" spans="1:36" ht="16.2" x14ac:dyDescent="0.25">
      <c r="A809" s="42" t="s">
        <v>59</v>
      </c>
      <c r="B809" s="44" t="s">
        <v>765</v>
      </c>
      <c r="C809" s="42" t="s">
        <v>61</v>
      </c>
      <c r="D809" s="42" t="s">
        <v>98</v>
      </c>
      <c r="E809" s="42" t="s">
        <v>99</v>
      </c>
      <c r="F809" s="42"/>
      <c r="G809" s="45">
        <v>44336</v>
      </c>
      <c r="H809" s="18" t="s">
        <v>66</v>
      </c>
      <c r="I809" s="18">
        <v>0</v>
      </c>
      <c r="J809" s="18">
        <v>7</v>
      </c>
      <c r="K809" s="18">
        <v>0</v>
      </c>
      <c r="L809" s="18">
        <v>23</v>
      </c>
      <c r="M809" s="18">
        <v>0</v>
      </c>
      <c r="N809" s="18">
        <v>41</v>
      </c>
      <c r="O809" s="18">
        <v>0</v>
      </c>
      <c r="P809" s="18">
        <v>45</v>
      </c>
      <c r="Q809" s="18">
        <v>0</v>
      </c>
      <c r="R809" s="18">
        <v>34</v>
      </c>
      <c r="S809" s="18">
        <v>0</v>
      </c>
      <c r="T809" s="18">
        <v>16</v>
      </c>
      <c r="U809" s="18">
        <v>0</v>
      </c>
      <c r="V809" s="18">
        <v>8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47"/>
      <c r="AF809" s="50"/>
      <c r="AG809" s="35"/>
      <c r="AH809" s="37">
        <v>0</v>
      </c>
      <c r="AI809" s="39"/>
      <c r="AJ809" s="41" t="s">
        <v>65</v>
      </c>
    </row>
    <row r="810" spans="1:36" ht="16.2" x14ac:dyDescent="0.25">
      <c r="A810" s="42" t="s">
        <v>59</v>
      </c>
      <c r="B810" s="44" t="s">
        <v>765</v>
      </c>
      <c r="C810" s="42" t="s">
        <v>61</v>
      </c>
      <c r="D810" s="42" t="s">
        <v>98</v>
      </c>
      <c r="E810" s="42" t="s">
        <v>99</v>
      </c>
      <c r="F810" s="42"/>
      <c r="G810" s="45">
        <v>44336</v>
      </c>
      <c r="H810" s="19" t="s">
        <v>67</v>
      </c>
      <c r="I810" s="19">
        <v>0</v>
      </c>
      <c r="J810" s="19">
        <v>7</v>
      </c>
      <c r="K810" s="19">
        <v>0</v>
      </c>
      <c r="L810" s="19">
        <v>23</v>
      </c>
      <c r="M810" s="19">
        <v>0</v>
      </c>
      <c r="N810" s="19">
        <v>41</v>
      </c>
      <c r="O810" s="19">
        <v>0</v>
      </c>
      <c r="P810" s="19">
        <v>45</v>
      </c>
      <c r="Q810" s="19">
        <v>0</v>
      </c>
      <c r="R810" s="19">
        <v>34</v>
      </c>
      <c r="S810" s="19">
        <v>0</v>
      </c>
      <c r="T810" s="19">
        <v>16</v>
      </c>
      <c r="U810" s="19">
        <v>0</v>
      </c>
      <c r="V810" s="19">
        <v>8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48"/>
      <c r="AF810" s="51"/>
      <c r="AG810" s="36"/>
      <c r="AH810" s="37">
        <v>0</v>
      </c>
      <c r="AI810" s="40"/>
      <c r="AJ810" s="41" t="s">
        <v>65</v>
      </c>
    </row>
    <row r="811" spans="1:36" ht="16.5" customHeight="1" x14ac:dyDescent="0.25">
      <c r="A811" s="42" t="s">
        <v>59</v>
      </c>
      <c r="B811" s="44" t="s">
        <v>764</v>
      </c>
      <c r="C811" s="42" t="s">
        <v>61</v>
      </c>
      <c r="D811" s="42" t="s">
        <v>283</v>
      </c>
      <c r="E811" s="42" t="s">
        <v>284</v>
      </c>
      <c r="F811" s="42" t="s">
        <v>1129</v>
      </c>
      <c r="G811" s="45">
        <v>44344</v>
      </c>
      <c r="H811" s="17" t="s">
        <v>64</v>
      </c>
      <c r="I811" s="17">
        <v>0</v>
      </c>
      <c r="J811" s="17">
        <v>4</v>
      </c>
      <c r="K811" s="17">
        <v>10</v>
      </c>
      <c r="L811" s="17">
        <v>21</v>
      </c>
      <c r="M811" s="17">
        <v>25</v>
      </c>
      <c r="N811" s="17">
        <v>28</v>
      </c>
      <c r="O811" s="17">
        <v>25</v>
      </c>
      <c r="P811" s="17">
        <v>16</v>
      </c>
      <c r="Q811" s="17">
        <v>2</v>
      </c>
      <c r="R811" s="17">
        <v>2</v>
      </c>
      <c r="S811" s="17">
        <v>2</v>
      </c>
      <c r="T811" s="17">
        <v>2</v>
      </c>
      <c r="U811" s="17">
        <v>2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46">
        <f t="shared" ref="AE811" si="838">SUM(I811:AD811)</f>
        <v>139</v>
      </c>
      <c r="AF811" s="49">
        <f t="shared" ref="AF811" si="839">SUM(H812:AD812)</f>
        <v>139</v>
      </c>
      <c r="AG811" s="34">
        <f t="shared" ref="AG811" si="840">SUM(I813:AD813)</f>
        <v>139</v>
      </c>
      <c r="AH811" s="37">
        <f t="shared" si="828"/>
        <v>0</v>
      </c>
      <c r="AI811" s="38">
        <v>0.89040000000000008</v>
      </c>
      <c r="AJ811" s="41" t="s">
        <v>65</v>
      </c>
    </row>
    <row r="812" spans="1:36" ht="16.5" customHeight="1" x14ac:dyDescent="0.25">
      <c r="A812" s="42" t="s">
        <v>59</v>
      </c>
      <c r="B812" s="44" t="s">
        <v>764</v>
      </c>
      <c r="C812" s="42" t="s">
        <v>61</v>
      </c>
      <c r="D812" s="42" t="s">
        <v>283</v>
      </c>
      <c r="E812" s="42" t="s">
        <v>284</v>
      </c>
      <c r="F812" s="42" t="s">
        <v>59</v>
      </c>
      <c r="G812" s="45">
        <v>44344</v>
      </c>
      <c r="H812" s="18" t="s">
        <v>66</v>
      </c>
      <c r="I812" s="18">
        <v>0</v>
      </c>
      <c r="J812" s="18">
        <v>4</v>
      </c>
      <c r="K812" s="18">
        <v>10</v>
      </c>
      <c r="L812" s="18">
        <v>21</v>
      </c>
      <c r="M812" s="18">
        <v>25</v>
      </c>
      <c r="N812" s="18">
        <v>28</v>
      </c>
      <c r="O812" s="18">
        <v>25</v>
      </c>
      <c r="P812" s="18">
        <v>16</v>
      </c>
      <c r="Q812" s="18">
        <v>2</v>
      </c>
      <c r="R812" s="18">
        <v>2</v>
      </c>
      <c r="S812" s="18">
        <v>2</v>
      </c>
      <c r="T812" s="18">
        <v>2</v>
      </c>
      <c r="U812" s="18">
        <v>2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47"/>
      <c r="AF812" s="50"/>
      <c r="AG812" s="35"/>
      <c r="AH812" s="37">
        <v>0</v>
      </c>
      <c r="AI812" s="39"/>
      <c r="AJ812" s="41" t="s">
        <v>65</v>
      </c>
    </row>
    <row r="813" spans="1:36" ht="16.5" customHeight="1" x14ac:dyDescent="0.25">
      <c r="A813" s="42" t="s">
        <v>59</v>
      </c>
      <c r="B813" s="44" t="s">
        <v>764</v>
      </c>
      <c r="C813" s="42" t="s">
        <v>61</v>
      </c>
      <c r="D813" s="42" t="s">
        <v>283</v>
      </c>
      <c r="E813" s="42" t="s">
        <v>284</v>
      </c>
      <c r="F813" s="42" t="s">
        <v>59</v>
      </c>
      <c r="G813" s="45">
        <v>44344</v>
      </c>
      <c r="H813" s="19" t="s">
        <v>67</v>
      </c>
      <c r="I813" s="19">
        <v>0</v>
      </c>
      <c r="J813" s="19">
        <v>4</v>
      </c>
      <c r="K813" s="19">
        <v>10</v>
      </c>
      <c r="L813" s="19">
        <v>21</v>
      </c>
      <c r="M813" s="19">
        <v>25</v>
      </c>
      <c r="N813" s="19">
        <v>28</v>
      </c>
      <c r="O813" s="19">
        <v>25</v>
      </c>
      <c r="P813" s="19">
        <v>16</v>
      </c>
      <c r="Q813" s="19">
        <v>2</v>
      </c>
      <c r="R813" s="19">
        <v>2</v>
      </c>
      <c r="S813" s="19">
        <v>2</v>
      </c>
      <c r="T813" s="19">
        <v>2</v>
      </c>
      <c r="U813" s="19">
        <v>2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48"/>
      <c r="AF813" s="51"/>
      <c r="AG813" s="36"/>
      <c r="AH813" s="37">
        <v>0</v>
      </c>
      <c r="AI813" s="40"/>
      <c r="AJ813" s="41" t="s">
        <v>65</v>
      </c>
    </row>
    <row r="814" spans="1:36" ht="16.5" customHeight="1" x14ac:dyDescent="0.25">
      <c r="A814" s="42" t="s">
        <v>59</v>
      </c>
      <c r="B814" s="44" t="s">
        <v>763</v>
      </c>
      <c r="C814" s="42" t="s">
        <v>61</v>
      </c>
      <c r="D814" s="42" t="s">
        <v>283</v>
      </c>
      <c r="E814" s="42" t="s">
        <v>364</v>
      </c>
      <c r="F814" s="42" t="s">
        <v>1129</v>
      </c>
      <c r="G814" s="45">
        <v>44344</v>
      </c>
      <c r="H814" s="17" t="s">
        <v>64</v>
      </c>
      <c r="I814" s="17">
        <v>0</v>
      </c>
      <c r="J814" s="17">
        <v>2</v>
      </c>
      <c r="K814" s="17">
        <v>10</v>
      </c>
      <c r="L814" s="17">
        <v>22</v>
      </c>
      <c r="M814" s="17">
        <v>30</v>
      </c>
      <c r="N814" s="17">
        <v>32</v>
      </c>
      <c r="O814" s="17">
        <v>28</v>
      </c>
      <c r="P814" s="17">
        <v>18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46">
        <f t="shared" ref="AE814" si="841">SUM(I814:AD814)</f>
        <v>142</v>
      </c>
      <c r="AF814" s="49">
        <f t="shared" ref="AF814" si="842">SUM(H815:AD815)</f>
        <v>142</v>
      </c>
      <c r="AG814" s="34">
        <f t="shared" ref="AG814" si="843">SUM(I816:AD816)</f>
        <v>142</v>
      </c>
      <c r="AH814" s="37">
        <f t="shared" si="828"/>
        <v>0</v>
      </c>
      <c r="AI814" s="38">
        <v>0.90470000000000006</v>
      </c>
      <c r="AJ814" s="41" t="s">
        <v>65</v>
      </c>
    </row>
    <row r="815" spans="1:36" ht="16.5" customHeight="1" x14ac:dyDescent="0.25">
      <c r="A815" s="42" t="s">
        <v>59</v>
      </c>
      <c r="B815" s="44" t="s">
        <v>763</v>
      </c>
      <c r="C815" s="42" t="s">
        <v>61</v>
      </c>
      <c r="D815" s="42" t="s">
        <v>283</v>
      </c>
      <c r="E815" s="42" t="s">
        <v>364</v>
      </c>
      <c r="F815" s="42" t="s">
        <v>59</v>
      </c>
      <c r="G815" s="45">
        <v>44344</v>
      </c>
      <c r="H815" s="18" t="s">
        <v>66</v>
      </c>
      <c r="I815" s="18">
        <v>0</v>
      </c>
      <c r="J815" s="18">
        <v>2</v>
      </c>
      <c r="K815" s="18">
        <v>10</v>
      </c>
      <c r="L815" s="18">
        <v>22</v>
      </c>
      <c r="M815" s="18">
        <v>30</v>
      </c>
      <c r="N815" s="18">
        <v>32</v>
      </c>
      <c r="O815" s="18">
        <v>28</v>
      </c>
      <c r="P815" s="18">
        <v>18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47"/>
      <c r="AF815" s="50"/>
      <c r="AG815" s="35"/>
      <c r="AH815" s="37">
        <v>0</v>
      </c>
      <c r="AI815" s="39"/>
      <c r="AJ815" s="41" t="s">
        <v>65</v>
      </c>
    </row>
    <row r="816" spans="1:36" ht="16.5" customHeight="1" x14ac:dyDescent="0.25">
      <c r="A816" s="42" t="s">
        <v>59</v>
      </c>
      <c r="B816" s="44" t="s">
        <v>763</v>
      </c>
      <c r="C816" s="42" t="s">
        <v>61</v>
      </c>
      <c r="D816" s="42" t="s">
        <v>283</v>
      </c>
      <c r="E816" s="42" t="s">
        <v>364</v>
      </c>
      <c r="F816" s="42" t="s">
        <v>59</v>
      </c>
      <c r="G816" s="45">
        <v>44344</v>
      </c>
      <c r="H816" s="19" t="s">
        <v>67</v>
      </c>
      <c r="I816" s="19">
        <v>0</v>
      </c>
      <c r="J816" s="19">
        <v>2</v>
      </c>
      <c r="K816" s="19">
        <v>10</v>
      </c>
      <c r="L816" s="19">
        <v>22</v>
      </c>
      <c r="M816" s="19">
        <v>30</v>
      </c>
      <c r="N816" s="19">
        <v>32</v>
      </c>
      <c r="O816" s="19">
        <v>28</v>
      </c>
      <c r="P816" s="19">
        <v>18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48"/>
      <c r="AF816" s="51"/>
      <c r="AG816" s="36"/>
      <c r="AH816" s="37">
        <v>0</v>
      </c>
      <c r="AI816" s="40"/>
      <c r="AJ816" s="41" t="s">
        <v>65</v>
      </c>
    </row>
    <row r="817" spans="1:36" ht="16.5" customHeight="1" x14ac:dyDescent="0.25">
      <c r="A817" s="42" t="s">
        <v>59</v>
      </c>
      <c r="B817" s="44" t="s">
        <v>762</v>
      </c>
      <c r="C817" s="42" t="s">
        <v>61</v>
      </c>
      <c r="D817" s="42" t="s">
        <v>751</v>
      </c>
      <c r="E817" s="42" t="s">
        <v>753</v>
      </c>
      <c r="F817" s="42" t="s">
        <v>1129</v>
      </c>
      <c r="G817" s="45">
        <v>44340</v>
      </c>
      <c r="H817" s="17" t="s">
        <v>64</v>
      </c>
      <c r="I817" s="17">
        <v>0</v>
      </c>
      <c r="J817" s="17">
        <v>82</v>
      </c>
      <c r="K817" s="17">
        <v>106</v>
      </c>
      <c r="L817" s="17">
        <v>153</v>
      </c>
      <c r="M817" s="17">
        <v>155</v>
      </c>
      <c r="N817" s="17">
        <v>105</v>
      </c>
      <c r="O817" s="17">
        <v>78</v>
      </c>
      <c r="P817" s="17">
        <v>30</v>
      </c>
      <c r="Q817" s="17">
        <v>3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46">
        <f t="shared" ref="AE817" si="844">SUM(I817:AD817)</f>
        <v>712</v>
      </c>
      <c r="AF817" s="49">
        <f t="shared" ref="AF817" si="845">SUM(H818:AD818)</f>
        <v>712</v>
      </c>
      <c r="AG817" s="34">
        <f t="shared" ref="AG817" si="846">SUM(I819:AD819)</f>
        <v>712</v>
      </c>
      <c r="AH817" s="37">
        <f t="shared" si="828"/>
        <v>0</v>
      </c>
      <c r="AI817" s="38">
        <v>0.9365</v>
      </c>
      <c r="AJ817" s="41" t="s">
        <v>65</v>
      </c>
    </row>
    <row r="818" spans="1:36" ht="16.5" customHeight="1" x14ac:dyDescent="0.25">
      <c r="A818" s="42" t="s">
        <v>59</v>
      </c>
      <c r="B818" s="44" t="s">
        <v>762</v>
      </c>
      <c r="C818" s="42" t="s">
        <v>61</v>
      </c>
      <c r="D818" s="42" t="s">
        <v>751</v>
      </c>
      <c r="E818" s="42" t="s">
        <v>753</v>
      </c>
      <c r="F818" s="42" t="s">
        <v>59</v>
      </c>
      <c r="G818" s="45">
        <v>44340</v>
      </c>
      <c r="H818" s="18" t="s">
        <v>66</v>
      </c>
      <c r="I818" s="18">
        <v>0</v>
      </c>
      <c r="J818" s="18">
        <v>82</v>
      </c>
      <c r="K818" s="18">
        <v>106</v>
      </c>
      <c r="L818" s="18">
        <v>153</v>
      </c>
      <c r="M818" s="18">
        <v>155</v>
      </c>
      <c r="N818" s="18">
        <v>105</v>
      </c>
      <c r="O818" s="18">
        <v>78</v>
      </c>
      <c r="P818" s="18">
        <v>30</v>
      </c>
      <c r="Q818" s="18">
        <v>3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47"/>
      <c r="AF818" s="50"/>
      <c r="AG818" s="35"/>
      <c r="AH818" s="37">
        <v>0</v>
      </c>
      <c r="AI818" s="39"/>
      <c r="AJ818" s="41" t="s">
        <v>65</v>
      </c>
    </row>
    <row r="819" spans="1:36" ht="16.5" customHeight="1" x14ac:dyDescent="0.25">
      <c r="A819" s="42" t="s">
        <v>59</v>
      </c>
      <c r="B819" s="44" t="s">
        <v>762</v>
      </c>
      <c r="C819" s="42" t="s">
        <v>61</v>
      </c>
      <c r="D819" s="42" t="s">
        <v>751</v>
      </c>
      <c r="E819" s="42" t="s">
        <v>753</v>
      </c>
      <c r="F819" s="42" t="s">
        <v>59</v>
      </c>
      <c r="G819" s="45">
        <v>44340</v>
      </c>
      <c r="H819" s="19" t="s">
        <v>67</v>
      </c>
      <c r="I819" s="19">
        <v>0</v>
      </c>
      <c r="J819" s="19">
        <v>82</v>
      </c>
      <c r="K819" s="19">
        <v>106</v>
      </c>
      <c r="L819" s="19">
        <v>153</v>
      </c>
      <c r="M819" s="19">
        <v>155</v>
      </c>
      <c r="N819" s="19">
        <v>105</v>
      </c>
      <c r="O819" s="19">
        <v>78</v>
      </c>
      <c r="P819" s="19">
        <v>30</v>
      </c>
      <c r="Q819" s="19">
        <v>3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48"/>
      <c r="AF819" s="51"/>
      <c r="AG819" s="36"/>
      <c r="AH819" s="37">
        <v>0</v>
      </c>
      <c r="AI819" s="40"/>
      <c r="AJ819" s="41" t="s">
        <v>65</v>
      </c>
    </row>
    <row r="820" spans="1:36" ht="16.5" customHeight="1" x14ac:dyDescent="0.25">
      <c r="A820" s="42" t="s">
        <v>59</v>
      </c>
      <c r="B820" s="44" t="s">
        <v>761</v>
      </c>
      <c r="C820" s="42" t="s">
        <v>61</v>
      </c>
      <c r="D820" s="42" t="s">
        <v>751</v>
      </c>
      <c r="E820" s="42" t="s">
        <v>753</v>
      </c>
      <c r="F820" s="42" t="s">
        <v>1129</v>
      </c>
      <c r="G820" s="45">
        <v>44340</v>
      </c>
      <c r="H820" s="17" t="s">
        <v>64</v>
      </c>
      <c r="I820" s="17">
        <v>0</v>
      </c>
      <c r="J820" s="17">
        <v>130</v>
      </c>
      <c r="K820" s="17">
        <v>121</v>
      </c>
      <c r="L820" s="17">
        <v>175</v>
      </c>
      <c r="M820" s="17">
        <v>155</v>
      </c>
      <c r="N820" s="17">
        <v>85</v>
      </c>
      <c r="O820" s="17">
        <v>67</v>
      </c>
      <c r="P820" s="17">
        <v>15</v>
      </c>
      <c r="Q820" s="17">
        <v>5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46">
        <f t="shared" ref="AE820" si="847">SUM(I820:AD820)</f>
        <v>753</v>
      </c>
      <c r="AF820" s="49">
        <f t="shared" ref="AF820" si="848">SUM(H821:AD821)</f>
        <v>753</v>
      </c>
      <c r="AG820" s="34">
        <f t="shared" ref="AG820" si="849">SUM(I822:AD822)</f>
        <v>753</v>
      </c>
      <c r="AH820" s="37">
        <f t="shared" si="828"/>
        <v>0</v>
      </c>
      <c r="AI820" s="38">
        <v>0.89570000000000005</v>
      </c>
      <c r="AJ820" s="41" t="s">
        <v>65</v>
      </c>
    </row>
    <row r="821" spans="1:36" ht="16.5" customHeight="1" x14ac:dyDescent="0.25">
      <c r="A821" s="42" t="s">
        <v>59</v>
      </c>
      <c r="B821" s="44" t="s">
        <v>761</v>
      </c>
      <c r="C821" s="42" t="s">
        <v>61</v>
      </c>
      <c r="D821" s="42" t="s">
        <v>751</v>
      </c>
      <c r="E821" s="42" t="s">
        <v>753</v>
      </c>
      <c r="F821" s="42" t="s">
        <v>59</v>
      </c>
      <c r="G821" s="45">
        <v>44340</v>
      </c>
      <c r="H821" s="18" t="s">
        <v>66</v>
      </c>
      <c r="I821" s="18">
        <v>0</v>
      </c>
      <c r="J821" s="18">
        <v>130</v>
      </c>
      <c r="K821" s="18">
        <v>121</v>
      </c>
      <c r="L821" s="18">
        <v>175</v>
      </c>
      <c r="M821" s="18">
        <v>155</v>
      </c>
      <c r="N821" s="18">
        <v>85</v>
      </c>
      <c r="O821" s="18">
        <v>67</v>
      </c>
      <c r="P821" s="18">
        <v>15</v>
      </c>
      <c r="Q821" s="18">
        <v>5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47"/>
      <c r="AF821" s="50"/>
      <c r="AG821" s="35"/>
      <c r="AH821" s="37">
        <v>0</v>
      </c>
      <c r="AI821" s="39"/>
      <c r="AJ821" s="41" t="s">
        <v>65</v>
      </c>
    </row>
    <row r="822" spans="1:36" ht="16.5" customHeight="1" x14ac:dyDescent="0.25">
      <c r="A822" s="42" t="s">
        <v>59</v>
      </c>
      <c r="B822" s="44" t="s">
        <v>761</v>
      </c>
      <c r="C822" s="42" t="s">
        <v>61</v>
      </c>
      <c r="D822" s="42" t="s">
        <v>751</v>
      </c>
      <c r="E822" s="42" t="s">
        <v>753</v>
      </c>
      <c r="F822" s="42" t="s">
        <v>59</v>
      </c>
      <c r="G822" s="45">
        <v>44340</v>
      </c>
      <c r="H822" s="19" t="s">
        <v>67</v>
      </c>
      <c r="I822" s="19">
        <v>0</v>
      </c>
      <c r="J822" s="19">
        <v>130</v>
      </c>
      <c r="K822" s="19">
        <v>121</v>
      </c>
      <c r="L822" s="19">
        <v>175</v>
      </c>
      <c r="M822" s="19">
        <v>155</v>
      </c>
      <c r="N822" s="19">
        <v>85</v>
      </c>
      <c r="O822" s="19">
        <v>67</v>
      </c>
      <c r="P822" s="19">
        <v>15</v>
      </c>
      <c r="Q822" s="19">
        <v>5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48"/>
      <c r="AF822" s="51"/>
      <c r="AG822" s="36"/>
      <c r="AH822" s="37">
        <v>0</v>
      </c>
      <c r="AI822" s="40"/>
      <c r="AJ822" s="41" t="s">
        <v>65</v>
      </c>
    </row>
    <row r="823" spans="1:36" ht="16.5" customHeight="1" x14ac:dyDescent="0.25">
      <c r="A823" s="42" t="s">
        <v>59</v>
      </c>
      <c r="B823" s="44" t="s">
        <v>760</v>
      </c>
      <c r="C823" s="42" t="s">
        <v>61</v>
      </c>
      <c r="D823" s="42" t="s">
        <v>751</v>
      </c>
      <c r="E823" s="42" t="s">
        <v>750</v>
      </c>
      <c r="F823" s="42" t="s">
        <v>1129</v>
      </c>
      <c r="G823" s="45">
        <v>44342</v>
      </c>
      <c r="H823" s="17" t="s">
        <v>64</v>
      </c>
      <c r="I823" s="17">
        <v>0</v>
      </c>
      <c r="J823" s="17">
        <v>70</v>
      </c>
      <c r="K823" s="17">
        <v>70</v>
      </c>
      <c r="L823" s="17">
        <v>101</v>
      </c>
      <c r="M823" s="17">
        <v>109</v>
      </c>
      <c r="N823" s="17">
        <v>58</v>
      </c>
      <c r="O823" s="17">
        <v>58</v>
      </c>
      <c r="P823" s="17">
        <v>19</v>
      </c>
      <c r="Q823" s="17">
        <v>7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46">
        <f t="shared" ref="AE823" si="850">SUM(I823:AD823)</f>
        <v>492</v>
      </c>
      <c r="AF823" s="49">
        <f t="shared" ref="AF823" si="851">SUM(H824:AD824)</f>
        <v>492</v>
      </c>
      <c r="AG823" s="34">
        <f t="shared" ref="AG823" si="852">SUM(I825:AD825)</f>
        <v>492</v>
      </c>
      <c r="AH823" s="37">
        <f t="shared" si="828"/>
        <v>0</v>
      </c>
      <c r="AI823" s="38">
        <v>0.90090000000000003</v>
      </c>
      <c r="AJ823" s="41" t="s">
        <v>65</v>
      </c>
    </row>
    <row r="824" spans="1:36" ht="16.5" customHeight="1" x14ac:dyDescent="0.25">
      <c r="A824" s="42" t="s">
        <v>59</v>
      </c>
      <c r="B824" s="44" t="s">
        <v>760</v>
      </c>
      <c r="C824" s="42" t="s">
        <v>61</v>
      </c>
      <c r="D824" s="42" t="s">
        <v>751</v>
      </c>
      <c r="E824" s="42" t="s">
        <v>750</v>
      </c>
      <c r="F824" s="42" t="s">
        <v>59</v>
      </c>
      <c r="G824" s="45">
        <v>44342</v>
      </c>
      <c r="H824" s="18" t="s">
        <v>66</v>
      </c>
      <c r="I824" s="18">
        <v>0</v>
      </c>
      <c r="J824" s="18">
        <v>70</v>
      </c>
      <c r="K824" s="18">
        <v>70</v>
      </c>
      <c r="L824" s="18">
        <v>101</v>
      </c>
      <c r="M824" s="18">
        <v>109</v>
      </c>
      <c r="N824" s="18">
        <v>58</v>
      </c>
      <c r="O824" s="18">
        <v>58</v>
      </c>
      <c r="P824" s="18">
        <v>19</v>
      </c>
      <c r="Q824" s="18">
        <v>7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47"/>
      <c r="AF824" s="50"/>
      <c r="AG824" s="35"/>
      <c r="AH824" s="37">
        <v>0</v>
      </c>
      <c r="AI824" s="39"/>
      <c r="AJ824" s="41" t="s">
        <v>65</v>
      </c>
    </row>
    <row r="825" spans="1:36" ht="16.5" customHeight="1" x14ac:dyDescent="0.25">
      <c r="A825" s="42" t="s">
        <v>59</v>
      </c>
      <c r="B825" s="44" t="s">
        <v>760</v>
      </c>
      <c r="C825" s="42" t="s">
        <v>61</v>
      </c>
      <c r="D825" s="42" t="s">
        <v>751</v>
      </c>
      <c r="E825" s="42" t="s">
        <v>750</v>
      </c>
      <c r="F825" s="42" t="s">
        <v>59</v>
      </c>
      <c r="G825" s="45">
        <v>44342</v>
      </c>
      <c r="H825" s="19" t="s">
        <v>67</v>
      </c>
      <c r="I825" s="19">
        <v>0</v>
      </c>
      <c r="J825" s="19">
        <v>70</v>
      </c>
      <c r="K825" s="19">
        <v>70</v>
      </c>
      <c r="L825" s="19">
        <v>101</v>
      </c>
      <c r="M825" s="19">
        <v>109</v>
      </c>
      <c r="N825" s="19">
        <v>58</v>
      </c>
      <c r="O825" s="19">
        <v>58</v>
      </c>
      <c r="P825" s="19">
        <v>19</v>
      </c>
      <c r="Q825" s="19">
        <v>7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48"/>
      <c r="AF825" s="51"/>
      <c r="AG825" s="36"/>
      <c r="AH825" s="37">
        <v>0</v>
      </c>
      <c r="AI825" s="40"/>
      <c r="AJ825" s="41" t="s">
        <v>65</v>
      </c>
    </row>
    <row r="826" spans="1:36" ht="16.5" customHeight="1" x14ac:dyDescent="0.25">
      <c r="A826" s="42" t="s">
        <v>59</v>
      </c>
      <c r="B826" s="44" t="s">
        <v>759</v>
      </c>
      <c r="C826" s="42" t="s">
        <v>61</v>
      </c>
      <c r="D826" s="42" t="s">
        <v>751</v>
      </c>
      <c r="E826" s="42" t="s">
        <v>753</v>
      </c>
      <c r="F826" s="42" t="s">
        <v>1129</v>
      </c>
      <c r="G826" s="45">
        <v>44342</v>
      </c>
      <c r="H826" s="17" t="s">
        <v>64</v>
      </c>
      <c r="I826" s="17">
        <v>0</v>
      </c>
      <c r="J826" s="17">
        <v>5</v>
      </c>
      <c r="K826" s="17">
        <v>41</v>
      </c>
      <c r="L826" s="17">
        <v>74</v>
      </c>
      <c r="M826" s="17">
        <v>117</v>
      </c>
      <c r="N826" s="17">
        <v>112</v>
      </c>
      <c r="O826" s="17">
        <v>102</v>
      </c>
      <c r="P826" s="17">
        <v>68</v>
      </c>
      <c r="Q826" s="17">
        <v>34</v>
      </c>
      <c r="R826" s="17">
        <v>24</v>
      </c>
      <c r="S826" s="17">
        <v>6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46">
        <f t="shared" ref="AE826" si="853">SUM(I826:AD826)</f>
        <v>583</v>
      </c>
      <c r="AF826" s="49">
        <f t="shared" ref="AF826" si="854">SUM(H827:AD827)</f>
        <v>583</v>
      </c>
      <c r="AG826" s="34">
        <f t="shared" ref="AG826" si="855">SUM(I828:AD828)</f>
        <v>583</v>
      </c>
      <c r="AH826" s="37">
        <f t="shared" si="828"/>
        <v>0</v>
      </c>
      <c r="AI826" s="38">
        <v>0.93790000000000007</v>
      </c>
      <c r="AJ826" s="41" t="s">
        <v>65</v>
      </c>
    </row>
    <row r="827" spans="1:36" ht="16.5" customHeight="1" x14ac:dyDescent="0.25">
      <c r="A827" s="42" t="s">
        <v>59</v>
      </c>
      <c r="B827" s="44" t="s">
        <v>759</v>
      </c>
      <c r="C827" s="42" t="s">
        <v>61</v>
      </c>
      <c r="D827" s="42" t="s">
        <v>751</v>
      </c>
      <c r="E827" s="42" t="s">
        <v>753</v>
      </c>
      <c r="F827" s="42" t="s">
        <v>59</v>
      </c>
      <c r="G827" s="45">
        <v>44342</v>
      </c>
      <c r="H827" s="18" t="s">
        <v>66</v>
      </c>
      <c r="I827" s="18">
        <v>0</v>
      </c>
      <c r="J827" s="18">
        <v>5</v>
      </c>
      <c r="K827" s="18">
        <v>41</v>
      </c>
      <c r="L827" s="18">
        <v>74</v>
      </c>
      <c r="M827" s="18">
        <v>117</v>
      </c>
      <c r="N827" s="18">
        <v>112</v>
      </c>
      <c r="O827" s="18">
        <v>102</v>
      </c>
      <c r="P827" s="18">
        <v>68</v>
      </c>
      <c r="Q827" s="18">
        <v>34</v>
      </c>
      <c r="R827" s="18">
        <v>24</v>
      </c>
      <c r="S827" s="18">
        <v>6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47"/>
      <c r="AF827" s="50"/>
      <c r="AG827" s="35"/>
      <c r="AH827" s="37">
        <v>0</v>
      </c>
      <c r="AI827" s="39"/>
      <c r="AJ827" s="41" t="s">
        <v>65</v>
      </c>
    </row>
    <row r="828" spans="1:36" ht="16.5" customHeight="1" x14ac:dyDescent="0.25">
      <c r="A828" s="42" t="s">
        <v>59</v>
      </c>
      <c r="B828" s="44" t="s">
        <v>759</v>
      </c>
      <c r="C828" s="42" t="s">
        <v>61</v>
      </c>
      <c r="D828" s="42" t="s">
        <v>751</v>
      </c>
      <c r="E828" s="42" t="s">
        <v>753</v>
      </c>
      <c r="F828" s="42" t="s">
        <v>59</v>
      </c>
      <c r="G828" s="45">
        <v>44342</v>
      </c>
      <c r="H828" s="19" t="s">
        <v>67</v>
      </c>
      <c r="I828" s="19">
        <v>0</v>
      </c>
      <c r="J828" s="19">
        <v>5</v>
      </c>
      <c r="K828" s="19">
        <v>41</v>
      </c>
      <c r="L828" s="19">
        <v>74</v>
      </c>
      <c r="M828" s="19">
        <v>117</v>
      </c>
      <c r="N828" s="19">
        <v>112</v>
      </c>
      <c r="O828" s="19">
        <v>102</v>
      </c>
      <c r="P828" s="19">
        <v>68</v>
      </c>
      <c r="Q828" s="19">
        <v>34</v>
      </c>
      <c r="R828" s="19">
        <v>24</v>
      </c>
      <c r="S828" s="19">
        <v>6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48"/>
      <c r="AF828" s="51"/>
      <c r="AG828" s="36"/>
      <c r="AH828" s="37">
        <v>0</v>
      </c>
      <c r="AI828" s="40"/>
      <c r="AJ828" s="41" t="s">
        <v>65</v>
      </c>
    </row>
    <row r="829" spans="1:36" ht="16.5" customHeight="1" x14ac:dyDescent="0.25">
      <c r="A829" s="42" t="s">
        <v>59</v>
      </c>
      <c r="B829" s="44" t="s">
        <v>758</v>
      </c>
      <c r="C829" s="42" t="s">
        <v>61</v>
      </c>
      <c r="D829" s="42" t="s">
        <v>751</v>
      </c>
      <c r="E829" s="42" t="s">
        <v>750</v>
      </c>
      <c r="F829" s="42" t="s">
        <v>1129</v>
      </c>
      <c r="G829" s="45">
        <v>44342</v>
      </c>
      <c r="H829" s="17" t="s">
        <v>64</v>
      </c>
      <c r="I829" s="17">
        <v>0</v>
      </c>
      <c r="J829" s="17">
        <v>2</v>
      </c>
      <c r="K829" s="17">
        <v>25</v>
      </c>
      <c r="L829" s="17">
        <v>41</v>
      </c>
      <c r="M829" s="17">
        <v>64</v>
      </c>
      <c r="N829" s="17">
        <v>62</v>
      </c>
      <c r="O829" s="17">
        <v>55</v>
      </c>
      <c r="P829" s="17">
        <v>35</v>
      </c>
      <c r="Q829" s="17">
        <v>20</v>
      </c>
      <c r="R829" s="17">
        <v>14</v>
      </c>
      <c r="S829" s="17">
        <v>3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46">
        <f t="shared" ref="AE829" si="856">SUM(I829:AD829)</f>
        <v>321</v>
      </c>
      <c r="AF829" s="49">
        <f t="shared" ref="AF829" si="857">SUM(H830:AD830)</f>
        <v>321</v>
      </c>
      <c r="AG829" s="34">
        <f t="shared" ref="AG829" si="858">SUM(I831:AD831)</f>
        <v>321</v>
      </c>
      <c r="AH829" s="37">
        <f t="shared" si="828"/>
        <v>0</v>
      </c>
      <c r="AI829" s="38">
        <v>0.89019999999999999</v>
      </c>
      <c r="AJ829" s="41" t="s">
        <v>65</v>
      </c>
    </row>
    <row r="830" spans="1:36" ht="16.5" customHeight="1" x14ac:dyDescent="0.25">
      <c r="A830" s="42" t="s">
        <v>59</v>
      </c>
      <c r="B830" s="44" t="s">
        <v>758</v>
      </c>
      <c r="C830" s="42" t="s">
        <v>61</v>
      </c>
      <c r="D830" s="42" t="s">
        <v>751</v>
      </c>
      <c r="E830" s="42" t="s">
        <v>750</v>
      </c>
      <c r="F830" s="42" t="s">
        <v>59</v>
      </c>
      <c r="G830" s="45">
        <v>44342</v>
      </c>
      <c r="H830" s="18" t="s">
        <v>66</v>
      </c>
      <c r="I830" s="18">
        <v>0</v>
      </c>
      <c r="J830" s="18">
        <v>2</v>
      </c>
      <c r="K830" s="18">
        <v>25</v>
      </c>
      <c r="L830" s="18">
        <v>41</v>
      </c>
      <c r="M830" s="18">
        <v>64</v>
      </c>
      <c r="N830" s="18">
        <v>62</v>
      </c>
      <c r="O830" s="18">
        <v>55</v>
      </c>
      <c r="P830" s="18">
        <v>35</v>
      </c>
      <c r="Q830" s="18">
        <v>20</v>
      </c>
      <c r="R830" s="18">
        <v>14</v>
      </c>
      <c r="S830" s="18">
        <v>3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47"/>
      <c r="AF830" s="50"/>
      <c r="AG830" s="35"/>
      <c r="AH830" s="37">
        <v>0</v>
      </c>
      <c r="AI830" s="39"/>
      <c r="AJ830" s="41" t="s">
        <v>65</v>
      </c>
    </row>
    <row r="831" spans="1:36" ht="16.5" customHeight="1" x14ac:dyDescent="0.25">
      <c r="A831" s="42" t="s">
        <v>59</v>
      </c>
      <c r="B831" s="44" t="s">
        <v>758</v>
      </c>
      <c r="C831" s="42" t="s">
        <v>61</v>
      </c>
      <c r="D831" s="42" t="s">
        <v>751</v>
      </c>
      <c r="E831" s="42" t="s">
        <v>750</v>
      </c>
      <c r="F831" s="42" t="s">
        <v>59</v>
      </c>
      <c r="G831" s="45">
        <v>44342</v>
      </c>
      <c r="H831" s="19" t="s">
        <v>67</v>
      </c>
      <c r="I831" s="19">
        <v>0</v>
      </c>
      <c r="J831" s="19">
        <v>2</v>
      </c>
      <c r="K831" s="19">
        <v>25</v>
      </c>
      <c r="L831" s="19">
        <v>41</v>
      </c>
      <c r="M831" s="19">
        <v>64</v>
      </c>
      <c r="N831" s="19">
        <v>62</v>
      </c>
      <c r="O831" s="19">
        <v>55</v>
      </c>
      <c r="P831" s="19">
        <v>35</v>
      </c>
      <c r="Q831" s="19">
        <v>20</v>
      </c>
      <c r="R831" s="19">
        <v>14</v>
      </c>
      <c r="S831" s="19">
        <v>3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48"/>
      <c r="AF831" s="51"/>
      <c r="AG831" s="36"/>
      <c r="AH831" s="37">
        <v>0</v>
      </c>
      <c r="AI831" s="40"/>
      <c r="AJ831" s="41" t="s">
        <v>65</v>
      </c>
    </row>
    <row r="832" spans="1:36" ht="16.5" customHeight="1" x14ac:dyDescent="0.25">
      <c r="A832" s="42" t="s">
        <v>59</v>
      </c>
      <c r="B832" s="44" t="s">
        <v>757</v>
      </c>
      <c r="C832" s="42" t="s">
        <v>61</v>
      </c>
      <c r="D832" s="42" t="s">
        <v>283</v>
      </c>
      <c r="E832" s="42" t="s">
        <v>284</v>
      </c>
      <c r="F832" s="42" t="s">
        <v>1129</v>
      </c>
      <c r="G832" s="45">
        <v>44338</v>
      </c>
      <c r="H832" s="17" t="s">
        <v>64</v>
      </c>
      <c r="I832" s="17">
        <v>0</v>
      </c>
      <c r="J832" s="17">
        <v>4</v>
      </c>
      <c r="K832" s="17">
        <v>32</v>
      </c>
      <c r="L832" s="17">
        <v>56</v>
      </c>
      <c r="M832" s="17">
        <v>89</v>
      </c>
      <c r="N832" s="17">
        <v>83</v>
      </c>
      <c r="O832" s="17">
        <v>76</v>
      </c>
      <c r="P832" s="17">
        <v>48</v>
      </c>
      <c r="Q832" s="17">
        <v>25</v>
      </c>
      <c r="R832" s="17">
        <v>17</v>
      </c>
      <c r="S832" s="17">
        <v>5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46">
        <f t="shared" ref="AE832" si="859">SUM(I832:AD832)</f>
        <v>435</v>
      </c>
      <c r="AF832" s="49">
        <f t="shared" ref="AF832" si="860">SUM(H833:AD833)</f>
        <v>0</v>
      </c>
      <c r="AG832" s="34">
        <f t="shared" ref="AG832" si="861">SUM(I834:AD834)</f>
        <v>0</v>
      </c>
      <c r="AH832" s="37">
        <f t="shared" si="828"/>
        <v>-435</v>
      </c>
      <c r="AI832" s="38">
        <v>0.93420000000000003</v>
      </c>
      <c r="AJ832" s="41" t="s">
        <v>65</v>
      </c>
    </row>
    <row r="833" spans="1:36" ht="16.5" customHeight="1" x14ac:dyDescent="0.25">
      <c r="A833" s="42" t="s">
        <v>59</v>
      </c>
      <c r="B833" s="44" t="s">
        <v>757</v>
      </c>
      <c r="C833" s="42" t="s">
        <v>61</v>
      </c>
      <c r="D833" s="42" t="s">
        <v>283</v>
      </c>
      <c r="E833" s="42" t="s">
        <v>284</v>
      </c>
      <c r="F833" s="42" t="s">
        <v>59</v>
      </c>
      <c r="G833" s="45">
        <v>44338</v>
      </c>
      <c r="H833" s="18" t="s">
        <v>66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47"/>
      <c r="AF833" s="50"/>
      <c r="AG833" s="35"/>
      <c r="AH833" s="37">
        <v>0</v>
      </c>
      <c r="AI833" s="39"/>
      <c r="AJ833" s="41" t="s">
        <v>65</v>
      </c>
    </row>
    <row r="834" spans="1:36" ht="16.5" customHeight="1" x14ac:dyDescent="0.25">
      <c r="A834" s="42" t="s">
        <v>59</v>
      </c>
      <c r="B834" s="44" t="s">
        <v>757</v>
      </c>
      <c r="C834" s="42" t="s">
        <v>61</v>
      </c>
      <c r="D834" s="42" t="s">
        <v>283</v>
      </c>
      <c r="E834" s="42" t="s">
        <v>284</v>
      </c>
      <c r="F834" s="42" t="s">
        <v>59</v>
      </c>
      <c r="G834" s="45">
        <v>44338</v>
      </c>
      <c r="H834" s="19" t="s">
        <v>67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48"/>
      <c r="AF834" s="51"/>
      <c r="AG834" s="36"/>
      <c r="AH834" s="37">
        <v>0</v>
      </c>
      <c r="AI834" s="40"/>
      <c r="AJ834" s="41" t="s">
        <v>65</v>
      </c>
    </row>
    <row r="835" spans="1:36" ht="16.5" customHeight="1" x14ac:dyDescent="0.25">
      <c r="A835" s="42" t="s">
        <v>59</v>
      </c>
      <c r="B835" s="44" t="s">
        <v>756</v>
      </c>
      <c r="C835" s="42" t="s">
        <v>61</v>
      </c>
      <c r="D835" s="42" t="s">
        <v>283</v>
      </c>
      <c r="E835" s="42" t="s">
        <v>364</v>
      </c>
      <c r="F835" s="42" t="s">
        <v>1129</v>
      </c>
      <c r="G835" s="45">
        <v>44343</v>
      </c>
      <c r="H835" s="17" t="s">
        <v>64</v>
      </c>
      <c r="I835" s="17">
        <v>0</v>
      </c>
      <c r="J835" s="17">
        <v>5</v>
      </c>
      <c r="K835" s="17">
        <v>42</v>
      </c>
      <c r="L835" s="17">
        <v>74</v>
      </c>
      <c r="M835" s="17">
        <v>116</v>
      </c>
      <c r="N835" s="17">
        <v>110</v>
      </c>
      <c r="O835" s="17">
        <v>100</v>
      </c>
      <c r="P835" s="17">
        <v>66</v>
      </c>
      <c r="Q835" s="17">
        <v>34</v>
      </c>
      <c r="R835" s="17">
        <v>23</v>
      </c>
      <c r="S835" s="17">
        <v>6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46">
        <f t="shared" ref="AE835" si="862">SUM(I835:AD835)</f>
        <v>576</v>
      </c>
      <c r="AF835" s="49">
        <f t="shared" ref="AF835" si="863">SUM(H836:AD836)</f>
        <v>380</v>
      </c>
      <c r="AG835" s="34">
        <f t="shared" ref="AG835" si="864">SUM(I837:AD837)</f>
        <v>142</v>
      </c>
      <c r="AH835" s="37">
        <f t="shared" si="828"/>
        <v>-434</v>
      </c>
      <c r="AI835" s="38">
        <v>0.91100000000000003</v>
      </c>
      <c r="AJ835" s="41" t="s">
        <v>65</v>
      </c>
    </row>
    <row r="836" spans="1:36" ht="16.5" customHeight="1" x14ac:dyDescent="0.25">
      <c r="A836" s="42" t="s">
        <v>59</v>
      </c>
      <c r="B836" s="44" t="s">
        <v>756</v>
      </c>
      <c r="C836" s="42" t="s">
        <v>61</v>
      </c>
      <c r="D836" s="42" t="s">
        <v>283</v>
      </c>
      <c r="E836" s="42" t="s">
        <v>364</v>
      </c>
      <c r="F836" s="42" t="s">
        <v>59</v>
      </c>
      <c r="G836" s="45">
        <v>44343</v>
      </c>
      <c r="H836" s="18" t="s">
        <v>66</v>
      </c>
      <c r="I836" s="18">
        <v>0</v>
      </c>
      <c r="J836" s="18">
        <v>3</v>
      </c>
      <c r="K836" s="18">
        <v>42</v>
      </c>
      <c r="L836" s="18">
        <v>40</v>
      </c>
      <c r="M836" s="18">
        <v>100</v>
      </c>
      <c r="N836" s="18">
        <v>58</v>
      </c>
      <c r="O836" s="18">
        <v>31</v>
      </c>
      <c r="P836" s="18">
        <v>66</v>
      </c>
      <c r="Q836" s="18">
        <v>34</v>
      </c>
      <c r="R836" s="18">
        <v>6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47"/>
      <c r="AF836" s="50"/>
      <c r="AG836" s="35"/>
      <c r="AH836" s="37">
        <v>0</v>
      </c>
      <c r="AI836" s="39"/>
      <c r="AJ836" s="41" t="s">
        <v>65</v>
      </c>
    </row>
    <row r="837" spans="1:36" ht="16.5" customHeight="1" x14ac:dyDescent="0.25">
      <c r="A837" s="42" t="s">
        <v>59</v>
      </c>
      <c r="B837" s="44" t="s">
        <v>756</v>
      </c>
      <c r="C837" s="42" t="s">
        <v>61</v>
      </c>
      <c r="D837" s="42" t="s">
        <v>283</v>
      </c>
      <c r="E837" s="42" t="s">
        <v>364</v>
      </c>
      <c r="F837" s="42" t="s">
        <v>59</v>
      </c>
      <c r="G837" s="45">
        <v>44343</v>
      </c>
      <c r="H837" s="19" t="s">
        <v>67</v>
      </c>
      <c r="I837" s="19">
        <v>0</v>
      </c>
      <c r="J837" s="19">
        <v>0</v>
      </c>
      <c r="K837" s="19">
        <v>42</v>
      </c>
      <c r="L837" s="19">
        <v>0</v>
      </c>
      <c r="M837" s="19">
        <v>0</v>
      </c>
      <c r="N837" s="19">
        <v>0</v>
      </c>
      <c r="O837" s="19">
        <v>0</v>
      </c>
      <c r="P837" s="19">
        <v>66</v>
      </c>
      <c r="Q837" s="19">
        <v>34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0</v>
      </c>
      <c r="AE837" s="48"/>
      <c r="AF837" s="51"/>
      <c r="AG837" s="36"/>
      <c r="AH837" s="37">
        <v>0</v>
      </c>
      <c r="AI837" s="40"/>
      <c r="AJ837" s="41" t="s">
        <v>65</v>
      </c>
    </row>
    <row r="838" spans="1:36" ht="16.5" customHeight="1" x14ac:dyDescent="0.25">
      <c r="A838" s="42" t="s">
        <v>59</v>
      </c>
      <c r="B838" s="44" t="s">
        <v>755</v>
      </c>
      <c r="C838" s="42" t="s">
        <v>61</v>
      </c>
      <c r="D838" s="42" t="s">
        <v>283</v>
      </c>
      <c r="E838" s="42" t="s">
        <v>364</v>
      </c>
      <c r="F838" s="42" t="s">
        <v>1129</v>
      </c>
      <c r="G838" s="45">
        <v>44344</v>
      </c>
      <c r="H838" s="17" t="s">
        <v>64</v>
      </c>
      <c r="I838" s="17">
        <v>0</v>
      </c>
      <c r="J838" s="17">
        <v>5</v>
      </c>
      <c r="K838" s="17">
        <v>15</v>
      </c>
      <c r="L838" s="17">
        <v>29</v>
      </c>
      <c r="M838" s="17">
        <v>54</v>
      </c>
      <c r="N838" s="17">
        <v>46</v>
      </c>
      <c r="O838" s="17">
        <v>45</v>
      </c>
      <c r="P838" s="17">
        <v>29</v>
      </c>
      <c r="Q838" s="17">
        <v>14</v>
      </c>
      <c r="R838" s="17">
        <v>8</v>
      </c>
      <c r="S838" s="17">
        <v>5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46">
        <f t="shared" ref="AE838" si="865">SUM(I838:AD838)</f>
        <v>250</v>
      </c>
      <c r="AF838" s="49">
        <f t="shared" ref="AF838" si="866">SUM(H839:AD839)</f>
        <v>250</v>
      </c>
      <c r="AG838" s="34">
        <f t="shared" ref="AG838" si="867">SUM(I840:AD840)</f>
        <v>250</v>
      </c>
      <c r="AH838" s="37">
        <f t="shared" si="828"/>
        <v>0</v>
      </c>
      <c r="AI838" s="38">
        <v>0.90270000000000006</v>
      </c>
      <c r="AJ838" s="41" t="s">
        <v>65</v>
      </c>
    </row>
    <row r="839" spans="1:36" ht="16.5" customHeight="1" x14ac:dyDescent="0.25">
      <c r="A839" s="42" t="s">
        <v>59</v>
      </c>
      <c r="B839" s="44" t="s">
        <v>755</v>
      </c>
      <c r="C839" s="42" t="s">
        <v>61</v>
      </c>
      <c r="D839" s="42" t="s">
        <v>283</v>
      </c>
      <c r="E839" s="42" t="s">
        <v>364</v>
      </c>
      <c r="F839" s="42" t="s">
        <v>59</v>
      </c>
      <c r="G839" s="45">
        <v>44344</v>
      </c>
      <c r="H839" s="18" t="s">
        <v>66</v>
      </c>
      <c r="I839" s="18">
        <v>0</v>
      </c>
      <c r="J839" s="18">
        <v>5</v>
      </c>
      <c r="K839" s="18">
        <v>15</v>
      </c>
      <c r="L839" s="18">
        <v>29</v>
      </c>
      <c r="M839" s="18">
        <v>54</v>
      </c>
      <c r="N839" s="18">
        <v>46</v>
      </c>
      <c r="O839" s="18">
        <v>45</v>
      </c>
      <c r="P839" s="18">
        <v>29</v>
      </c>
      <c r="Q839" s="18">
        <v>14</v>
      </c>
      <c r="R839" s="18">
        <v>8</v>
      </c>
      <c r="S839" s="18">
        <v>5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47"/>
      <c r="AF839" s="50"/>
      <c r="AG839" s="35"/>
      <c r="AH839" s="37">
        <v>0</v>
      </c>
      <c r="AI839" s="39"/>
      <c r="AJ839" s="41" t="s">
        <v>65</v>
      </c>
    </row>
    <row r="840" spans="1:36" ht="16.5" customHeight="1" x14ac:dyDescent="0.25">
      <c r="A840" s="42" t="s">
        <v>59</v>
      </c>
      <c r="B840" s="44" t="s">
        <v>755</v>
      </c>
      <c r="C840" s="42" t="s">
        <v>61</v>
      </c>
      <c r="D840" s="42" t="s">
        <v>283</v>
      </c>
      <c r="E840" s="42" t="s">
        <v>364</v>
      </c>
      <c r="F840" s="42" t="s">
        <v>59</v>
      </c>
      <c r="G840" s="45">
        <v>44344</v>
      </c>
      <c r="H840" s="19" t="s">
        <v>67</v>
      </c>
      <c r="I840" s="19">
        <v>0</v>
      </c>
      <c r="J840" s="19">
        <v>5</v>
      </c>
      <c r="K840" s="19">
        <v>15</v>
      </c>
      <c r="L840" s="19">
        <v>29</v>
      </c>
      <c r="M840" s="19">
        <v>54</v>
      </c>
      <c r="N840" s="19">
        <v>46</v>
      </c>
      <c r="O840" s="19">
        <v>45</v>
      </c>
      <c r="P840" s="19">
        <v>29</v>
      </c>
      <c r="Q840" s="19">
        <v>14</v>
      </c>
      <c r="R840" s="19">
        <v>8</v>
      </c>
      <c r="S840" s="19">
        <v>5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48"/>
      <c r="AF840" s="51"/>
      <c r="AG840" s="36"/>
      <c r="AH840" s="37">
        <v>0</v>
      </c>
      <c r="AI840" s="40"/>
      <c r="AJ840" s="41" t="s">
        <v>65</v>
      </c>
    </row>
    <row r="841" spans="1:36" ht="16.5" customHeight="1" x14ac:dyDescent="0.25">
      <c r="A841" s="42" t="s">
        <v>59</v>
      </c>
      <c r="B841" s="44" t="s">
        <v>438</v>
      </c>
      <c r="C841" s="42" t="s">
        <v>61</v>
      </c>
      <c r="D841" s="42" t="s">
        <v>220</v>
      </c>
      <c r="E841" s="42" t="s">
        <v>221</v>
      </c>
      <c r="F841" s="42" t="s">
        <v>1129</v>
      </c>
      <c r="G841" s="45">
        <v>44343</v>
      </c>
      <c r="H841" s="17" t="s">
        <v>64</v>
      </c>
      <c r="I841" s="17">
        <v>0</v>
      </c>
      <c r="J841" s="17">
        <v>0</v>
      </c>
      <c r="K841" s="17">
        <v>2</v>
      </c>
      <c r="L841" s="17">
        <v>5</v>
      </c>
      <c r="M841" s="17">
        <v>6</v>
      </c>
      <c r="N841" s="17">
        <v>6</v>
      </c>
      <c r="O841" s="17">
        <v>11</v>
      </c>
      <c r="P841" s="17">
        <v>5</v>
      </c>
      <c r="Q841" s="17">
        <v>5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46">
        <f t="shared" ref="AE841" si="868">SUM(I841:AD841)</f>
        <v>40</v>
      </c>
      <c r="AF841" s="49">
        <f t="shared" ref="AF841" si="869">SUM(H842:AD842)</f>
        <v>40</v>
      </c>
      <c r="AG841" s="34">
        <f t="shared" ref="AG841" si="870">SUM(I843:AD843)</f>
        <v>40</v>
      </c>
      <c r="AH841" s="37">
        <f t="shared" si="828"/>
        <v>0</v>
      </c>
      <c r="AI841" s="38">
        <v>0.8963000000000001</v>
      </c>
      <c r="AJ841" s="41" t="s">
        <v>65</v>
      </c>
    </row>
    <row r="842" spans="1:36" ht="16.5" customHeight="1" x14ac:dyDescent="0.25">
      <c r="A842" s="42" t="s">
        <v>59</v>
      </c>
      <c r="B842" s="44" t="s">
        <v>438</v>
      </c>
      <c r="C842" s="42" t="s">
        <v>61</v>
      </c>
      <c r="D842" s="42" t="s">
        <v>220</v>
      </c>
      <c r="E842" s="42" t="s">
        <v>221</v>
      </c>
      <c r="F842" s="42" t="s">
        <v>59</v>
      </c>
      <c r="G842" s="45">
        <v>44343</v>
      </c>
      <c r="H842" s="18" t="s">
        <v>66</v>
      </c>
      <c r="I842" s="18">
        <v>0</v>
      </c>
      <c r="J842" s="18">
        <v>0</v>
      </c>
      <c r="K842" s="18">
        <v>2</v>
      </c>
      <c r="L842" s="18">
        <v>5</v>
      </c>
      <c r="M842" s="18">
        <v>6</v>
      </c>
      <c r="N842" s="18">
        <v>6</v>
      </c>
      <c r="O842" s="18">
        <v>11</v>
      </c>
      <c r="P842" s="18">
        <v>5</v>
      </c>
      <c r="Q842" s="18">
        <v>5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47"/>
      <c r="AF842" s="50"/>
      <c r="AG842" s="35"/>
      <c r="AH842" s="37">
        <v>0</v>
      </c>
      <c r="AI842" s="39"/>
      <c r="AJ842" s="41" t="s">
        <v>65</v>
      </c>
    </row>
    <row r="843" spans="1:36" ht="16.5" customHeight="1" x14ac:dyDescent="0.25">
      <c r="A843" s="42" t="s">
        <v>59</v>
      </c>
      <c r="B843" s="44" t="s">
        <v>438</v>
      </c>
      <c r="C843" s="42" t="s">
        <v>61</v>
      </c>
      <c r="D843" s="42" t="s">
        <v>220</v>
      </c>
      <c r="E843" s="42" t="s">
        <v>221</v>
      </c>
      <c r="F843" s="42" t="s">
        <v>59</v>
      </c>
      <c r="G843" s="45">
        <v>44343</v>
      </c>
      <c r="H843" s="19" t="s">
        <v>67</v>
      </c>
      <c r="I843" s="19">
        <v>0</v>
      </c>
      <c r="J843" s="19">
        <v>0</v>
      </c>
      <c r="K843" s="19">
        <v>2</v>
      </c>
      <c r="L843" s="19">
        <v>5</v>
      </c>
      <c r="M843" s="19">
        <v>6</v>
      </c>
      <c r="N843" s="19">
        <v>6</v>
      </c>
      <c r="O843" s="19">
        <v>11</v>
      </c>
      <c r="P843" s="19">
        <v>5</v>
      </c>
      <c r="Q843" s="19">
        <v>5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48"/>
      <c r="AF843" s="51"/>
      <c r="AG843" s="36"/>
      <c r="AH843" s="37">
        <v>0</v>
      </c>
      <c r="AI843" s="40"/>
      <c r="AJ843" s="41" t="s">
        <v>65</v>
      </c>
    </row>
    <row r="844" spans="1:36" ht="16.5" customHeight="1" x14ac:dyDescent="0.25">
      <c r="A844" s="42" t="s">
        <v>59</v>
      </c>
      <c r="B844" s="44" t="s">
        <v>434</v>
      </c>
      <c r="C844" s="42" t="s">
        <v>61</v>
      </c>
      <c r="D844" s="42" t="s">
        <v>220</v>
      </c>
      <c r="E844" s="42" t="s">
        <v>221</v>
      </c>
      <c r="F844" s="42" t="s">
        <v>1129</v>
      </c>
      <c r="G844" s="45">
        <v>44343</v>
      </c>
      <c r="H844" s="17" t="s">
        <v>64</v>
      </c>
      <c r="I844" s="17">
        <v>0</v>
      </c>
      <c r="J844" s="17">
        <v>1</v>
      </c>
      <c r="K844" s="17">
        <v>7</v>
      </c>
      <c r="L844" s="17">
        <v>15</v>
      </c>
      <c r="M844" s="17">
        <v>20</v>
      </c>
      <c r="N844" s="17">
        <v>22</v>
      </c>
      <c r="O844" s="17">
        <v>19</v>
      </c>
      <c r="P844" s="17">
        <v>13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46">
        <f t="shared" ref="AE844" si="871">SUM(I844:AD844)</f>
        <v>97</v>
      </c>
      <c r="AF844" s="49">
        <f t="shared" ref="AF844" si="872">SUM(H845:AD845)</f>
        <v>97</v>
      </c>
      <c r="AG844" s="34">
        <f t="shared" ref="AG844" si="873">SUM(I846:AD846)</f>
        <v>97</v>
      </c>
      <c r="AH844" s="37">
        <f t="shared" si="828"/>
        <v>0</v>
      </c>
      <c r="AI844" s="38">
        <v>0.93090000000000006</v>
      </c>
      <c r="AJ844" s="41" t="s">
        <v>65</v>
      </c>
    </row>
    <row r="845" spans="1:36" ht="16.5" customHeight="1" x14ac:dyDescent="0.25">
      <c r="A845" s="42" t="s">
        <v>59</v>
      </c>
      <c r="B845" s="44" t="s">
        <v>434</v>
      </c>
      <c r="C845" s="42" t="s">
        <v>61</v>
      </c>
      <c r="D845" s="42" t="s">
        <v>220</v>
      </c>
      <c r="E845" s="42" t="s">
        <v>221</v>
      </c>
      <c r="F845" s="42" t="s">
        <v>59</v>
      </c>
      <c r="G845" s="45">
        <v>44343</v>
      </c>
      <c r="H845" s="18" t="s">
        <v>66</v>
      </c>
      <c r="I845" s="18">
        <v>0</v>
      </c>
      <c r="J845" s="18">
        <v>1</v>
      </c>
      <c r="K845" s="18">
        <v>7</v>
      </c>
      <c r="L845" s="18">
        <v>15</v>
      </c>
      <c r="M845" s="18">
        <v>20</v>
      </c>
      <c r="N845" s="18">
        <v>22</v>
      </c>
      <c r="O845" s="18">
        <v>19</v>
      </c>
      <c r="P845" s="18">
        <v>13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47"/>
      <c r="AF845" s="50"/>
      <c r="AG845" s="35"/>
      <c r="AH845" s="37">
        <v>0</v>
      </c>
      <c r="AI845" s="39"/>
      <c r="AJ845" s="41" t="s">
        <v>65</v>
      </c>
    </row>
    <row r="846" spans="1:36" ht="16.5" customHeight="1" x14ac:dyDescent="0.25">
      <c r="A846" s="42" t="s">
        <v>59</v>
      </c>
      <c r="B846" s="44" t="s">
        <v>434</v>
      </c>
      <c r="C846" s="42" t="s">
        <v>61</v>
      </c>
      <c r="D846" s="42" t="s">
        <v>220</v>
      </c>
      <c r="E846" s="42" t="s">
        <v>221</v>
      </c>
      <c r="F846" s="42" t="s">
        <v>59</v>
      </c>
      <c r="G846" s="45">
        <v>44343</v>
      </c>
      <c r="H846" s="19" t="s">
        <v>67</v>
      </c>
      <c r="I846" s="19">
        <v>0</v>
      </c>
      <c r="J846" s="19">
        <v>1</v>
      </c>
      <c r="K846" s="19">
        <v>7</v>
      </c>
      <c r="L846" s="19">
        <v>15</v>
      </c>
      <c r="M846" s="19">
        <v>20</v>
      </c>
      <c r="N846" s="19">
        <v>22</v>
      </c>
      <c r="O846" s="19">
        <v>19</v>
      </c>
      <c r="P846" s="19">
        <v>13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48"/>
      <c r="AF846" s="51"/>
      <c r="AG846" s="36"/>
      <c r="AH846" s="37">
        <v>0</v>
      </c>
      <c r="AI846" s="40"/>
      <c r="AJ846" s="41" t="s">
        <v>65</v>
      </c>
    </row>
    <row r="847" spans="1:36" ht="16.5" customHeight="1" x14ac:dyDescent="0.25">
      <c r="A847" s="42" t="s">
        <v>59</v>
      </c>
      <c r="B847" s="44" t="s">
        <v>754</v>
      </c>
      <c r="C847" s="42" t="s">
        <v>61</v>
      </c>
      <c r="D847" s="42" t="s">
        <v>751</v>
      </c>
      <c r="E847" s="42" t="s">
        <v>753</v>
      </c>
      <c r="F847" s="42" t="s">
        <v>1129</v>
      </c>
      <c r="G847" s="45">
        <v>44343</v>
      </c>
      <c r="H847" s="17" t="s">
        <v>64</v>
      </c>
      <c r="I847" s="17">
        <v>0</v>
      </c>
      <c r="J847" s="17">
        <v>4</v>
      </c>
      <c r="K847" s="17">
        <v>12</v>
      </c>
      <c r="L847" s="17">
        <v>25</v>
      </c>
      <c r="M847" s="17">
        <v>34</v>
      </c>
      <c r="N847" s="17">
        <v>37</v>
      </c>
      <c r="O847" s="17">
        <v>31</v>
      </c>
      <c r="P847" s="17">
        <v>20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46">
        <f t="shared" ref="AE847" si="874">SUM(I847:AD847)</f>
        <v>163</v>
      </c>
      <c r="AF847" s="49">
        <f t="shared" ref="AF847" si="875">SUM(H848:AD848)</f>
        <v>0</v>
      </c>
      <c r="AG847" s="34">
        <f t="shared" ref="AG847" si="876">SUM(I849:AD849)</f>
        <v>0</v>
      </c>
      <c r="AH847" s="37">
        <f t="shared" si="828"/>
        <v>-163</v>
      </c>
      <c r="AI847" s="38">
        <v>0.92670000000000008</v>
      </c>
      <c r="AJ847" s="41" t="s">
        <v>65</v>
      </c>
    </row>
    <row r="848" spans="1:36" ht="16.5" customHeight="1" x14ac:dyDescent="0.25">
      <c r="A848" s="42" t="s">
        <v>59</v>
      </c>
      <c r="B848" s="44" t="s">
        <v>754</v>
      </c>
      <c r="C848" s="42" t="s">
        <v>61</v>
      </c>
      <c r="D848" s="42" t="s">
        <v>751</v>
      </c>
      <c r="E848" s="42" t="s">
        <v>753</v>
      </c>
      <c r="F848" s="42" t="s">
        <v>59</v>
      </c>
      <c r="G848" s="45">
        <v>44343</v>
      </c>
      <c r="H848" s="18" t="s">
        <v>66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47"/>
      <c r="AF848" s="50"/>
      <c r="AG848" s="35"/>
      <c r="AH848" s="37">
        <v>0</v>
      </c>
      <c r="AI848" s="39"/>
      <c r="AJ848" s="41" t="s">
        <v>65</v>
      </c>
    </row>
    <row r="849" spans="1:36" ht="16.5" customHeight="1" x14ac:dyDescent="0.25">
      <c r="A849" s="42" t="s">
        <v>59</v>
      </c>
      <c r="B849" s="44" t="s">
        <v>754</v>
      </c>
      <c r="C849" s="42" t="s">
        <v>61</v>
      </c>
      <c r="D849" s="42" t="s">
        <v>751</v>
      </c>
      <c r="E849" s="42" t="s">
        <v>753</v>
      </c>
      <c r="F849" s="42" t="s">
        <v>59</v>
      </c>
      <c r="G849" s="45">
        <v>44343</v>
      </c>
      <c r="H849" s="19" t="s">
        <v>67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48"/>
      <c r="AF849" s="51"/>
      <c r="AG849" s="36"/>
      <c r="AH849" s="37">
        <v>0</v>
      </c>
      <c r="AI849" s="40"/>
      <c r="AJ849" s="41" t="s">
        <v>65</v>
      </c>
    </row>
    <row r="850" spans="1:36" ht="16.5" customHeight="1" x14ac:dyDescent="0.25">
      <c r="A850" s="42" t="s">
        <v>59</v>
      </c>
      <c r="B850" s="44" t="s">
        <v>752</v>
      </c>
      <c r="C850" s="42" t="s">
        <v>61</v>
      </c>
      <c r="D850" s="42" t="s">
        <v>751</v>
      </c>
      <c r="E850" s="42" t="s">
        <v>750</v>
      </c>
      <c r="F850" s="42" t="s">
        <v>1129</v>
      </c>
      <c r="G850" s="45">
        <v>44343</v>
      </c>
      <c r="H850" s="17" t="s">
        <v>64</v>
      </c>
      <c r="I850" s="17">
        <v>0</v>
      </c>
      <c r="J850" s="17">
        <v>4</v>
      </c>
      <c r="K850" s="17">
        <v>13</v>
      </c>
      <c r="L850" s="17">
        <v>29</v>
      </c>
      <c r="M850" s="17">
        <v>37</v>
      </c>
      <c r="N850" s="17">
        <v>43</v>
      </c>
      <c r="O850" s="17">
        <v>36</v>
      </c>
      <c r="P850" s="17">
        <v>23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46">
        <f t="shared" ref="AE850" si="877">SUM(I850:AD850)</f>
        <v>185</v>
      </c>
      <c r="AF850" s="49">
        <f t="shared" ref="AF850" si="878">SUM(H851:AD851)</f>
        <v>0</v>
      </c>
      <c r="AG850" s="34">
        <f t="shared" ref="AG850" si="879">SUM(I852:AD852)</f>
        <v>0</v>
      </c>
      <c r="AH850" s="37">
        <f t="shared" si="828"/>
        <v>-185</v>
      </c>
      <c r="AI850" s="38">
        <v>0.93090000000000006</v>
      </c>
      <c r="AJ850" s="41" t="s">
        <v>65</v>
      </c>
    </row>
    <row r="851" spans="1:36" ht="16.5" customHeight="1" x14ac:dyDescent="0.25">
      <c r="A851" s="42" t="s">
        <v>59</v>
      </c>
      <c r="B851" s="44" t="s">
        <v>752</v>
      </c>
      <c r="C851" s="42" t="s">
        <v>61</v>
      </c>
      <c r="D851" s="42" t="s">
        <v>751</v>
      </c>
      <c r="E851" s="42" t="s">
        <v>750</v>
      </c>
      <c r="F851" s="42" t="s">
        <v>59</v>
      </c>
      <c r="G851" s="45">
        <v>44343</v>
      </c>
      <c r="H851" s="18" t="s">
        <v>66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47"/>
      <c r="AF851" s="50"/>
      <c r="AG851" s="35"/>
      <c r="AH851" s="37">
        <v>0</v>
      </c>
      <c r="AI851" s="39"/>
      <c r="AJ851" s="41" t="s">
        <v>65</v>
      </c>
    </row>
    <row r="852" spans="1:36" ht="16.5" customHeight="1" x14ac:dyDescent="0.25">
      <c r="A852" s="42" t="s">
        <v>59</v>
      </c>
      <c r="B852" s="44" t="s">
        <v>752</v>
      </c>
      <c r="C852" s="42" t="s">
        <v>61</v>
      </c>
      <c r="D852" s="42" t="s">
        <v>751</v>
      </c>
      <c r="E852" s="42" t="s">
        <v>750</v>
      </c>
      <c r="F852" s="42" t="s">
        <v>59</v>
      </c>
      <c r="G852" s="45">
        <v>44343</v>
      </c>
      <c r="H852" s="19" t="s">
        <v>67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48"/>
      <c r="AF852" s="51"/>
      <c r="AG852" s="36"/>
      <c r="AH852" s="37">
        <v>0</v>
      </c>
      <c r="AI852" s="40"/>
      <c r="AJ852" s="41" t="s">
        <v>65</v>
      </c>
    </row>
    <row r="853" spans="1:36" ht="16.5" customHeight="1" x14ac:dyDescent="0.25">
      <c r="A853" s="42" t="s">
        <v>59</v>
      </c>
      <c r="B853" s="44" t="s">
        <v>749</v>
      </c>
      <c r="C853" s="42" t="s">
        <v>61</v>
      </c>
      <c r="D853" s="42" t="s">
        <v>220</v>
      </c>
      <c r="E853" s="42" t="s">
        <v>221</v>
      </c>
      <c r="F853" s="42" t="s">
        <v>1129</v>
      </c>
      <c r="G853" s="45">
        <v>44343</v>
      </c>
      <c r="H853" s="17" t="s">
        <v>64</v>
      </c>
      <c r="I853" s="17">
        <v>0</v>
      </c>
      <c r="J853" s="17">
        <v>6</v>
      </c>
      <c r="K853" s="17">
        <v>4</v>
      </c>
      <c r="L853" s="17">
        <v>5</v>
      </c>
      <c r="M853" s="17">
        <v>6</v>
      </c>
      <c r="N853" s="17">
        <v>9</v>
      </c>
      <c r="O853" s="17">
        <v>12</v>
      </c>
      <c r="P853" s="17">
        <v>6</v>
      </c>
      <c r="Q853" s="17">
        <v>5</v>
      </c>
      <c r="R853" s="17">
        <v>4</v>
      </c>
      <c r="S853" s="17">
        <v>3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46">
        <f t="shared" ref="AE853" si="880">SUM(I853:AD853)</f>
        <v>60</v>
      </c>
      <c r="AF853" s="49">
        <f t="shared" ref="AF853" si="881">SUM(H854:AD854)</f>
        <v>0</v>
      </c>
      <c r="AG853" s="34">
        <f t="shared" ref="AG853" si="882">SUM(I855:AD855)</f>
        <v>0</v>
      </c>
      <c r="AH853" s="37">
        <f t="shared" si="828"/>
        <v>-60</v>
      </c>
      <c r="AI853" s="38">
        <v>0.91680000000000006</v>
      </c>
      <c r="AJ853" s="41" t="s">
        <v>65</v>
      </c>
    </row>
    <row r="854" spans="1:36" ht="16.5" customHeight="1" x14ac:dyDescent="0.25">
      <c r="A854" s="42" t="s">
        <v>59</v>
      </c>
      <c r="B854" s="44" t="s">
        <v>749</v>
      </c>
      <c r="C854" s="42" t="s">
        <v>61</v>
      </c>
      <c r="D854" s="42" t="s">
        <v>220</v>
      </c>
      <c r="E854" s="42" t="s">
        <v>221</v>
      </c>
      <c r="F854" s="42" t="s">
        <v>59</v>
      </c>
      <c r="G854" s="45">
        <v>44343</v>
      </c>
      <c r="H854" s="18" t="s">
        <v>66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47"/>
      <c r="AF854" s="50"/>
      <c r="AG854" s="35"/>
      <c r="AH854" s="37">
        <v>0</v>
      </c>
      <c r="AI854" s="39"/>
      <c r="AJ854" s="41" t="s">
        <v>65</v>
      </c>
    </row>
    <row r="855" spans="1:36" ht="16.5" customHeight="1" x14ac:dyDescent="0.25">
      <c r="A855" s="42" t="s">
        <v>59</v>
      </c>
      <c r="B855" s="44" t="s">
        <v>749</v>
      </c>
      <c r="C855" s="42" t="s">
        <v>61</v>
      </c>
      <c r="D855" s="42" t="s">
        <v>220</v>
      </c>
      <c r="E855" s="42" t="s">
        <v>221</v>
      </c>
      <c r="F855" s="42" t="s">
        <v>59</v>
      </c>
      <c r="G855" s="45">
        <v>44343</v>
      </c>
      <c r="H855" s="19" t="s">
        <v>67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48"/>
      <c r="AF855" s="51"/>
      <c r="AG855" s="36"/>
      <c r="AH855" s="37">
        <v>0</v>
      </c>
      <c r="AI855" s="40"/>
      <c r="AJ855" s="41" t="s">
        <v>65</v>
      </c>
    </row>
    <row r="856" spans="1:36" ht="16.5" customHeight="1" x14ac:dyDescent="0.25">
      <c r="A856" s="42" t="s">
        <v>59</v>
      </c>
      <c r="B856" s="44" t="s">
        <v>748</v>
      </c>
      <c r="C856" s="42" t="s">
        <v>61</v>
      </c>
      <c r="D856" s="42" t="s">
        <v>273</v>
      </c>
      <c r="E856" s="42" t="s">
        <v>711</v>
      </c>
      <c r="F856" s="42" t="s">
        <v>1129</v>
      </c>
      <c r="G856" s="45">
        <v>44336</v>
      </c>
      <c r="H856" s="17" t="s">
        <v>64</v>
      </c>
      <c r="I856" s="17">
        <v>10</v>
      </c>
      <c r="J856" s="17">
        <v>0</v>
      </c>
      <c r="K856" s="17">
        <v>80</v>
      </c>
      <c r="L856" s="17">
        <v>0</v>
      </c>
      <c r="M856" s="17">
        <v>146</v>
      </c>
      <c r="N856" s="17">
        <v>0</v>
      </c>
      <c r="O856" s="17">
        <v>130</v>
      </c>
      <c r="P856" s="17">
        <v>0</v>
      </c>
      <c r="Q856" s="17">
        <v>90</v>
      </c>
      <c r="R856" s="17">
        <v>0</v>
      </c>
      <c r="S856" s="17">
        <v>16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46">
        <f t="shared" ref="AE856" si="883">SUM(I856:AD856)</f>
        <v>472</v>
      </c>
      <c r="AF856" s="49">
        <f t="shared" ref="AF856" si="884">SUM(H857:AD857)</f>
        <v>472</v>
      </c>
      <c r="AG856" s="34">
        <f t="shared" ref="AG856" si="885">SUM(I858:AD858)</f>
        <v>472</v>
      </c>
      <c r="AH856" s="37">
        <f t="shared" si="828"/>
        <v>0</v>
      </c>
      <c r="AI856" s="38">
        <v>0.92580000000000007</v>
      </c>
      <c r="AJ856" s="41" t="s">
        <v>65</v>
      </c>
    </row>
    <row r="857" spans="1:36" ht="16.5" customHeight="1" x14ac:dyDescent="0.25">
      <c r="A857" s="42" t="s">
        <v>59</v>
      </c>
      <c r="B857" s="44" t="s">
        <v>748</v>
      </c>
      <c r="C857" s="42" t="s">
        <v>61</v>
      </c>
      <c r="D857" s="42" t="s">
        <v>273</v>
      </c>
      <c r="E857" s="42" t="s">
        <v>711</v>
      </c>
      <c r="F857" s="42" t="s">
        <v>59</v>
      </c>
      <c r="G857" s="45">
        <v>44336</v>
      </c>
      <c r="H857" s="18" t="s">
        <v>66</v>
      </c>
      <c r="I857" s="18">
        <v>10</v>
      </c>
      <c r="J857" s="18">
        <v>0</v>
      </c>
      <c r="K857" s="18">
        <v>80</v>
      </c>
      <c r="L857" s="18">
        <v>0</v>
      </c>
      <c r="M857" s="18">
        <v>146</v>
      </c>
      <c r="N857" s="18">
        <v>0</v>
      </c>
      <c r="O857" s="18">
        <v>130</v>
      </c>
      <c r="P857" s="18">
        <v>0</v>
      </c>
      <c r="Q857" s="18">
        <v>90</v>
      </c>
      <c r="R857" s="18">
        <v>0</v>
      </c>
      <c r="S857" s="18">
        <v>16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47"/>
      <c r="AF857" s="50"/>
      <c r="AG857" s="35"/>
      <c r="AH857" s="37">
        <v>0</v>
      </c>
      <c r="AI857" s="39"/>
      <c r="AJ857" s="41" t="s">
        <v>65</v>
      </c>
    </row>
    <row r="858" spans="1:36" ht="16.5" customHeight="1" x14ac:dyDescent="0.25">
      <c r="A858" s="42" t="s">
        <v>59</v>
      </c>
      <c r="B858" s="44" t="s">
        <v>748</v>
      </c>
      <c r="C858" s="42" t="s">
        <v>61</v>
      </c>
      <c r="D858" s="42" t="s">
        <v>273</v>
      </c>
      <c r="E858" s="42" t="s">
        <v>711</v>
      </c>
      <c r="F858" s="42" t="s">
        <v>59</v>
      </c>
      <c r="G858" s="45">
        <v>44336</v>
      </c>
      <c r="H858" s="19" t="s">
        <v>67</v>
      </c>
      <c r="I858" s="19">
        <v>10</v>
      </c>
      <c r="J858" s="19">
        <v>0</v>
      </c>
      <c r="K858" s="19">
        <v>80</v>
      </c>
      <c r="L858" s="19">
        <v>0</v>
      </c>
      <c r="M858" s="19">
        <v>146</v>
      </c>
      <c r="N858" s="19">
        <v>0</v>
      </c>
      <c r="O858" s="19">
        <v>130</v>
      </c>
      <c r="P858" s="19">
        <v>0</v>
      </c>
      <c r="Q858" s="19">
        <v>90</v>
      </c>
      <c r="R858" s="19">
        <v>0</v>
      </c>
      <c r="S858" s="19">
        <v>16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0</v>
      </c>
      <c r="AE858" s="48"/>
      <c r="AF858" s="51"/>
      <c r="AG858" s="36"/>
      <c r="AH858" s="37">
        <v>0</v>
      </c>
      <c r="AI858" s="40"/>
      <c r="AJ858" s="41" t="s">
        <v>65</v>
      </c>
    </row>
    <row r="859" spans="1:36" ht="16.5" customHeight="1" x14ac:dyDescent="0.25">
      <c r="A859" s="42" t="s">
        <v>59</v>
      </c>
      <c r="B859" s="44" t="s">
        <v>747</v>
      </c>
      <c r="C859" s="42" t="s">
        <v>61</v>
      </c>
      <c r="D859" s="42" t="s">
        <v>220</v>
      </c>
      <c r="E859" s="42" t="s">
        <v>221</v>
      </c>
      <c r="F859" s="42" t="s">
        <v>1129</v>
      </c>
      <c r="G859" s="45">
        <v>44343</v>
      </c>
      <c r="H859" s="17" t="s">
        <v>64</v>
      </c>
      <c r="I859" s="17">
        <v>0</v>
      </c>
      <c r="J859" s="17">
        <v>0</v>
      </c>
      <c r="K859" s="17">
        <v>16</v>
      </c>
      <c r="L859" s="17">
        <v>24</v>
      </c>
      <c r="M859" s="17">
        <v>34</v>
      </c>
      <c r="N859" s="17">
        <v>35</v>
      </c>
      <c r="O859" s="17">
        <v>30</v>
      </c>
      <c r="P859" s="17">
        <v>21</v>
      </c>
      <c r="Q859" s="17">
        <v>11</v>
      </c>
      <c r="R859" s="17">
        <v>8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46">
        <f t="shared" ref="AE859" si="886">SUM(I859:AD859)</f>
        <v>179</v>
      </c>
      <c r="AF859" s="49">
        <f t="shared" ref="AF859" si="887">SUM(H860:AD860)</f>
        <v>179</v>
      </c>
      <c r="AG859" s="34">
        <f t="shared" ref="AG859" si="888">SUM(I861:AD861)</f>
        <v>179</v>
      </c>
      <c r="AH859" s="37">
        <f t="shared" si="828"/>
        <v>0</v>
      </c>
      <c r="AI859" s="38">
        <v>0.92230000000000001</v>
      </c>
      <c r="AJ859" s="41" t="s">
        <v>65</v>
      </c>
    </row>
    <row r="860" spans="1:36" ht="16.5" customHeight="1" x14ac:dyDescent="0.25">
      <c r="A860" s="42" t="s">
        <v>59</v>
      </c>
      <c r="B860" s="44" t="s">
        <v>747</v>
      </c>
      <c r="C860" s="42" t="s">
        <v>61</v>
      </c>
      <c r="D860" s="42" t="s">
        <v>220</v>
      </c>
      <c r="E860" s="42" t="s">
        <v>221</v>
      </c>
      <c r="F860" s="42" t="s">
        <v>59</v>
      </c>
      <c r="G860" s="45">
        <v>44343</v>
      </c>
      <c r="H860" s="18" t="s">
        <v>66</v>
      </c>
      <c r="I860" s="18">
        <v>0</v>
      </c>
      <c r="J860" s="18">
        <v>0</v>
      </c>
      <c r="K860" s="18">
        <v>16</v>
      </c>
      <c r="L860" s="18">
        <v>24</v>
      </c>
      <c r="M860" s="18">
        <v>34</v>
      </c>
      <c r="N860" s="18">
        <v>35</v>
      </c>
      <c r="O860" s="18">
        <v>30</v>
      </c>
      <c r="P860" s="18">
        <v>21</v>
      </c>
      <c r="Q860" s="18">
        <v>11</v>
      </c>
      <c r="R860" s="18">
        <v>8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47"/>
      <c r="AF860" s="50"/>
      <c r="AG860" s="35"/>
      <c r="AH860" s="37">
        <v>0</v>
      </c>
      <c r="AI860" s="39"/>
      <c r="AJ860" s="41" t="s">
        <v>65</v>
      </c>
    </row>
    <row r="861" spans="1:36" ht="16.5" customHeight="1" x14ac:dyDescent="0.25">
      <c r="A861" s="42" t="s">
        <v>59</v>
      </c>
      <c r="B861" s="44" t="s">
        <v>747</v>
      </c>
      <c r="C861" s="42" t="s">
        <v>61</v>
      </c>
      <c r="D861" s="42" t="s">
        <v>220</v>
      </c>
      <c r="E861" s="42" t="s">
        <v>221</v>
      </c>
      <c r="F861" s="42" t="s">
        <v>59</v>
      </c>
      <c r="G861" s="45">
        <v>44343</v>
      </c>
      <c r="H861" s="19" t="s">
        <v>67</v>
      </c>
      <c r="I861" s="19">
        <v>0</v>
      </c>
      <c r="J861" s="19">
        <v>0</v>
      </c>
      <c r="K861" s="19">
        <v>16</v>
      </c>
      <c r="L861" s="19">
        <v>24</v>
      </c>
      <c r="M861" s="19">
        <v>34</v>
      </c>
      <c r="N861" s="19">
        <v>35</v>
      </c>
      <c r="O861" s="19">
        <v>30</v>
      </c>
      <c r="P861" s="19">
        <v>21</v>
      </c>
      <c r="Q861" s="19">
        <v>11</v>
      </c>
      <c r="R861" s="19">
        <v>8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48"/>
      <c r="AF861" s="51"/>
      <c r="AG861" s="36"/>
      <c r="AH861" s="37">
        <v>0</v>
      </c>
      <c r="AI861" s="40"/>
      <c r="AJ861" s="41" t="s">
        <v>65</v>
      </c>
    </row>
    <row r="862" spans="1:36" ht="16.2" x14ac:dyDescent="0.25">
      <c r="A862" s="42" t="s">
        <v>59</v>
      </c>
      <c r="B862" s="44" t="s">
        <v>118</v>
      </c>
      <c r="C862" s="42">
        <v>-2</v>
      </c>
      <c r="D862" s="42" t="s">
        <v>87</v>
      </c>
      <c r="E862" s="42" t="s">
        <v>119</v>
      </c>
      <c r="F862" s="42" t="s">
        <v>1128</v>
      </c>
      <c r="G862" s="45">
        <v>44334</v>
      </c>
      <c r="H862" s="17" t="s">
        <v>64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51</v>
      </c>
      <c r="T862" s="17">
        <v>51</v>
      </c>
      <c r="U862" s="17">
        <v>51</v>
      </c>
      <c r="V862" s="17">
        <v>102</v>
      </c>
      <c r="W862" s="17">
        <v>102</v>
      </c>
      <c r="X862" s="17">
        <v>51</v>
      </c>
      <c r="Y862" s="17">
        <v>51</v>
      </c>
      <c r="Z862" s="17">
        <v>51</v>
      </c>
      <c r="AA862" s="17">
        <v>0</v>
      </c>
      <c r="AB862" s="17">
        <v>0</v>
      </c>
      <c r="AC862" s="17">
        <v>0</v>
      </c>
      <c r="AD862" s="17">
        <v>0</v>
      </c>
      <c r="AE862" s="46">
        <f t="shared" ref="AE862" si="889">SUM(I862:AD862)</f>
        <v>510</v>
      </c>
      <c r="AF862" s="49">
        <f t="shared" ref="AF862" si="890">SUM(H863:AD863)</f>
        <v>510</v>
      </c>
      <c r="AG862" s="34">
        <f t="shared" ref="AG862" si="891">SUM(I864:AD864)</f>
        <v>510</v>
      </c>
      <c r="AH862" s="37">
        <f t="shared" si="828"/>
        <v>0</v>
      </c>
      <c r="AI862" s="38">
        <v>0.90370000000000006</v>
      </c>
      <c r="AJ862" s="41" t="s">
        <v>65</v>
      </c>
    </row>
    <row r="863" spans="1:36" ht="16.2" x14ac:dyDescent="0.25">
      <c r="A863" s="42" t="s">
        <v>59</v>
      </c>
      <c r="B863" s="44" t="s">
        <v>118</v>
      </c>
      <c r="C863" s="42">
        <v>-2</v>
      </c>
      <c r="D863" s="42" t="s">
        <v>87</v>
      </c>
      <c r="E863" s="42" t="s">
        <v>119</v>
      </c>
      <c r="F863" s="42"/>
      <c r="G863" s="45">
        <v>44334</v>
      </c>
      <c r="H863" s="18" t="s">
        <v>66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51</v>
      </c>
      <c r="T863" s="18">
        <v>51</v>
      </c>
      <c r="U863" s="18">
        <v>51</v>
      </c>
      <c r="V863" s="18">
        <v>102</v>
      </c>
      <c r="W863" s="18">
        <v>102</v>
      </c>
      <c r="X863" s="18">
        <v>51</v>
      </c>
      <c r="Y863" s="18">
        <v>51</v>
      </c>
      <c r="Z863" s="18">
        <v>51</v>
      </c>
      <c r="AA863" s="18">
        <v>0</v>
      </c>
      <c r="AB863" s="18">
        <v>0</v>
      </c>
      <c r="AC863" s="18">
        <v>0</v>
      </c>
      <c r="AD863" s="18">
        <v>0</v>
      </c>
      <c r="AE863" s="47"/>
      <c r="AF863" s="50"/>
      <c r="AG863" s="35"/>
      <c r="AH863" s="37">
        <v>0</v>
      </c>
      <c r="AI863" s="39"/>
      <c r="AJ863" s="41" t="s">
        <v>65</v>
      </c>
    </row>
    <row r="864" spans="1:36" ht="16.2" x14ac:dyDescent="0.25">
      <c r="A864" s="42" t="s">
        <v>59</v>
      </c>
      <c r="B864" s="44" t="s">
        <v>118</v>
      </c>
      <c r="C864" s="42">
        <v>-2</v>
      </c>
      <c r="D864" s="42" t="s">
        <v>87</v>
      </c>
      <c r="E864" s="42" t="s">
        <v>119</v>
      </c>
      <c r="F864" s="42"/>
      <c r="G864" s="45">
        <v>44334</v>
      </c>
      <c r="H864" s="19" t="s">
        <v>67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51</v>
      </c>
      <c r="T864" s="19">
        <v>51</v>
      </c>
      <c r="U864" s="19">
        <v>51</v>
      </c>
      <c r="V864" s="19">
        <v>102</v>
      </c>
      <c r="W864" s="19">
        <v>102</v>
      </c>
      <c r="X864" s="19">
        <v>51</v>
      </c>
      <c r="Y864" s="19">
        <v>51</v>
      </c>
      <c r="Z864" s="19">
        <v>51</v>
      </c>
      <c r="AA864" s="19">
        <v>0</v>
      </c>
      <c r="AB864" s="19">
        <v>0</v>
      </c>
      <c r="AC864" s="19">
        <v>0</v>
      </c>
      <c r="AD864" s="19">
        <v>0</v>
      </c>
      <c r="AE864" s="48"/>
      <c r="AF864" s="51"/>
      <c r="AG864" s="36"/>
      <c r="AH864" s="37">
        <v>0</v>
      </c>
      <c r="AI864" s="40"/>
      <c r="AJ864" s="41" t="s">
        <v>65</v>
      </c>
    </row>
    <row r="865" spans="1:36" ht="16.2" x14ac:dyDescent="0.25">
      <c r="A865" s="42" t="s">
        <v>59</v>
      </c>
      <c r="B865" s="44" t="s">
        <v>746</v>
      </c>
      <c r="C865" s="42" t="s">
        <v>61</v>
      </c>
      <c r="D865" s="42" t="s">
        <v>87</v>
      </c>
      <c r="E865" s="42" t="s">
        <v>119</v>
      </c>
      <c r="F865" s="42" t="s">
        <v>1128</v>
      </c>
      <c r="G865" s="45">
        <v>44334</v>
      </c>
      <c r="H865" s="17" t="s">
        <v>64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60</v>
      </c>
      <c r="R865" s="17">
        <v>180</v>
      </c>
      <c r="S865" s="17">
        <v>200</v>
      </c>
      <c r="T865" s="17">
        <v>270</v>
      </c>
      <c r="U865" s="17">
        <v>280</v>
      </c>
      <c r="V865" s="17">
        <v>280</v>
      </c>
      <c r="W865" s="17">
        <v>270</v>
      </c>
      <c r="X865" s="17">
        <v>220</v>
      </c>
      <c r="Y865" s="17">
        <v>100</v>
      </c>
      <c r="Z865" s="17">
        <v>150</v>
      </c>
      <c r="AA865" s="17">
        <v>0</v>
      </c>
      <c r="AB865" s="17">
        <v>90</v>
      </c>
      <c r="AC865" s="17">
        <v>0</v>
      </c>
      <c r="AD865" s="17">
        <v>0</v>
      </c>
      <c r="AE865" s="46">
        <f t="shared" ref="AE865" si="892">SUM(I865:AD865)</f>
        <v>2100</v>
      </c>
      <c r="AF865" s="49">
        <f t="shared" ref="AF865" si="893">SUM(H866:AD866)</f>
        <v>0</v>
      </c>
      <c r="AG865" s="34">
        <f t="shared" ref="AG865" si="894">SUM(I867:AD867)</f>
        <v>0</v>
      </c>
      <c r="AH865" s="37">
        <f t="shared" ref="AH865:AH928" si="895">AG865-AE865</f>
        <v>-2100</v>
      </c>
      <c r="AI865" s="38">
        <v>0.89580000000000004</v>
      </c>
      <c r="AJ865" s="41" t="s">
        <v>65</v>
      </c>
    </row>
    <row r="866" spans="1:36" ht="16.2" x14ac:dyDescent="0.25">
      <c r="A866" s="42" t="s">
        <v>59</v>
      </c>
      <c r="B866" s="44" t="s">
        <v>746</v>
      </c>
      <c r="C866" s="42" t="s">
        <v>61</v>
      </c>
      <c r="D866" s="42" t="s">
        <v>87</v>
      </c>
      <c r="E866" s="42" t="s">
        <v>119</v>
      </c>
      <c r="F866" s="42"/>
      <c r="G866" s="45">
        <v>44334</v>
      </c>
      <c r="H866" s="18" t="s">
        <v>66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47"/>
      <c r="AF866" s="50"/>
      <c r="AG866" s="35"/>
      <c r="AH866" s="37">
        <v>0</v>
      </c>
      <c r="AI866" s="39"/>
      <c r="AJ866" s="41" t="s">
        <v>65</v>
      </c>
    </row>
    <row r="867" spans="1:36" ht="16.2" x14ac:dyDescent="0.25">
      <c r="A867" s="42" t="s">
        <v>59</v>
      </c>
      <c r="B867" s="44" t="s">
        <v>746</v>
      </c>
      <c r="C867" s="42" t="s">
        <v>61</v>
      </c>
      <c r="D867" s="42" t="s">
        <v>87</v>
      </c>
      <c r="E867" s="42" t="s">
        <v>119</v>
      </c>
      <c r="F867" s="42"/>
      <c r="G867" s="45">
        <v>44334</v>
      </c>
      <c r="H867" s="19" t="s">
        <v>67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0</v>
      </c>
      <c r="AE867" s="48"/>
      <c r="AF867" s="51"/>
      <c r="AG867" s="36"/>
      <c r="AH867" s="37">
        <v>0</v>
      </c>
      <c r="AI867" s="40"/>
      <c r="AJ867" s="41" t="s">
        <v>65</v>
      </c>
    </row>
    <row r="868" spans="1:36" ht="16.5" customHeight="1" x14ac:dyDescent="0.25">
      <c r="A868" s="42" t="s">
        <v>59</v>
      </c>
      <c r="B868" s="44" t="s">
        <v>745</v>
      </c>
      <c r="C868" s="42" t="s">
        <v>61</v>
      </c>
      <c r="D868" s="42" t="s">
        <v>95</v>
      </c>
      <c r="E868" s="42" t="s">
        <v>195</v>
      </c>
      <c r="F868" s="42" t="s">
        <v>1129</v>
      </c>
      <c r="G868" s="45">
        <v>44336</v>
      </c>
      <c r="H868" s="17" t="s">
        <v>64</v>
      </c>
      <c r="I868" s="17">
        <v>0</v>
      </c>
      <c r="J868" s="17">
        <v>6</v>
      </c>
      <c r="K868" s="17">
        <v>11</v>
      </c>
      <c r="L868" s="17">
        <v>13</v>
      </c>
      <c r="M868" s="17">
        <v>11</v>
      </c>
      <c r="N868" s="17">
        <v>12</v>
      </c>
      <c r="O868" s="17">
        <v>34</v>
      </c>
      <c r="P868" s="17">
        <v>36</v>
      </c>
      <c r="Q868" s="17">
        <v>52</v>
      </c>
      <c r="R868" s="17">
        <v>63</v>
      </c>
      <c r="S868" s="17">
        <v>59</v>
      </c>
      <c r="T868" s="17">
        <v>48</v>
      </c>
      <c r="U868" s="17">
        <v>36</v>
      </c>
      <c r="V868" s="17">
        <v>23</v>
      </c>
      <c r="W868" s="17">
        <v>11</v>
      </c>
      <c r="X868" s="17">
        <v>7</v>
      </c>
      <c r="Y868" s="17">
        <v>5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46">
        <f t="shared" ref="AE868" si="896">SUM(I868:AD868)</f>
        <v>427</v>
      </c>
      <c r="AF868" s="49">
        <f t="shared" ref="AF868" si="897">SUM(H869:AD869)</f>
        <v>0</v>
      </c>
      <c r="AG868" s="34">
        <f t="shared" ref="AG868" si="898">SUM(I870:AD870)</f>
        <v>0</v>
      </c>
      <c r="AH868" s="37">
        <f t="shared" si="895"/>
        <v>-427</v>
      </c>
      <c r="AI868" s="38">
        <v>0.90180000000000005</v>
      </c>
      <c r="AJ868" s="41" t="s">
        <v>65</v>
      </c>
    </row>
    <row r="869" spans="1:36" ht="16.5" customHeight="1" x14ac:dyDescent="0.25">
      <c r="A869" s="42" t="s">
        <v>59</v>
      </c>
      <c r="B869" s="44" t="s">
        <v>745</v>
      </c>
      <c r="C869" s="42" t="s">
        <v>61</v>
      </c>
      <c r="D869" s="42" t="s">
        <v>95</v>
      </c>
      <c r="E869" s="42" t="s">
        <v>195</v>
      </c>
      <c r="F869" s="42" t="s">
        <v>59</v>
      </c>
      <c r="G869" s="45">
        <v>44336</v>
      </c>
      <c r="H869" s="18" t="s">
        <v>66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47"/>
      <c r="AF869" s="50"/>
      <c r="AG869" s="35"/>
      <c r="AH869" s="37">
        <v>0</v>
      </c>
      <c r="AI869" s="39"/>
      <c r="AJ869" s="41" t="s">
        <v>65</v>
      </c>
    </row>
    <row r="870" spans="1:36" ht="16.5" customHeight="1" x14ac:dyDescent="0.25">
      <c r="A870" s="42" t="s">
        <v>59</v>
      </c>
      <c r="B870" s="44" t="s">
        <v>745</v>
      </c>
      <c r="C870" s="42" t="s">
        <v>61</v>
      </c>
      <c r="D870" s="42" t="s">
        <v>95</v>
      </c>
      <c r="E870" s="42" t="s">
        <v>195</v>
      </c>
      <c r="F870" s="42" t="s">
        <v>59</v>
      </c>
      <c r="G870" s="45">
        <v>44336</v>
      </c>
      <c r="H870" s="19" t="s">
        <v>67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48"/>
      <c r="AF870" s="51"/>
      <c r="AG870" s="36"/>
      <c r="AH870" s="37">
        <v>0</v>
      </c>
      <c r="AI870" s="40"/>
      <c r="AJ870" s="41" t="s">
        <v>65</v>
      </c>
    </row>
    <row r="871" spans="1:36" ht="16.5" customHeight="1" x14ac:dyDescent="0.25">
      <c r="A871" s="42" t="s">
        <v>59</v>
      </c>
      <c r="B871" s="44" t="s">
        <v>744</v>
      </c>
      <c r="C871" s="42" t="s">
        <v>61</v>
      </c>
      <c r="D871" s="42" t="s">
        <v>95</v>
      </c>
      <c r="E871" s="42" t="s">
        <v>195</v>
      </c>
      <c r="F871" s="42" t="s">
        <v>1129</v>
      </c>
      <c r="G871" s="45">
        <v>44336</v>
      </c>
      <c r="H871" s="17" t="s">
        <v>64</v>
      </c>
      <c r="I871" s="17">
        <v>0</v>
      </c>
      <c r="J871" s="17">
        <v>3</v>
      </c>
      <c r="K871" s="17">
        <v>4</v>
      </c>
      <c r="L871" s="17">
        <v>5</v>
      </c>
      <c r="M871" s="17">
        <v>5</v>
      </c>
      <c r="N871" s="17">
        <v>6</v>
      </c>
      <c r="O871" s="17">
        <v>6</v>
      </c>
      <c r="P871" s="17">
        <v>6</v>
      </c>
      <c r="Q871" s="17">
        <v>5</v>
      </c>
      <c r="R871" s="17">
        <v>7</v>
      </c>
      <c r="S871" s="17">
        <v>10</v>
      </c>
      <c r="T871" s="17">
        <v>11</v>
      </c>
      <c r="U871" s="17">
        <v>11</v>
      </c>
      <c r="V871" s="17">
        <v>7</v>
      </c>
      <c r="W871" s="17">
        <v>6</v>
      </c>
      <c r="X871" s="17">
        <v>3</v>
      </c>
      <c r="Y871" s="17">
        <v>2</v>
      </c>
      <c r="Z871" s="17">
        <v>2</v>
      </c>
      <c r="AA871" s="17">
        <v>1</v>
      </c>
      <c r="AB871" s="17">
        <v>0</v>
      </c>
      <c r="AC871" s="17">
        <v>0</v>
      </c>
      <c r="AD871" s="17">
        <v>0</v>
      </c>
      <c r="AE871" s="46">
        <f t="shared" ref="AE871" si="899">SUM(I871:AD871)</f>
        <v>100</v>
      </c>
      <c r="AF871" s="49">
        <f t="shared" ref="AF871" si="900">SUM(H872:AD872)</f>
        <v>0</v>
      </c>
      <c r="AG871" s="34">
        <f t="shared" ref="AG871" si="901">SUM(I873:AD873)</f>
        <v>0</v>
      </c>
      <c r="AH871" s="37">
        <f t="shared" si="895"/>
        <v>-100</v>
      </c>
      <c r="AI871" s="38">
        <v>0.89170000000000005</v>
      </c>
      <c r="AJ871" s="41" t="s">
        <v>65</v>
      </c>
    </row>
    <row r="872" spans="1:36" ht="16.5" customHeight="1" x14ac:dyDescent="0.25">
      <c r="A872" s="42" t="s">
        <v>59</v>
      </c>
      <c r="B872" s="44" t="s">
        <v>744</v>
      </c>
      <c r="C872" s="42" t="s">
        <v>61</v>
      </c>
      <c r="D872" s="42" t="s">
        <v>95</v>
      </c>
      <c r="E872" s="42" t="s">
        <v>195</v>
      </c>
      <c r="F872" s="42" t="s">
        <v>59</v>
      </c>
      <c r="G872" s="45">
        <v>44336</v>
      </c>
      <c r="H872" s="18" t="s">
        <v>66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47"/>
      <c r="AF872" s="50"/>
      <c r="AG872" s="35"/>
      <c r="AH872" s="37">
        <v>0</v>
      </c>
      <c r="AI872" s="39"/>
      <c r="AJ872" s="41" t="s">
        <v>65</v>
      </c>
    </row>
    <row r="873" spans="1:36" ht="16.5" customHeight="1" x14ac:dyDescent="0.25">
      <c r="A873" s="42" t="s">
        <v>59</v>
      </c>
      <c r="B873" s="44" t="s">
        <v>744</v>
      </c>
      <c r="C873" s="42" t="s">
        <v>61</v>
      </c>
      <c r="D873" s="42" t="s">
        <v>95</v>
      </c>
      <c r="E873" s="42" t="s">
        <v>195</v>
      </c>
      <c r="F873" s="42" t="s">
        <v>59</v>
      </c>
      <c r="G873" s="45">
        <v>44336</v>
      </c>
      <c r="H873" s="19" t="s">
        <v>67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48"/>
      <c r="AF873" s="51"/>
      <c r="AG873" s="36"/>
      <c r="AH873" s="37">
        <v>0</v>
      </c>
      <c r="AI873" s="40"/>
      <c r="AJ873" s="41" t="s">
        <v>65</v>
      </c>
    </row>
    <row r="874" spans="1:36" ht="16.5" customHeight="1" x14ac:dyDescent="0.25">
      <c r="A874" s="42" t="s">
        <v>59</v>
      </c>
      <c r="B874" s="44" t="s">
        <v>743</v>
      </c>
      <c r="C874" s="42" t="s">
        <v>61</v>
      </c>
      <c r="D874" s="42" t="s">
        <v>95</v>
      </c>
      <c r="E874" s="42" t="s">
        <v>195</v>
      </c>
      <c r="F874" s="42" t="s">
        <v>1129</v>
      </c>
      <c r="G874" s="45">
        <v>44337</v>
      </c>
      <c r="H874" s="17" t="s">
        <v>64</v>
      </c>
      <c r="I874" s="17">
        <v>0</v>
      </c>
      <c r="J874" s="17">
        <v>0</v>
      </c>
      <c r="K874" s="17">
        <v>1</v>
      </c>
      <c r="L874" s="17">
        <v>1</v>
      </c>
      <c r="M874" s="17">
        <v>2</v>
      </c>
      <c r="N874" s="17">
        <v>1</v>
      </c>
      <c r="O874" s="17">
        <v>3</v>
      </c>
      <c r="P874" s="17">
        <v>2</v>
      </c>
      <c r="Q874" s="17">
        <v>9</v>
      </c>
      <c r="R874" s="17">
        <v>12</v>
      </c>
      <c r="S874" s="17">
        <v>18</v>
      </c>
      <c r="T874" s="17">
        <v>14</v>
      </c>
      <c r="U874" s="17">
        <v>14</v>
      </c>
      <c r="V874" s="17">
        <v>8</v>
      </c>
      <c r="W874" s="17">
        <v>8</v>
      </c>
      <c r="X874" s="17">
        <v>3</v>
      </c>
      <c r="Y874" s="17">
        <v>4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46">
        <f t="shared" ref="AE874" si="902">SUM(I874:AD874)</f>
        <v>100</v>
      </c>
      <c r="AF874" s="49">
        <f t="shared" ref="AF874" si="903">SUM(H875:AD875)</f>
        <v>0</v>
      </c>
      <c r="AG874" s="34">
        <f t="shared" ref="AG874" si="904">SUM(I876:AD876)</f>
        <v>0</v>
      </c>
      <c r="AH874" s="37">
        <f t="shared" si="895"/>
        <v>-100</v>
      </c>
      <c r="AI874" s="38">
        <v>0.91960000000000008</v>
      </c>
      <c r="AJ874" s="41" t="s">
        <v>65</v>
      </c>
    </row>
    <row r="875" spans="1:36" ht="16.5" customHeight="1" x14ac:dyDescent="0.25">
      <c r="A875" s="42" t="s">
        <v>59</v>
      </c>
      <c r="B875" s="44" t="s">
        <v>743</v>
      </c>
      <c r="C875" s="42" t="s">
        <v>61</v>
      </c>
      <c r="D875" s="42" t="s">
        <v>95</v>
      </c>
      <c r="E875" s="42" t="s">
        <v>195</v>
      </c>
      <c r="F875" s="42" t="s">
        <v>59</v>
      </c>
      <c r="G875" s="45">
        <v>44337</v>
      </c>
      <c r="H875" s="18" t="s">
        <v>66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47"/>
      <c r="AF875" s="50"/>
      <c r="AG875" s="35"/>
      <c r="AH875" s="37">
        <v>0</v>
      </c>
      <c r="AI875" s="39"/>
      <c r="AJ875" s="41" t="s">
        <v>65</v>
      </c>
    </row>
    <row r="876" spans="1:36" ht="16.5" customHeight="1" x14ac:dyDescent="0.25">
      <c r="A876" s="42" t="s">
        <v>59</v>
      </c>
      <c r="B876" s="44" t="s">
        <v>743</v>
      </c>
      <c r="C876" s="42" t="s">
        <v>61</v>
      </c>
      <c r="D876" s="42" t="s">
        <v>95</v>
      </c>
      <c r="E876" s="42" t="s">
        <v>195</v>
      </c>
      <c r="F876" s="42" t="s">
        <v>59</v>
      </c>
      <c r="G876" s="45">
        <v>44337</v>
      </c>
      <c r="H876" s="19" t="s">
        <v>67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48"/>
      <c r="AF876" s="51"/>
      <c r="AG876" s="36"/>
      <c r="AH876" s="37">
        <v>0</v>
      </c>
      <c r="AI876" s="40"/>
      <c r="AJ876" s="41" t="s">
        <v>65</v>
      </c>
    </row>
    <row r="877" spans="1:36" ht="16.2" x14ac:dyDescent="0.25">
      <c r="A877" s="42" t="s">
        <v>59</v>
      </c>
      <c r="B877" s="44" t="s">
        <v>742</v>
      </c>
      <c r="C877" s="42" t="s">
        <v>61</v>
      </c>
      <c r="D877" s="42" t="s">
        <v>188</v>
      </c>
      <c r="E877" s="42" t="s">
        <v>225</v>
      </c>
      <c r="F877" s="42" t="s">
        <v>1128</v>
      </c>
      <c r="G877" s="45">
        <v>44336</v>
      </c>
      <c r="H877" s="17" t="s">
        <v>64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25</v>
      </c>
      <c r="S877" s="17">
        <v>0</v>
      </c>
      <c r="T877" s="17">
        <v>35</v>
      </c>
      <c r="U877" s="17">
        <v>15</v>
      </c>
      <c r="V877" s="17">
        <v>40</v>
      </c>
      <c r="W877" s="17">
        <v>15</v>
      </c>
      <c r="X877" s="17">
        <v>40</v>
      </c>
      <c r="Y877" s="17">
        <v>0</v>
      </c>
      <c r="Z877" s="17">
        <v>15</v>
      </c>
      <c r="AA877" s="17">
        <v>0</v>
      </c>
      <c r="AB877" s="17">
        <v>15</v>
      </c>
      <c r="AC877" s="17">
        <v>0</v>
      </c>
      <c r="AD877" s="17">
        <v>0</v>
      </c>
      <c r="AE877" s="46">
        <f t="shared" ref="AE877" si="905">SUM(I877:AD877)</f>
        <v>200</v>
      </c>
      <c r="AF877" s="49">
        <f t="shared" ref="AF877" si="906">SUM(H878:AD878)</f>
        <v>200</v>
      </c>
      <c r="AG877" s="34">
        <f t="shared" ref="AG877" si="907">SUM(I879:AD879)</f>
        <v>200</v>
      </c>
      <c r="AH877" s="37">
        <f t="shared" si="895"/>
        <v>0</v>
      </c>
      <c r="AI877" s="38">
        <v>0.8921</v>
      </c>
      <c r="AJ877" s="41" t="s">
        <v>65</v>
      </c>
    </row>
    <row r="878" spans="1:36" ht="16.2" x14ac:dyDescent="0.25">
      <c r="A878" s="42" t="s">
        <v>59</v>
      </c>
      <c r="B878" s="44" t="s">
        <v>742</v>
      </c>
      <c r="C878" s="42" t="s">
        <v>61</v>
      </c>
      <c r="D878" s="42" t="s">
        <v>188</v>
      </c>
      <c r="E878" s="42" t="s">
        <v>225</v>
      </c>
      <c r="F878" s="42"/>
      <c r="G878" s="45">
        <v>44336</v>
      </c>
      <c r="H878" s="18" t="s">
        <v>66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25</v>
      </c>
      <c r="S878" s="18">
        <v>0</v>
      </c>
      <c r="T878" s="18">
        <v>35</v>
      </c>
      <c r="U878" s="18">
        <v>15</v>
      </c>
      <c r="V878" s="18">
        <v>40</v>
      </c>
      <c r="W878" s="18">
        <v>15</v>
      </c>
      <c r="X878" s="18">
        <v>40</v>
      </c>
      <c r="Y878" s="18">
        <v>0</v>
      </c>
      <c r="Z878" s="18">
        <v>15</v>
      </c>
      <c r="AA878" s="18">
        <v>0</v>
      </c>
      <c r="AB878" s="18">
        <v>15</v>
      </c>
      <c r="AC878" s="18">
        <v>0</v>
      </c>
      <c r="AD878" s="18">
        <v>0</v>
      </c>
      <c r="AE878" s="47"/>
      <c r="AF878" s="50"/>
      <c r="AG878" s="35"/>
      <c r="AH878" s="37">
        <v>0</v>
      </c>
      <c r="AI878" s="39"/>
      <c r="AJ878" s="41" t="s">
        <v>65</v>
      </c>
    </row>
    <row r="879" spans="1:36" ht="16.2" x14ac:dyDescent="0.25">
      <c r="A879" s="42" t="s">
        <v>59</v>
      </c>
      <c r="B879" s="44" t="s">
        <v>742</v>
      </c>
      <c r="C879" s="42" t="s">
        <v>61</v>
      </c>
      <c r="D879" s="42" t="s">
        <v>188</v>
      </c>
      <c r="E879" s="42" t="s">
        <v>225</v>
      </c>
      <c r="F879" s="42"/>
      <c r="G879" s="45">
        <v>44336</v>
      </c>
      <c r="H879" s="19" t="s">
        <v>67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25</v>
      </c>
      <c r="S879" s="19">
        <v>0</v>
      </c>
      <c r="T879" s="19">
        <v>35</v>
      </c>
      <c r="U879" s="19">
        <v>15</v>
      </c>
      <c r="V879" s="19">
        <v>40</v>
      </c>
      <c r="W879" s="19">
        <v>15</v>
      </c>
      <c r="X879" s="19">
        <v>40</v>
      </c>
      <c r="Y879" s="19">
        <v>0</v>
      </c>
      <c r="Z879" s="19">
        <v>15</v>
      </c>
      <c r="AA879" s="19">
        <v>0</v>
      </c>
      <c r="AB879" s="19">
        <v>15</v>
      </c>
      <c r="AC879" s="19">
        <v>0</v>
      </c>
      <c r="AD879" s="19">
        <v>0</v>
      </c>
      <c r="AE879" s="48"/>
      <c r="AF879" s="51"/>
      <c r="AG879" s="36"/>
      <c r="AH879" s="37">
        <v>0</v>
      </c>
      <c r="AI879" s="40"/>
      <c r="AJ879" s="41" t="s">
        <v>65</v>
      </c>
    </row>
    <row r="880" spans="1:36" ht="16.2" x14ac:dyDescent="0.25">
      <c r="A880" s="42" t="s">
        <v>59</v>
      </c>
      <c r="B880" s="44" t="s">
        <v>741</v>
      </c>
      <c r="C880" s="42" t="s">
        <v>61</v>
      </c>
      <c r="D880" s="42" t="s">
        <v>188</v>
      </c>
      <c r="E880" s="42" t="s">
        <v>686</v>
      </c>
      <c r="F880" s="42" t="s">
        <v>1128</v>
      </c>
      <c r="G880" s="45">
        <v>44336</v>
      </c>
      <c r="H880" s="17" t="s">
        <v>64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30</v>
      </c>
      <c r="S880" s="17">
        <v>5</v>
      </c>
      <c r="T880" s="17">
        <v>30</v>
      </c>
      <c r="U880" s="17">
        <v>20</v>
      </c>
      <c r="V880" s="17">
        <v>25</v>
      </c>
      <c r="W880" s="17">
        <v>15</v>
      </c>
      <c r="X880" s="17">
        <v>30</v>
      </c>
      <c r="Y880" s="17">
        <v>5</v>
      </c>
      <c r="Z880" s="17">
        <v>25</v>
      </c>
      <c r="AA880" s="17">
        <v>0</v>
      </c>
      <c r="AB880" s="17">
        <v>15</v>
      </c>
      <c r="AC880" s="17">
        <v>0</v>
      </c>
      <c r="AD880" s="17">
        <v>0</v>
      </c>
      <c r="AE880" s="46">
        <f t="shared" ref="AE880" si="908">SUM(I880:AD880)</f>
        <v>200</v>
      </c>
      <c r="AF880" s="49">
        <f t="shared" ref="AF880" si="909">SUM(H881:AD881)</f>
        <v>200</v>
      </c>
      <c r="AG880" s="34">
        <f t="shared" ref="AG880" si="910">SUM(I882:AD882)</f>
        <v>200</v>
      </c>
      <c r="AH880" s="37">
        <f t="shared" si="895"/>
        <v>0</v>
      </c>
      <c r="AI880" s="38">
        <v>0.92130000000000001</v>
      </c>
      <c r="AJ880" s="41" t="s">
        <v>65</v>
      </c>
    </row>
    <row r="881" spans="1:36" ht="16.2" x14ac:dyDescent="0.25">
      <c r="A881" s="42" t="s">
        <v>59</v>
      </c>
      <c r="B881" s="44" t="s">
        <v>741</v>
      </c>
      <c r="C881" s="42" t="s">
        <v>61</v>
      </c>
      <c r="D881" s="42" t="s">
        <v>188</v>
      </c>
      <c r="E881" s="42" t="s">
        <v>686</v>
      </c>
      <c r="F881" s="42"/>
      <c r="G881" s="45">
        <v>44336</v>
      </c>
      <c r="H881" s="18" t="s">
        <v>66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30</v>
      </c>
      <c r="S881" s="18">
        <v>5</v>
      </c>
      <c r="T881" s="18">
        <v>30</v>
      </c>
      <c r="U881" s="18">
        <v>20</v>
      </c>
      <c r="V881" s="18">
        <v>25</v>
      </c>
      <c r="W881" s="18">
        <v>15</v>
      </c>
      <c r="X881" s="18">
        <v>30</v>
      </c>
      <c r="Y881" s="18">
        <v>5</v>
      </c>
      <c r="Z881" s="18">
        <v>25</v>
      </c>
      <c r="AA881" s="18">
        <v>0</v>
      </c>
      <c r="AB881" s="18">
        <v>15</v>
      </c>
      <c r="AC881" s="18">
        <v>0</v>
      </c>
      <c r="AD881" s="18">
        <v>0</v>
      </c>
      <c r="AE881" s="47"/>
      <c r="AF881" s="50"/>
      <c r="AG881" s="35"/>
      <c r="AH881" s="37">
        <v>0</v>
      </c>
      <c r="AI881" s="39"/>
      <c r="AJ881" s="41" t="s">
        <v>65</v>
      </c>
    </row>
    <row r="882" spans="1:36" ht="16.2" x14ac:dyDescent="0.25">
      <c r="A882" s="42" t="s">
        <v>59</v>
      </c>
      <c r="B882" s="44" t="s">
        <v>741</v>
      </c>
      <c r="C882" s="42" t="s">
        <v>61</v>
      </c>
      <c r="D882" s="42" t="s">
        <v>188</v>
      </c>
      <c r="E882" s="42" t="s">
        <v>686</v>
      </c>
      <c r="F882" s="42"/>
      <c r="G882" s="45">
        <v>44336</v>
      </c>
      <c r="H882" s="19" t="s">
        <v>67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30</v>
      </c>
      <c r="S882" s="19">
        <v>5</v>
      </c>
      <c r="T882" s="19">
        <v>30</v>
      </c>
      <c r="U882" s="19">
        <v>20</v>
      </c>
      <c r="V882" s="19">
        <v>25</v>
      </c>
      <c r="W882" s="19">
        <v>15</v>
      </c>
      <c r="X882" s="19">
        <v>30</v>
      </c>
      <c r="Y882" s="19">
        <v>5</v>
      </c>
      <c r="Z882" s="19">
        <v>25</v>
      </c>
      <c r="AA882" s="19">
        <v>0</v>
      </c>
      <c r="AB882" s="19">
        <v>15</v>
      </c>
      <c r="AC882" s="19">
        <v>0</v>
      </c>
      <c r="AD882" s="19">
        <v>0</v>
      </c>
      <c r="AE882" s="48"/>
      <c r="AF882" s="51"/>
      <c r="AG882" s="36"/>
      <c r="AH882" s="37">
        <v>0</v>
      </c>
      <c r="AI882" s="40"/>
      <c r="AJ882" s="41" t="s">
        <v>65</v>
      </c>
    </row>
    <row r="883" spans="1:36" ht="16.2" x14ac:dyDescent="0.25">
      <c r="A883" s="42" t="s">
        <v>59</v>
      </c>
      <c r="B883" s="44" t="s">
        <v>740</v>
      </c>
      <c r="C883" s="42" t="s">
        <v>61</v>
      </c>
      <c r="D883" s="42" t="s">
        <v>188</v>
      </c>
      <c r="E883" s="42" t="s">
        <v>225</v>
      </c>
      <c r="F883" s="42" t="s">
        <v>1128</v>
      </c>
      <c r="G883" s="45">
        <v>44336</v>
      </c>
      <c r="H883" s="17" t="s">
        <v>64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10</v>
      </c>
      <c r="Q883" s="17">
        <v>5</v>
      </c>
      <c r="R883" s="17">
        <v>11</v>
      </c>
      <c r="S883" s="17">
        <v>6</v>
      </c>
      <c r="T883" s="17">
        <v>12</v>
      </c>
      <c r="U883" s="17">
        <v>7</v>
      </c>
      <c r="V883" s="17">
        <v>13</v>
      </c>
      <c r="W883" s="17">
        <v>7</v>
      </c>
      <c r="X883" s="17">
        <v>10</v>
      </c>
      <c r="Y883" s="17">
        <v>5</v>
      </c>
      <c r="Z883" s="17">
        <v>7</v>
      </c>
      <c r="AA883" s="17">
        <v>0</v>
      </c>
      <c r="AB883" s="17">
        <v>5</v>
      </c>
      <c r="AC883" s="17">
        <v>0</v>
      </c>
      <c r="AD883" s="17">
        <v>5</v>
      </c>
      <c r="AE883" s="46">
        <f t="shared" ref="AE883" si="911">SUM(I883:AD883)</f>
        <v>103</v>
      </c>
      <c r="AF883" s="49">
        <f t="shared" ref="AF883" si="912">SUM(H884:AD884)</f>
        <v>103</v>
      </c>
      <c r="AG883" s="34">
        <f t="shared" ref="AG883" si="913">SUM(I885:AD885)</f>
        <v>103</v>
      </c>
      <c r="AH883" s="37">
        <f t="shared" si="895"/>
        <v>0</v>
      </c>
      <c r="AI883" s="38">
        <v>0.89590000000000003</v>
      </c>
      <c r="AJ883" s="41" t="s">
        <v>65</v>
      </c>
    </row>
    <row r="884" spans="1:36" ht="16.2" x14ac:dyDescent="0.25">
      <c r="A884" s="42" t="s">
        <v>59</v>
      </c>
      <c r="B884" s="44" t="s">
        <v>740</v>
      </c>
      <c r="C884" s="42" t="s">
        <v>61</v>
      </c>
      <c r="D884" s="42" t="s">
        <v>188</v>
      </c>
      <c r="E884" s="42" t="s">
        <v>225</v>
      </c>
      <c r="F884" s="42"/>
      <c r="G884" s="45">
        <v>44336</v>
      </c>
      <c r="H884" s="18" t="s">
        <v>66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10</v>
      </c>
      <c r="Q884" s="18">
        <v>5</v>
      </c>
      <c r="R884" s="18">
        <v>11</v>
      </c>
      <c r="S884" s="18">
        <v>6</v>
      </c>
      <c r="T884" s="18">
        <v>12</v>
      </c>
      <c r="U884" s="18">
        <v>7</v>
      </c>
      <c r="V884" s="18">
        <v>13</v>
      </c>
      <c r="W884" s="18">
        <v>7</v>
      </c>
      <c r="X884" s="18">
        <v>10</v>
      </c>
      <c r="Y884" s="18">
        <v>5</v>
      </c>
      <c r="Z884" s="18">
        <v>7</v>
      </c>
      <c r="AA884" s="18">
        <v>0</v>
      </c>
      <c r="AB884" s="18">
        <v>5</v>
      </c>
      <c r="AC884" s="18">
        <v>0</v>
      </c>
      <c r="AD884" s="18">
        <v>5</v>
      </c>
      <c r="AE884" s="47"/>
      <c r="AF884" s="50"/>
      <c r="AG884" s="35"/>
      <c r="AH884" s="37">
        <v>0</v>
      </c>
      <c r="AI884" s="39"/>
      <c r="AJ884" s="41" t="s">
        <v>65</v>
      </c>
    </row>
    <row r="885" spans="1:36" ht="16.2" x14ac:dyDescent="0.25">
      <c r="A885" s="42" t="s">
        <v>59</v>
      </c>
      <c r="B885" s="44" t="s">
        <v>740</v>
      </c>
      <c r="C885" s="42" t="s">
        <v>61</v>
      </c>
      <c r="D885" s="42" t="s">
        <v>188</v>
      </c>
      <c r="E885" s="42" t="s">
        <v>225</v>
      </c>
      <c r="F885" s="42"/>
      <c r="G885" s="45">
        <v>44336</v>
      </c>
      <c r="H885" s="19" t="s">
        <v>67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10</v>
      </c>
      <c r="Q885" s="19">
        <v>5</v>
      </c>
      <c r="R885" s="19">
        <v>11</v>
      </c>
      <c r="S885" s="19">
        <v>6</v>
      </c>
      <c r="T885" s="19">
        <v>12</v>
      </c>
      <c r="U885" s="19">
        <v>7</v>
      </c>
      <c r="V885" s="19">
        <v>13</v>
      </c>
      <c r="W885" s="19">
        <v>7</v>
      </c>
      <c r="X885" s="19">
        <v>10</v>
      </c>
      <c r="Y885" s="19">
        <v>5</v>
      </c>
      <c r="Z885" s="19">
        <v>7</v>
      </c>
      <c r="AA885" s="19">
        <v>0</v>
      </c>
      <c r="AB885" s="19">
        <v>5</v>
      </c>
      <c r="AC885" s="19">
        <v>0</v>
      </c>
      <c r="AD885" s="19">
        <v>5</v>
      </c>
      <c r="AE885" s="48"/>
      <c r="AF885" s="51"/>
      <c r="AG885" s="36"/>
      <c r="AH885" s="37">
        <v>0</v>
      </c>
      <c r="AI885" s="40"/>
      <c r="AJ885" s="41" t="s">
        <v>65</v>
      </c>
    </row>
    <row r="886" spans="1:36" ht="16.2" x14ac:dyDescent="0.25">
      <c r="A886" s="42" t="s">
        <v>59</v>
      </c>
      <c r="B886" s="44" t="s">
        <v>739</v>
      </c>
      <c r="C886" s="42" t="s">
        <v>61</v>
      </c>
      <c r="D886" s="42" t="s">
        <v>188</v>
      </c>
      <c r="E886" s="42" t="s">
        <v>686</v>
      </c>
      <c r="F886" s="42" t="s">
        <v>1128</v>
      </c>
      <c r="G886" s="45">
        <v>44336</v>
      </c>
      <c r="H886" s="17" t="s">
        <v>64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10</v>
      </c>
      <c r="Q886" s="17">
        <v>5</v>
      </c>
      <c r="R886" s="17">
        <v>11</v>
      </c>
      <c r="S886" s="17">
        <v>6</v>
      </c>
      <c r="T886" s="17">
        <v>12</v>
      </c>
      <c r="U886" s="17">
        <v>7</v>
      </c>
      <c r="V886" s="17">
        <v>13</v>
      </c>
      <c r="W886" s="17">
        <v>7</v>
      </c>
      <c r="X886" s="17">
        <v>10</v>
      </c>
      <c r="Y886" s="17">
        <v>8</v>
      </c>
      <c r="Z886" s="17">
        <v>7</v>
      </c>
      <c r="AA886" s="17">
        <v>5</v>
      </c>
      <c r="AB886" s="17">
        <v>9</v>
      </c>
      <c r="AC886" s="17">
        <v>0</v>
      </c>
      <c r="AD886" s="17">
        <v>5</v>
      </c>
      <c r="AE886" s="46">
        <f t="shared" ref="AE886" si="914">SUM(I886:AD886)</f>
        <v>115</v>
      </c>
      <c r="AF886" s="49">
        <f t="shared" ref="AF886" si="915">SUM(H887:AD887)</f>
        <v>115</v>
      </c>
      <c r="AG886" s="34">
        <f t="shared" ref="AG886" si="916">SUM(I888:AD888)</f>
        <v>115</v>
      </c>
      <c r="AH886" s="37">
        <f t="shared" si="895"/>
        <v>0</v>
      </c>
      <c r="AI886" s="38">
        <v>0.90900000000000003</v>
      </c>
      <c r="AJ886" s="41" t="s">
        <v>65</v>
      </c>
    </row>
    <row r="887" spans="1:36" ht="16.2" x14ac:dyDescent="0.25">
      <c r="A887" s="42" t="s">
        <v>59</v>
      </c>
      <c r="B887" s="44" t="s">
        <v>739</v>
      </c>
      <c r="C887" s="42" t="s">
        <v>61</v>
      </c>
      <c r="D887" s="42" t="s">
        <v>188</v>
      </c>
      <c r="E887" s="42" t="s">
        <v>686</v>
      </c>
      <c r="F887" s="42"/>
      <c r="G887" s="45">
        <v>44336</v>
      </c>
      <c r="H887" s="18" t="s">
        <v>66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10</v>
      </c>
      <c r="Q887" s="18">
        <v>5</v>
      </c>
      <c r="R887" s="18">
        <v>11</v>
      </c>
      <c r="S887" s="18">
        <v>6</v>
      </c>
      <c r="T887" s="18">
        <v>12</v>
      </c>
      <c r="U887" s="18">
        <v>7</v>
      </c>
      <c r="V887" s="18">
        <v>13</v>
      </c>
      <c r="W887" s="18">
        <v>7</v>
      </c>
      <c r="X887" s="18">
        <v>10</v>
      </c>
      <c r="Y887" s="18">
        <v>8</v>
      </c>
      <c r="Z887" s="18">
        <v>7</v>
      </c>
      <c r="AA887" s="18">
        <v>5</v>
      </c>
      <c r="AB887" s="18">
        <v>9</v>
      </c>
      <c r="AC887" s="18">
        <v>0</v>
      </c>
      <c r="AD887" s="18">
        <v>5</v>
      </c>
      <c r="AE887" s="47"/>
      <c r="AF887" s="50"/>
      <c r="AG887" s="35"/>
      <c r="AH887" s="37">
        <v>0</v>
      </c>
      <c r="AI887" s="39"/>
      <c r="AJ887" s="41" t="s">
        <v>65</v>
      </c>
    </row>
    <row r="888" spans="1:36" ht="16.2" x14ac:dyDescent="0.25">
      <c r="A888" s="42" t="s">
        <v>59</v>
      </c>
      <c r="B888" s="44" t="s">
        <v>739</v>
      </c>
      <c r="C888" s="42" t="s">
        <v>61</v>
      </c>
      <c r="D888" s="42" t="s">
        <v>188</v>
      </c>
      <c r="E888" s="42" t="s">
        <v>686</v>
      </c>
      <c r="F888" s="42"/>
      <c r="G888" s="45">
        <v>44336</v>
      </c>
      <c r="H888" s="19" t="s">
        <v>67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19">
        <v>10</v>
      </c>
      <c r="Q888" s="19">
        <v>5</v>
      </c>
      <c r="R888" s="19">
        <v>11</v>
      </c>
      <c r="S888" s="19">
        <v>6</v>
      </c>
      <c r="T888" s="19">
        <v>12</v>
      </c>
      <c r="U888" s="19">
        <v>7</v>
      </c>
      <c r="V888" s="19">
        <v>13</v>
      </c>
      <c r="W888" s="19">
        <v>7</v>
      </c>
      <c r="X888" s="19">
        <v>10</v>
      </c>
      <c r="Y888" s="19">
        <v>8</v>
      </c>
      <c r="Z888" s="19">
        <v>7</v>
      </c>
      <c r="AA888" s="19">
        <v>5</v>
      </c>
      <c r="AB888" s="19">
        <v>9</v>
      </c>
      <c r="AC888" s="19">
        <v>0</v>
      </c>
      <c r="AD888" s="19">
        <v>5</v>
      </c>
      <c r="AE888" s="48"/>
      <c r="AF888" s="51"/>
      <c r="AG888" s="36"/>
      <c r="AH888" s="37">
        <v>0</v>
      </c>
      <c r="AI888" s="40"/>
      <c r="AJ888" s="41" t="s">
        <v>65</v>
      </c>
    </row>
    <row r="889" spans="1:36" ht="16.2" x14ac:dyDescent="0.25">
      <c r="A889" s="42" t="s">
        <v>59</v>
      </c>
      <c r="B889" s="44" t="s">
        <v>738</v>
      </c>
      <c r="C889" s="42" t="s">
        <v>61</v>
      </c>
      <c r="D889" s="42" t="s">
        <v>188</v>
      </c>
      <c r="E889" s="42" t="s">
        <v>686</v>
      </c>
      <c r="F889" s="42" t="s">
        <v>1128</v>
      </c>
      <c r="G889" s="45">
        <v>44338</v>
      </c>
      <c r="H889" s="17" t="s">
        <v>64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10</v>
      </c>
      <c r="Q889" s="17">
        <v>10</v>
      </c>
      <c r="R889" s="17">
        <v>10</v>
      </c>
      <c r="S889" s="17">
        <v>10</v>
      </c>
      <c r="T889" s="17">
        <v>12</v>
      </c>
      <c r="U889" s="17">
        <v>10</v>
      </c>
      <c r="V889" s="17">
        <v>13</v>
      </c>
      <c r="W889" s="17">
        <v>10</v>
      </c>
      <c r="X889" s="17">
        <v>10</v>
      </c>
      <c r="Y889" s="17">
        <v>0</v>
      </c>
      <c r="Z889" s="17">
        <v>7</v>
      </c>
      <c r="AA889" s="17">
        <v>0</v>
      </c>
      <c r="AB889" s="17">
        <v>0</v>
      </c>
      <c r="AC889" s="17">
        <v>0</v>
      </c>
      <c r="AD889" s="17">
        <v>0</v>
      </c>
      <c r="AE889" s="46">
        <f t="shared" ref="AE889" si="917">SUM(I889:AD889)</f>
        <v>102</v>
      </c>
      <c r="AF889" s="49">
        <f t="shared" ref="AF889" si="918">SUM(H890:AD890)</f>
        <v>102</v>
      </c>
      <c r="AG889" s="34">
        <f t="shared" ref="AG889" si="919">SUM(I891:AD891)</f>
        <v>102</v>
      </c>
      <c r="AH889" s="37">
        <f t="shared" si="895"/>
        <v>0</v>
      </c>
      <c r="AI889" s="38">
        <v>0.92990000000000006</v>
      </c>
      <c r="AJ889" s="41" t="s">
        <v>65</v>
      </c>
    </row>
    <row r="890" spans="1:36" ht="16.2" x14ac:dyDescent="0.25">
      <c r="A890" s="42" t="s">
        <v>59</v>
      </c>
      <c r="B890" s="44" t="s">
        <v>738</v>
      </c>
      <c r="C890" s="42" t="s">
        <v>61</v>
      </c>
      <c r="D890" s="42" t="s">
        <v>188</v>
      </c>
      <c r="E890" s="42" t="s">
        <v>686</v>
      </c>
      <c r="F890" s="42"/>
      <c r="G890" s="45">
        <v>44338</v>
      </c>
      <c r="H890" s="18" t="s">
        <v>66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10</v>
      </c>
      <c r="Q890" s="18">
        <v>10</v>
      </c>
      <c r="R890" s="18">
        <v>10</v>
      </c>
      <c r="S890" s="18">
        <v>10</v>
      </c>
      <c r="T890" s="18">
        <v>12</v>
      </c>
      <c r="U890" s="18">
        <v>10</v>
      </c>
      <c r="V890" s="18">
        <v>13</v>
      </c>
      <c r="W890" s="18">
        <v>10</v>
      </c>
      <c r="X890" s="18">
        <v>10</v>
      </c>
      <c r="Y890" s="18">
        <v>0</v>
      </c>
      <c r="Z890" s="18">
        <v>7</v>
      </c>
      <c r="AA890" s="18">
        <v>0</v>
      </c>
      <c r="AB890" s="18">
        <v>0</v>
      </c>
      <c r="AC890" s="18">
        <v>0</v>
      </c>
      <c r="AD890" s="18">
        <v>0</v>
      </c>
      <c r="AE890" s="47"/>
      <c r="AF890" s="50"/>
      <c r="AG890" s="35"/>
      <c r="AH890" s="37">
        <v>0</v>
      </c>
      <c r="AI890" s="39"/>
      <c r="AJ890" s="41" t="s">
        <v>65</v>
      </c>
    </row>
    <row r="891" spans="1:36" ht="16.2" x14ac:dyDescent="0.25">
      <c r="A891" s="42" t="s">
        <v>59</v>
      </c>
      <c r="B891" s="44" t="s">
        <v>738</v>
      </c>
      <c r="C891" s="42" t="s">
        <v>61</v>
      </c>
      <c r="D891" s="42" t="s">
        <v>188</v>
      </c>
      <c r="E891" s="42" t="s">
        <v>686</v>
      </c>
      <c r="F891" s="42"/>
      <c r="G891" s="45">
        <v>44338</v>
      </c>
      <c r="H891" s="19" t="s">
        <v>67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10</v>
      </c>
      <c r="Q891" s="19">
        <v>10</v>
      </c>
      <c r="R891" s="19">
        <v>10</v>
      </c>
      <c r="S891" s="19">
        <v>10</v>
      </c>
      <c r="T891" s="19">
        <v>12</v>
      </c>
      <c r="U891" s="19">
        <v>10</v>
      </c>
      <c r="V891" s="19">
        <v>13</v>
      </c>
      <c r="W891" s="19">
        <v>10</v>
      </c>
      <c r="X891" s="19">
        <v>10</v>
      </c>
      <c r="Y891" s="19">
        <v>0</v>
      </c>
      <c r="Z891" s="19">
        <v>7</v>
      </c>
      <c r="AA891" s="19">
        <v>0</v>
      </c>
      <c r="AB891" s="19">
        <v>0</v>
      </c>
      <c r="AC891" s="19">
        <v>0</v>
      </c>
      <c r="AD891" s="19">
        <v>0</v>
      </c>
      <c r="AE891" s="48"/>
      <c r="AF891" s="51"/>
      <c r="AG891" s="36"/>
      <c r="AH891" s="37">
        <v>0</v>
      </c>
      <c r="AI891" s="40"/>
      <c r="AJ891" s="41" t="s">
        <v>65</v>
      </c>
    </row>
    <row r="892" spans="1:36" ht="16.2" x14ac:dyDescent="0.25">
      <c r="A892" s="42" t="s">
        <v>59</v>
      </c>
      <c r="B892" s="44" t="s">
        <v>738</v>
      </c>
      <c r="C892" s="42" t="s">
        <v>61</v>
      </c>
      <c r="D892" s="42" t="s">
        <v>188</v>
      </c>
      <c r="E892" s="42" t="s">
        <v>686</v>
      </c>
      <c r="F892" s="42" t="s">
        <v>1128</v>
      </c>
      <c r="G892" s="45">
        <v>44338</v>
      </c>
      <c r="H892" s="17" t="s">
        <v>64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10</v>
      </c>
      <c r="Q892" s="17">
        <v>10</v>
      </c>
      <c r="R892" s="17">
        <v>10</v>
      </c>
      <c r="S892" s="17">
        <v>10</v>
      </c>
      <c r="T892" s="17">
        <v>12</v>
      </c>
      <c r="U892" s="17">
        <v>10</v>
      </c>
      <c r="V892" s="17">
        <v>13</v>
      </c>
      <c r="W892" s="17">
        <v>10</v>
      </c>
      <c r="X892" s="17">
        <v>10</v>
      </c>
      <c r="Y892" s="17">
        <v>0</v>
      </c>
      <c r="Z892" s="17">
        <v>7</v>
      </c>
      <c r="AA892" s="17">
        <v>0</v>
      </c>
      <c r="AB892" s="17">
        <v>0</v>
      </c>
      <c r="AC892" s="17">
        <v>0</v>
      </c>
      <c r="AD892" s="17">
        <v>0</v>
      </c>
      <c r="AE892" s="46">
        <f t="shared" ref="AE892" si="920">SUM(I892:AD892)</f>
        <v>102</v>
      </c>
      <c r="AF892" s="49">
        <f t="shared" ref="AF892" si="921">SUM(H893:AD893)</f>
        <v>0</v>
      </c>
      <c r="AG892" s="34">
        <f t="shared" ref="AG892" si="922">SUM(I894:AD894)</f>
        <v>0</v>
      </c>
      <c r="AH892" s="37">
        <f t="shared" si="895"/>
        <v>-102</v>
      </c>
      <c r="AI892" s="38">
        <v>0.90710000000000002</v>
      </c>
      <c r="AJ892" s="41" t="s">
        <v>65</v>
      </c>
    </row>
    <row r="893" spans="1:36" ht="16.2" x14ac:dyDescent="0.25">
      <c r="A893" s="42" t="s">
        <v>59</v>
      </c>
      <c r="B893" s="44" t="s">
        <v>738</v>
      </c>
      <c r="C893" s="42" t="s">
        <v>61</v>
      </c>
      <c r="D893" s="42" t="s">
        <v>188</v>
      </c>
      <c r="E893" s="42" t="s">
        <v>686</v>
      </c>
      <c r="F893" s="42"/>
      <c r="G893" s="45">
        <v>44338</v>
      </c>
      <c r="H893" s="18" t="s">
        <v>66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47"/>
      <c r="AF893" s="50"/>
      <c r="AG893" s="35"/>
      <c r="AH893" s="37">
        <v>0</v>
      </c>
      <c r="AI893" s="39"/>
      <c r="AJ893" s="41" t="s">
        <v>65</v>
      </c>
    </row>
    <row r="894" spans="1:36" ht="16.2" x14ac:dyDescent="0.25">
      <c r="A894" s="42" t="s">
        <v>59</v>
      </c>
      <c r="B894" s="44" t="s">
        <v>738</v>
      </c>
      <c r="C894" s="42" t="s">
        <v>61</v>
      </c>
      <c r="D894" s="42" t="s">
        <v>188</v>
      </c>
      <c r="E894" s="42" t="s">
        <v>686</v>
      </c>
      <c r="F894" s="42"/>
      <c r="G894" s="45">
        <v>44338</v>
      </c>
      <c r="H894" s="19" t="s">
        <v>67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48"/>
      <c r="AF894" s="51"/>
      <c r="AG894" s="36"/>
      <c r="AH894" s="37">
        <v>0</v>
      </c>
      <c r="AI894" s="40"/>
      <c r="AJ894" s="41" t="s">
        <v>65</v>
      </c>
    </row>
    <row r="895" spans="1:36" ht="16.2" x14ac:dyDescent="0.25">
      <c r="A895" s="42" t="s">
        <v>59</v>
      </c>
      <c r="B895" s="44" t="s">
        <v>737</v>
      </c>
      <c r="C895" s="42" t="s">
        <v>61</v>
      </c>
      <c r="D895" s="42" t="s">
        <v>188</v>
      </c>
      <c r="E895" s="42" t="s">
        <v>200</v>
      </c>
      <c r="F895" s="42" t="s">
        <v>1128</v>
      </c>
      <c r="G895" s="45">
        <v>44333</v>
      </c>
      <c r="H895" s="17" t="s">
        <v>64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10</v>
      </c>
      <c r="Q895" s="17">
        <v>10</v>
      </c>
      <c r="R895" s="17">
        <v>10</v>
      </c>
      <c r="S895" s="17">
        <v>10</v>
      </c>
      <c r="T895" s="17">
        <v>12</v>
      </c>
      <c r="U895" s="17">
        <v>10</v>
      </c>
      <c r="V895" s="17">
        <v>13</v>
      </c>
      <c r="W895" s="17">
        <v>10</v>
      </c>
      <c r="X895" s="17">
        <v>10</v>
      </c>
      <c r="Y895" s="17">
        <v>0</v>
      </c>
      <c r="Z895" s="17">
        <v>7</v>
      </c>
      <c r="AA895" s="17">
        <v>0</v>
      </c>
      <c r="AB895" s="17">
        <v>0</v>
      </c>
      <c r="AC895" s="17">
        <v>0</v>
      </c>
      <c r="AD895" s="17">
        <v>0</v>
      </c>
      <c r="AE895" s="46">
        <f t="shared" ref="AE895" si="923">SUM(I895:AD895)</f>
        <v>102</v>
      </c>
      <c r="AF895" s="49">
        <f t="shared" ref="AF895" si="924">SUM(H896:AD896)</f>
        <v>0</v>
      </c>
      <c r="AG895" s="34">
        <f t="shared" ref="AG895" si="925">SUM(I897:AD897)</f>
        <v>0</v>
      </c>
      <c r="AH895" s="37">
        <f t="shared" si="895"/>
        <v>-102</v>
      </c>
      <c r="AI895" s="38">
        <v>0.89970000000000006</v>
      </c>
      <c r="AJ895" s="41" t="s">
        <v>65</v>
      </c>
    </row>
    <row r="896" spans="1:36" ht="16.2" x14ac:dyDescent="0.25">
      <c r="A896" s="42" t="s">
        <v>59</v>
      </c>
      <c r="B896" s="44" t="s">
        <v>737</v>
      </c>
      <c r="C896" s="42" t="s">
        <v>61</v>
      </c>
      <c r="D896" s="42" t="s">
        <v>188</v>
      </c>
      <c r="E896" s="42" t="s">
        <v>200</v>
      </c>
      <c r="F896" s="42"/>
      <c r="G896" s="45">
        <v>44333</v>
      </c>
      <c r="H896" s="18" t="s">
        <v>66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47"/>
      <c r="AF896" s="50"/>
      <c r="AG896" s="35"/>
      <c r="AH896" s="37">
        <v>0</v>
      </c>
      <c r="AI896" s="39"/>
      <c r="AJ896" s="41" t="s">
        <v>65</v>
      </c>
    </row>
    <row r="897" spans="1:36" ht="16.2" x14ac:dyDescent="0.25">
      <c r="A897" s="42" t="s">
        <v>59</v>
      </c>
      <c r="B897" s="44" t="s">
        <v>737</v>
      </c>
      <c r="C897" s="42" t="s">
        <v>61</v>
      </c>
      <c r="D897" s="42" t="s">
        <v>188</v>
      </c>
      <c r="E897" s="42" t="s">
        <v>200</v>
      </c>
      <c r="F897" s="42"/>
      <c r="G897" s="45">
        <v>44333</v>
      </c>
      <c r="H897" s="19" t="s">
        <v>67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48"/>
      <c r="AF897" s="51"/>
      <c r="AG897" s="36"/>
      <c r="AH897" s="37">
        <v>0</v>
      </c>
      <c r="AI897" s="40"/>
      <c r="AJ897" s="41" t="s">
        <v>65</v>
      </c>
    </row>
    <row r="898" spans="1:36" ht="16.2" x14ac:dyDescent="0.25">
      <c r="A898" s="42" t="s">
        <v>59</v>
      </c>
      <c r="B898" s="44" t="s">
        <v>385</v>
      </c>
      <c r="C898" s="42" t="s">
        <v>61</v>
      </c>
      <c r="D898" s="42" t="s">
        <v>139</v>
      </c>
      <c r="E898" s="42" t="s">
        <v>140</v>
      </c>
      <c r="F898" s="42" t="s">
        <v>1128</v>
      </c>
      <c r="G898" s="45">
        <v>44338</v>
      </c>
      <c r="H898" s="17" t="s">
        <v>64</v>
      </c>
      <c r="I898" s="17">
        <v>0</v>
      </c>
      <c r="J898" s="17">
        <v>9</v>
      </c>
      <c r="K898" s="17">
        <v>7</v>
      </c>
      <c r="L898" s="17">
        <v>15</v>
      </c>
      <c r="M898" s="17">
        <v>11</v>
      </c>
      <c r="N898" s="17">
        <v>24</v>
      </c>
      <c r="O898" s="17">
        <v>13</v>
      </c>
      <c r="P898" s="17">
        <v>23</v>
      </c>
      <c r="Q898" s="17">
        <v>10</v>
      </c>
      <c r="R898" s="17">
        <v>15</v>
      </c>
      <c r="S898" s="17">
        <v>6</v>
      </c>
      <c r="T898" s="17">
        <v>9</v>
      </c>
      <c r="U898" s="17">
        <v>5</v>
      </c>
      <c r="V898" s="17">
        <v>5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46">
        <f t="shared" ref="AE898" si="926">SUM(I898:AD898)</f>
        <v>152</v>
      </c>
      <c r="AF898" s="49">
        <f t="shared" ref="AF898" si="927">SUM(H899:AD899)</f>
        <v>152</v>
      </c>
      <c r="AG898" s="34">
        <f t="shared" ref="AG898" si="928">SUM(I900:AD900)</f>
        <v>152</v>
      </c>
      <c r="AH898" s="37">
        <f t="shared" si="895"/>
        <v>0</v>
      </c>
      <c r="AI898" s="38">
        <v>0.9143</v>
      </c>
      <c r="AJ898" s="41" t="s">
        <v>65</v>
      </c>
    </row>
    <row r="899" spans="1:36" ht="16.2" x14ac:dyDescent="0.25">
      <c r="A899" s="42" t="s">
        <v>59</v>
      </c>
      <c r="B899" s="44" t="s">
        <v>385</v>
      </c>
      <c r="C899" s="42" t="s">
        <v>61</v>
      </c>
      <c r="D899" s="42" t="s">
        <v>139</v>
      </c>
      <c r="E899" s="42" t="s">
        <v>140</v>
      </c>
      <c r="F899" s="42"/>
      <c r="G899" s="45">
        <v>44338</v>
      </c>
      <c r="H899" s="18" t="s">
        <v>66</v>
      </c>
      <c r="I899" s="18">
        <v>0</v>
      </c>
      <c r="J899" s="18">
        <v>9</v>
      </c>
      <c r="K899" s="18">
        <v>7</v>
      </c>
      <c r="L899" s="18">
        <v>15</v>
      </c>
      <c r="M899" s="18">
        <v>11</v>
      </c>
      <c r="N899" s="18">
        <v>24</v>
      </c>
      <c r="O899" s="18">
        <v>13</v>
      </c>
      <c r="P899" s="18">
        <v>23</v>
      </c>
      <c r="Q899" s="18">
        <v>10</v>
      </c>
      <c r="R899" s="18">
        <v>15</v>
      </c>
      <c r="S899" s="18">
        <v>6</v>
      </c>
      <c r="T899" s="18">
        <v>9</v>
      </c>
      <c r="U899" s="18">
        <v>5</v>
      </c>
      <c r="V899" s="18">
        <v>5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47"/>
      <c r="AF899" s="50"/>
      <c r="AG899" s="35"/>
      <c r="AH899" s="37">
        <v>0</v>
      </c>
      <c r="AI899" s="39"/>
      <c r="AJ899" s="41" t="s">
        <v>65</v>
      </c>
    </row>
    <row r="900" spans="1:36" ht="16.2" x14ac:dyDescent="0.25">
      <c r="A900" s="42" t="s">
        <v>59</v>
      </c>
      <c r="B900" s="44" t="s">
        <v>385</v>
      </c>
      <c r="C900" s="42" t="s">
        <v>61</v>
      </c>
      <c r="D900" s="42" t="s">
        <v>139</v>
      </c>
      <c r="E900" s="42" t="s">
        <v>140</v>
      </c>
      <c r="F900" s="42"/>
      <c r="G900" s="45">
        <v>44338</v>
      </c>
      <c r="H900" s="19" t="s">
        <v>67</v>
      </c>
      <c r="I900" s="19">
        <v>0</v>
      </c>
      <c r="J900" s="19">
        <v>9</v>
      </c>
      <c r="K900" s="19">
        <v>7</v>
      </c>
      <c r="L900" s="19">
        <v>15</v>
      </c>
      <c r="M900" s="19">
        <v>11</v>
      </c>
      <c r="N900" s="19">
        <v>24</v>
      </c>
      <c r="O900" s="19">
        <v>13</v>
      </c>
      <c r="P900" s="19">
        <v>23</v>
      </c>
      <c r="Q900" s="19">
        <v>10</v>
      </c>
      <c r="R900" s="19">
        <v>15</v>
      </c>
      <c r="S900" s="19">
        <v>6</v>
      </c>
      <c r="T900" s="19">
        <v>9</v>
      </c>
      <c r="U900" s="19">
        <v>5</v>
      </c>
      <c r="V900" s="19">
        <v>5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48"/>
      <c r="AF900" s="51"/>
      <c r="AG900" s="36"/>
      <c r="AH900" s="37">
        <v>0</v>
      </c>
      <c r="AI900" s="40"/>
      <c r="AJ900" s="41" t="s">
        <v>65</v>
      </c>
    </row>
    <row r="901" spans="1:36" ht="16.2" x14ac:dyDescent="0.25">
      <c r="A901" s="42" t="s">
        <v>59</v>
      </c>
      <c r="B901" s="44" t="s">
        <v>736</v>
      </c>
      <c r="C901" s="42" t="s">
        <v>61</v>
      </c>
      <c r="D901" s="42" t="s">
        <v>139</v>
      </c>
      <c r="E901" s="42" t="s">
        <v>176</v>
      </c>
      <c r="F901" s="42" t="s">
        <v>1128</v>
      </c>
      <c r="G901" s="45">
        <v>44334</v>
      </c>
      <c r="H901" s="17" t="s">
        <v>64</v>
      </c>
      <c r="I901" s="17">
        <v>0</v>
      </c>
      <c r="J901" s="17">
        <v>19</v>
      </c>
      <c r="K901" s="17">
        <v>67</v>
      </c>
      <c r="L901" s="17">
        <v>127</v>
      </c>
      <c r="M901" s="17">
        <v>150</v>
      </c>
      <c r="N901" s="17">
        <v>148</v>
      </c>
      <c r="O901" s="17">
        <v>176</v>
      </c>
      <c r="P901" s="17">
        <v>107</v>
      </c>
      <c r="Q901" s="17">
        <v>57</v>
      </c>
      <c r="R901" s="17">
        <v>36</v>
      </c>
      <c r="S901" s="17">
        <v>12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46">
        <f t="shared" ref="AE901" si="929">SUM(I901:AD901)</f>
        <v>899</v>
      </c>
      <c r="AF901" s="49">
        <f t="shared" ref="AF901" si="930">SUM(H902:AD902)</f>
        <v>0</v>
      </c>
      <c r="AG901" s="34">
        <f t="shared" ref="AG901" si="931">SUM(I903:AD903)</f>
        <v>0</v>
      </c>
      <c r="AH901" s="37">
        <f t="shared" si="895"/>
        <v>-899</v>
      </c>
      <c r="AI901" s="38">
        <v>0.91260000000000008</v>
      </c>
      <c r="AJ901" s="41" t="s">
        <v>65</v>
      </c>
    </row>
    <row r="902" spans="1:36" ht="16.2" x14ac:dyDescent="0.25">
      <c r="A902" s="42" t="s">
        <v>59</v>
      </c>
      <c r="B902" s="44" t="s">
        <v>736</v>
      </c>
      <c r="C902" s="42" t="s">
        <v>61</v>
      </c>
      <c r="D902" s="42" t="s">
        <v>139</v>
      </c>
      <c r="E902" s="42" t="s">
        <v>176</v>
      </c>
      <c r="F902" s="42"/>
      <c r="G902" s="45">
        <v>44334</v>
      </c>
      <c r="H902" s="18" t="s">
        <v>66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47"/>
      <c r="AF902" s="50"/>
      <c r="AG902" s="35"/>
      <c r="AH902" s="37">
        <v>0</v>
      </c>
      <c r="AI902" s="39"/>
      <c r="AJ902" s="41" t="s">
        <v>65</v>
      </c>
    </row>
    <row r="903" spans="1:36" ht="16.2" x14ac:dyDescent="0.25">
      <c r="A903" s="42" t="s">
        <v>59</v>
      </c>
      <c r="B903" s="44" t="s">
        <v>736</v>
      </c>
      <c r="C903" s="42" t="s">
        <v>61</v>
      </c>
      <c r="D903" s="42" t="s">
        <v>139</v>
      </c>
      <c r="E903" s="42" t="s">
        <v>176</v>
      </c>
      <c r="F903" s="42"/>
      <c r="G903" s="45">
        <v>44334</v>
      </c>
      <c r="H903" s="19" t="s">
        <v>67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0</v>
      </c>
      <c r="AE903" s="48"/>
      <c r="AF903" s="51"/>
      <c r="AG903" s="36"/>
      <c r="AH903" s="37">
        <v>0</v>
      </c>
      <c r="AI903" s="40"/>
      <c r="AJ903" s="41" t="s">
        <v>65</v>
      </c>
    </row>
    <row r="904" spans="1:36" ht="16.2" x14ac:dyDescent="0.25">
      <c r="A904" s="42" t="s">
        <v>59</v>
      </c>
      <c r="B904" s="44" t="s">
        <v>735</v>
      </c>
      <c r="C904" s="42" t="s">
        <v>61</v>
      </c>
      <c r="D904" s="42" t="s">
        <v>139</v>
      </c>
      <c r="E904" s="42" t="s">
        <v>176</v>
      </c>
      <c r="F904" s="42" t="s">
        <v>1128</v>
      </c>
      <c r="G904" s="45">
        <v>44334</v>
      </c>
      <c r="H904" s="17" t="s">
        <v>64</v>
      </c>
      <c r="I904" s="17">
        <v>0</v>
      </c>
      <c r="J904" s="17">
        <v>6</v>
      </c>
      <c r="K904" s="17">
        <v>8</v>
      </c>
      <c r="L904" s="17">
        <v>26</v>
      </c>
      <c r="M904" s="17">
        <v>21</v>
      </c>
      <c r="N904" s="17">
        <v>21</v>
      </c>
      <c r="O904" s="17">
        <v>15</v>
      </c>
      <c r="P904" s="17">
        <v>9</v>
      </c>
      <c r="Q904" s="17">
        <v>3</v>
      </c>
      <c r="R904" s="17">
        <v>2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46">
        <f t="shared" ref="AE904" si="932">SUM(I904:AD904)</f>
        <v>111</v>
      </c>
      <c r="AF904" s="49">
        <f t="shared" ref="AF904" si="933">SUM(H905:AD905)</f>
        <v>0</v>
      </c>
      <c r="AG904" s="34">
        <f t="shared" ref="AG904" si="934">SUM(I906:AD906)</f>
        <v>0</v>
      </c>
      <c r="AH904" s="37">
        <f t="shared" si="895"/>
        <v>-111</v>
      </c>
      <c r="AI904" s="38">
        <v>0.93840000000000001</v>
      </c>
      <c r="AJ904" s="41" t="s">
        <v>65</v>
      </c>
    </row>
    <row r="905" spans="1:36" ht="16.2" x14ac:dyDescent="0.25">
      <c r="A905" s="42" t="s">
        <v>59</v>
      </c>
      <c r="B905" s="44" t="s">
        <v>735</v>
      </c>
      <c r="C905" s="42" t="s">
        <v>61</v>
      </c>
      <c r="D905" s="42" t="s">
        <v>139</v>
      </c>
      <c r="E905" s="42" t="s">
        <v>176</v>
      </c>
      <c r="F905" s="42"/>
      <c r="G905" s="45">
        <v>44334</v>
      </c>
      <c r="H905" s="18" t="s">
        <v>66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47"/>
      <c r="AF905" s="50"/>
      <c r="AG905" s="35"/>
      <c r="AH905" s="37">
        <v>0</v>
      </c>
      <c r="AI905" s="39"/>
      <c r="AJ905" s="41" t="s">
        <v>65</v>
      </c>
    </row>
    <row r="906" spans="1:36" ht="16.2" x14ac:dyDescent="0.25">
      <c r="A906" s="42" t="s">
        <v>59</v>
      </c>
      <c r="B906" s="44" t="s">
        <v>735</v>
      </c>
      <c r="C906" s="42" t="s">
        <v>61</v>
      </c>
      <c r="D906" s="42" t="s">
        <v>139</v>
      </c>
      <c r="E906" s="42" t="s">
        <v>176</v>
      </c>
      <c r="F906" s="42"/>
      <c r="G906" s="45">
        <v>44334</v>
      </c>
      <c r="H906" s="19" t="s">
        <v>67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48"/>
      <c r="AF906" s="51"/>
      <c r="AG906" s="36"/>
      <c r="AH906" s="37">
        <v>0</v>
      </c>
      <c r="AI906" s="40"/>
      <c r="AJ906" s="41" t="s">
        <v>65</v>
      </c>
    </row>
    <row r="907" spans="1:36" ht="16.2" x14ac:dyDescent="0.25">
      <c r="A907" s="42" t="s">
        <v>59</v>
      </c>
      <c r="B907" s="44" t="s">
        <v>734</v>
      </c>
      <c r="C907" s="42" t="s">
        <v>61</v>
      </c>
      <c r="D907" s="42" t="s">
        <v>98</v>
      </c>
      <c r="E907" s="42" t="s">
        <v>99</v>
      </c>
      <c r="F907" s="42" t="s">
        <v>1128</v>
      </c>
      <c r="G907" s="45">
        <v>44336</v>
      </c>
      <c r="H907" s="17" t="s">
        <v>64</v>
      </c>
      <c r="I907" s="17">
        <v>0</v>
      </c>
      <c r="J907" s="17">
        <v>0</v>
      </c>
      <c r="K907" s="17">
        <v>0</v>
      </c>
      <c r="L907" s="17">
        <v>0</v>
      </c>
      <c r="M907" s="17">
        <v>54</v>
      </c>
      <c r="N907" s="17">
        <v>69</v>
      </c>
      <c r="O907" s="17">
        <v>68</v>
      </c>
      <c r="P907" s="17">
        <v>70</v>
      </c>
      <c r="Q907" s="17">
        <v>54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46">
        <f t="shared" ref="AE907" si="935">SUM(I907:AD907)</f>
        <v>315</v>
      </c>
      <c r="AF907" s="49">
        <f t="shared" ref="AF907" si="936">SUM(H908:AD908)</f>
        <v>315</v>
      </c>
      <c r="AG907" s="34">
        <f t="shared" ref="AG907" si="937">SUM(I909:AD909)</f>
        <v>315</v>
      </c>
      <c r="AH907" s="37">
        <f t="shared" si="895"/>
        <v>0</v>
      </c>
      <c r="AI907" s="38">
        <v>0.89600000000000002</v>
      </c>
      <c r="AJ907" s="41" t="s">
        <v>65</v>
      </c>
    </row>
    <row r="908" spans="1:36" ht="16.2" x14ac:dyDescent="0.25">
      <c r="A908" s="42" t="s">
        <v>59</v>
      </c>
      <c r="B908" s="44" t="s">
        <v>734</v>
      </c>
      <c r="C908" s="42" t="s">
        <v>61</v>
      </c>
      <c r="D908" s="42" t="s">
        <v>98</v>
      </c>
      <c r="E908" s="42" t="s">
        <v>99</v>
      </c>
      <c r="F908" s="42"/>
      <c r="G908" s="45">
        <v>44336</v>
      </c>
      <c r="H908" s="18" t="s">
        <v>66</v>
      </c>
      <c r="I908" s="18">
        <v>0</v>
      </c>
      <c r="J908" s="18">
        <v>0</v>
      </c>
      <c r="K908" s="18">
        <v>0</v>
      </c>
      <c r="L908" s="18">
        <v>0</v>
      </c>
      <c r="M908" s="18">
        <v>54</v>
      </c>
      <c r="N908" s="18">
        <v>69</v>
      </c>
      <c r="O908" s="18">
        <v>68</v>
      </c>
      <c r="P908" s="18">
        <v>70</v>
      </c>
      <c r="Q908" s="18">
        <v>54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47"/>
      <c r="AF908" s="50"/>
      <c r="AG908" s="35"/>
      <c r="AH908" s="37">
        <v>0</v>
      </c>
      <c r="AI908" s="39"/>
      <c r="AJ908" s="41" t="s">
        <v>65</v>
      </c>
    </row>
    <row r="909" spans="1:36" ht="16.2" x14ac:dyDescent="0.25">
      <c r="A909" s="42" t="s">
        <v>59</v>
      </c>
      <c r="B909" s="44" t="s">
        <v>734</v>
      </c>
      <c r="C909" s="42" t="s">
        <v>61</v>
      </c>
      <c r="D909" s="42" t="s">
        <v>98</v>
      </c>
      <c r="E909" s="42" t="s">
        <v>99</v>
      </c>
      <c r="F909" s="42"/>
      <c r="G909" s="45">
        <v>44336</v>
      </c>
      <c r="H909" s="19" t="s">
        <v>67</v>
      </c>
      <c r="I909" s="19">
        <v>0</v>
      </c>
      <c r="J909" s="19">
        <v>0</v>
      </c>
      <c r="K909" s="19">
        <v>0</v>
      </c>
      <c r="L909" s="19">
        <v>0</v>
      </c>
      <c r="M909" s="19">
        <v>54</v>
      </c>
      <c r="N909" s="19">
        <v>69</v>
      </c>
      <c r="O909" s="19">
        <v>68</v>
      </c>
      <c r="P909" s="19">
        <v>70</v>
      </c>
      <c r="Q909" s="19">
        <v>54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48"/>
      <c r="AF909" s="51"/>
      <c r="AG909" s="36"/>
      <c r="AH909" s="37">
        <v>0</v>
      </c>
      <c r="AI909" s="40"/>
      <c r="AJ909" s="41" t="s">
        <v>65</v>
      </c>
    </row>
    <row r="910" spans="1:36" ht="16.2" x14ac:dyDescent="0.25">
      <c r="A910" s="42" t="s">
        <v>59</v>
      </c>
      <c r="B910" s="44" t="s">
        <v>733</v>
      </c>
      <c r="C910" s="42" t="s">
        <v>61</v>
      </c>
      <c r="D910" s="42" t="s">
        <v>139</v>
      </c>
      <c r="E910" s="42" t="s">
        <v>732</v>
      </c>
      <c r="F910" s="42" t="s">
        <v>1128</v>
      </c>
      <c r="G910" s="45">
        <v>44341</v>
      </c>
      <c r="H910" s="17" t="s">
        <v>64</v>
      </c>
      <c r="I910" s="17">
        <v>0</v>
      </c>
      <c r="J910" s="17">
        <v>19</v>
      </c>
      <c r="K910" s="17">
        <v>35</v>
      </c>
      <c r="L910" s="17">
        <v>72</v>
      </c>
      <c r="M910" s="17">
        <v>107</v>
      </c>
      <c r="N910" s="17">
        <v>86</v>
      </c>
      <c r="O910" s="17">
        <v>120</v>
      </c>
      <c r="P910" s="17">
        <v>75</v>
      </c>
      <c r="Q910" s="17">
        <v>51</v>
      </c>
      <c r="R910" s="17">
        <v>47</v>
      </c>
      <c r="S910" s="17">
        <v>13</v>
      </c>
      <c r="T910" s="17">
        <v>10</v>
      </c>
      <c r="U910" s="17">
        <v>7</v>
      </c>
      <c r="V910" s="17">
        <v>4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46">
        <f t="shared" ref="AE910" si="938">SUM(I910:AD910)</f>
        <v>646</v>
      </c>
      <c r="AF910" s="49">
        <f t="shared" ref="AF910" si="939">SUM(H911:AD911)</f>
        <v>608</v>
      </c>
      <c r="AG910" s="34">
        <f t="shared" ref="AG910" si="940">SUM(I912:AD912)</f>
        <v>453</v>
      </c>
      <c r="AH910" s="37">
        <f t="shared" si="895"/>
        <v>-193</v>
      </c>
      <c r="AI910" s="38">
        <v>0.89690000000000003</v>
      </c>
      <c r="AJ910" s="41" t="s">
        <v>65</v>
      </c>
    </row>
    <row r="911" spans="1:36" ht="16.2" x14ac:dyDescent="0.25">
      <c r="A911" s="42" t="s">
        <v>59</v>
      </c>
      <c r="B911" s="44" t="s">
        <v>733</v>
      </c>
      <c r="C911" s="42" t="s">
        <v>61</v>
      </c>
      <c r="D911" s="42" t="s">
        <v>139</v>
      </c>
      <c r="E911" s="42" t="s">
        <v>732</v>
      </c>
      <c r="F911" s="42"/>
      <c r="G911" s="45">
        <v>44341</v>
      </c>
      <c r="H911" s="18" t="s">
        <v>66</v>
      </c>
      <c r="I911" s="18">
        <v>0</v>
      </c>
      <c r="J911" s="18">
        <v>19</v>
      </c>
      <c r="K911" s="18">
        <v>35</v>
      </c>
      <c r="L911" s="18">
        <v>72</v>
      </c>
      <c r="M911" s="18">
        <v>75</v>
      </c>
      <c r="N911" s="18">
        <v>80</v>
      </c>
      <c r="O911" s="18">
        <v>120</v>
      </c>
      <c r="P911" s="18">
        <v>75</v>
      </c>
      <c r="Q911" s="18">
        <v>51</v>
      </c>
      <c r="R911" s="18">
        <v>47</v>
      </c>
      <c r="S911" s="18">
        <v>13</v>
      </c>
      <c r="T911" s="18">
        <v>10</v>
      </c>
      <c r="U911" s="18">
        <v>7</v>
      </c>
      <c r="V911" s="18">
        <v>4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47"/>
      <c r="AF911" s="50"/>
      <c r="AG911" s="35"/>
      <c r="AH911" s="37">
        <v>0</v>
      </c>
      <c r="AI911" s="39"/>
      <c r="AJ911" s="41" t="s">
        <v>65</v>
      </c>
    </row>
    <row r="912" spans="1:36" ht="16.2" x14ac:dyDescent="0.25">
      <c r="A912" s="42" t="s">
        <v>59</v>
      </c>
      <c r="B912" s="44" t="s">
        <v>733</v>
      </c>
      <c r="C912" s="42" t="s">
        <v>61</v>
      </c>
      <c r="D912" s="42" t="s">
        <v>139</v>
      </c>
      <c r="E912" s="42" t="s">
        <v>732</v>
      </c>
      <c r="F912" s="42"/>
      <c r="G912" s="45">
        <v>44341</v>
      </c>
      <c r="H912" s="19" t="s">
        <v>67</v>
      </c>
      <c r="I912" s="19">
        <v>0</v>
      </c>
      <c r="J912" s="19">
        <v>19</v>
      </c>
      <c r="K912" s="19">
        <v>35</v>
      </c>
      <c r="L912" s="19">
        <v>72</v>
      </c>
      <c r="M912" s="19">
        <v>0</v>
      </c>
      <c r="N912" s="19">
        <v>0</v>
      </c>
      <c r="O912" s="19">
        <v>120</v>
      </c>
      <c r="P912" s="19">
        <v>75</v>
      </c>
      <c r="Q912" s="19">
        <v>51</v>
      </c>
      <c r="R912" s="19">
        <v>47</v>
      </c>
      <c r="S912" s="19">
        <v>13</v>
      </c>
      <c r="T912" s="19">
        <v>10</v>
      </c>
      <c r="U912" s="19">
        <v>7</v>
      </c>
      <c r="V912" s="19">
        <v>4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0</v>
      </c>
      <c r="AE912" s="48"/>
      <c r="AF912" s="51"/>
      <c r="AG912" s="36"/>
      <c r="AH912" s="37">
        <v>0</v>
      </c>
      <c r="AI912" s="40"/>
      <c r="AJ912" s="41" t="s">
        <v>65</v>
      </c>
    </row>
    <row r="913" spans="1:36" ht="16.2" x14ac:dyDescent="0.25">
      <c r="A913" s="42" t="s">
        <v>59</v>
      </c>
      <c r="B913" s="44" t="s">
        <v>731</v>
      </c>
      <c r="C913" s="42" t="s">
        <v>61</v>
      </c>
      <c r="D913" s="42" t="s">
        <v>62</v>
      </c>
      <c r="E913" s="42" t="s">
        <v>101</v>
      </c>
      <c r="F913" s="42" t="s">
        <v>1128</v>
      </c>
      <c r="G913" s="45">
        <v>44333</v>
      </c>
      <c r="H913" s="17" t="s">
        <v>64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60</v>
      </c>
      <c r="S913" s="17">
        <v>60</v>
      </c>
      <c r="T913" s="17">
        <v>60</v>
      </c>
      <c r="U913" s="17">
        <v>60</v>
      </c>
      <c r="V913" s="17">
        <v>60</v>
      </c>
      <c r="W913" s="17">
        <v>0</v>
      </c>
      <c r="X913" s="17">
        <v>60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46">
        <f t="shared" ref="AE913" si="941">SUM(I913:AD913)</f>
        <v>360</v>
      </c>
      <c r="AF913" s="49">
        <f t="shared" ref="AF913" si="942">SUM(H914:AD914)</f>
        <v>360</v>
      </c>
      <c r="AG913" s="34">
        <f t="shared" ref="AG913" si="943">SUM(I915:AD915)</f>
        <v>360</v>
      </c>
      <c r="AH913" s="37">
        <f t="shared" si="895"/>
        <v>0</v>
      </c>
      <c r="AI913" s="38">
        <v>0.90950000000000009</v>
      </c>
      <c r="AJ913" s="41" t="s">
        <v>65</v>
      </c>
    </row>
    <row r="914" spans="1:36" ht="16.2" x14ac:dyDescent="0.25">
      <c r="A914" s="42" t="s">
        <v>59</v>
      </c>
      <c r="B914" s="44" t="s">
        <v>731</v>
      </c>
      <c r="C914" s="42" t="s">
        <v>61</v>
      </c>
      <c r="D914" s="42" t="s">
        <v>62</v>
      </c>
      <c r="E914" s="42" t="s">
        <v>101</v>
      </c>
      <c r="F914" s="42"/>
      <c r="G914" s="45">
        <v>44333</v>
      </c>
      <c r="H914" s="18" t="s">
        <v>66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60</v>
      </c>
      <c r="S914" s="18">
        <v>60</v>
      </c>
      <c r="T914" s="18">
        <v>60</v>
      </c>
      <c r="U914" s="18">
        <v>60</v>
      </c>
      <c r="V914" s="18">
        <v>60</v>
      </c>
      <c r="W914" s="18">
        <v>0</v>
      </c>
      <c r="X914" s="18">
        <v>60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47"/>
      <c r="AF914" s="50"/>
      <c r="AG914" s="35"/>
      <c r="AH914" s="37">
        <v>0</v>
      </c>
      <c r="AI914" s="39"/>
      <c r="AJ914" s="41" t="s">
        <v>65</v>
      </c>
    </row>
    <row r="915" spans="1:36" ht="16.2" x14ac:dyDescent="0.25">
      <c r="A915" s="42" t="s">
        <v>59</v>
      </c>
      <c r="B915" s="44" t="s">
        <v>731</v>
      </c>
      <c r="C915" s="42" t="s">
        <v>61</v>
      </c>
      <c r="D915" s="42" t="s">
        <v>62</v>
      </c>
      <c r="E915" s="42" t="s">
        <v>101</v>
      </c>
      <c r="F915" s="42"/>
      <c r="G915" s="45">
        <v>44333</v>
      </c>
      <c r="H915" s="19" t="s">
        <v>67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60</v>
      </c>
      <c r="S915" s="19">
        <v>60</v>
      </c>
      <c r="T915" s="19">
        <v>60</v>
      </c>
      <c r="U915" s="19">
        <v>60</v>
      </c>
      <c r="V915" s="19">
        <v>60</v>
      </c>
      <c r="W915" s="19">
        <v>0</v>
      </c>
      <c r="X915" s="19">
        <v>60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48"/>
      <c r="AF915" s="51"/>
      <c r="AG915" s="36"/>
      <c r="AH915" s="37">
        <v>0</v>
      </c>
      <c r="AI915" s="40"/>
      <c r="AJ915" s="41" t="s">
        <v>65</v>
      </c>
    </row>
    <row r="916" spans="1:36" ht="16.2" x14ac:dyDescent="0.25">
      <c r="A916" s="42" t="s">
        <v>59</v>
      </c>
      <c r="B916" s="44" t="s">
        <v>730</v>
      </c>
      <c r="C916" s="42" t="s">
        <v>61</v>
      </c>
      <c r="D916" s="42" t="s">
        <v>62</v>
      </c>
      <c r="E916" s="42" t="s">
        <v>101</v>
      </c>
      <c r="F916" s="42" t="s">
        <v>1128</v>
      </c>
      <c r="G916" s="45">
        <v>44333</v>
      </c>
      <c r="H916" s="17" t="s">
        <v>64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72</v>
      </c>
      <c r="Q916" s="17">
        <v>48</v>
      </c>
      <c r="R916" s="17">
        <v>120</v>
      </c>
      <c r="S916" s="17">
        <v>144</v>
      </c>
      <c r="T916" s="17">
        <v>108</v>
      </c>
      <c r="U916" s="17">
        <v>180</v>
      </c>
      <c r="V916" s="17">
        <v>120</v>
      </c>
      <c r="W916" s="17">
        <v>84</v>
      </c>
      <c r="X916" s="17">
        <v>108</v>
      </c>
      <c r="Y916" s="17">
        <v>0</v>
      </c>
      <c r="Z916" s="17">
        <v>72</v>
      </c>
      <c r="AA916" s="17">
        <v>0</v>
      </c>
      <c r="AB916" s="17">
        <v>0</v>
      </c>
      <c r="AC916" s="17">
        <v>0</v>
      </c>
      <c r="AD916" s="17">
        <v>0</v>
      </c>
      <c r="AE916" s="46">
        <f t="shared" ref="AE916" si="944">SUM(I916:AD916)</f>
        <v>1056</v>
      </c>
      <c r="AF916" s="49">
        <f t="shared" ref="AF916" si="945">SUM(H917:AD917)</f>
        <v>948</v>
      </c>
      <c r="AG916" s="34">
        <f t="shared" ref="AG916" si="946">SUM(I918:AD918)</f>
        <v>648</v>
      </c>
      <c r="AH916" s="37">
        <f t="shared" si="895"/>
        <v>-408</v>
      </c>
      <c r="AI916" s="38">
        <v>0.90950000000000009</v>
      </c>
      <c r="AJ916" s="41" t="s">
        <v>65</v>
      </c>
    </row>
    <row r="917" spans="1:36" ht="16.2" x14ac:dyDescent="0.25">
      <c r="A917" s="42" t="s">
        <v>59</v>
      </c>
      <c r="B917" s="44" t="s">
        <v>730</v>
      </c>
      <c r="C917" s="42" t="s">
        <v>61</v>
      </c>
      <c r="D917" s="42" t="s">
        <v>62</v>
      </c>
      <c r="E917" s="42" t="s">
        <v>101</v>
      </c>
      <c r="F917" s="42"/>
      <c r="G917" s="45">
        <v>44333</v>
      </c>
      <c r="H917" s="18" t="s">
        <v>66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64</v>
      </c>
      <c r="Q917" s="18">
        <v>48</v>
      </c>
      <c r="R917" s="18">
        <v>105</v>
      </c>
      <c r="S917" s="18">
        <v>144</v>
      </c>
      <c r="T917" s="18">
        <v>52</v>
      </c>
      <c r="U917" s="18">
        <v>180</v>
      </c>
      <c r="V917" s="18">
        <v>120</v>
      </c>
      <c r="W917" s="18">
        <v>84</v>
      </c>
      <c r="X917" s="18">
        <v>79</v>
      </c>
      <c r="Y917" s="18">
        <v>0</v>
      </c>
      <c r="Z917" s="18">
        <v>72</v>
      </c>
      <c r="AA917" s="18">
        <v>0</v>
      </c>
      <c r="AB917" s="18">
        <v>0</v>
      </c>
      <c r="AC917" s="18">
        <v>0</v>
      </c>
      <c r="AD917" s="18">
        <v>0</v>
      </c>
      <c r="AE917" s="47"/>
      <c r="AF917" s="50"/>
      <c r="AG917" s="35"/>
      <c r="AH917" s="37">
        <v>0</v>
      </c>
      <c r="AI917" s="39"/>
      <c r="AJ917" s="41" t="s">
        <v>65</v>
      </c>
    </row>
    <row r="918" spans="1:36" ht="16.2" x14ac:dyDescent="0.25">
      <c r="A918" s="42" t="s">
        <v>59</v>
      </c>
      <c r="B918" s="44" t="s">
        <v>730</v>
      </c>
      <c r="C918" s="42" t="s">
        <v>61</v>
      </c>
      <c r="D918" s="42" t="s">
        <v>62</v>
      </c>
      <c r="E918" s="42" t="s">
        <v>101</v>
      </c>
      <c r="F918" s="42"/>
      <c r="G918" s="45">
        <v>44333</v>
      </c>
      <c r="H918" s="19" t="s">
        <v>67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48</v>
      </c>
      <c r="R918" s="19">
        <v>0</v>
      </c>
      <c r="S918" s="19">
        <v>144</v>
      </c>
      <c r="T918" s="19">
        <v>0</v>
      </c>
      <c r="U918" s="19">
        <v>180</v>
      </c>
      <c r="V918" s="19">
        <v>120</v>
      </c>
      <c r="W918" s="19">
        <v>84</v>
      </c>
      <c r="X918" s="19">
        <v>0</v>
      </c>
      <c r="Y918" s="19">
        <v>0</v>
      </c>
      <c r="Z918" s="19">
        <v>72</v>
      </c>
      <c r="AA918" s="19">
        <v>0</v>
      </c>
      <c r="AB918" s="19">
        <v>0</v>
      </c>
      <c r="AC918" s="19">
        <v>0</v>
      </c>
      <c r="AD918" s="19">
        <v>0</v>
      </c>
      <c r="AE918" s="48"/>
      <c r="AF918" s="51"/>
      <c r="AG918" s="36"/>
      <c r="AH918" s="37">
        <v>0</v>
      </c>
      <c r="AI918" s="40"/>
      <c r="AJ918" s="41" t="s">
        <v>65</v>
      </c>
    </row>
    <row r="919" spans="1:36" ht="16.2" x14ac:dyDescent="0.25">
      <c r="A919" s="42" t="s">
        <v>59</v>
      </c>
      <c r="B919" s="44" t="s">
        <v>729</v>
      </c>
      <c r="C919" s="42" t="s">
        <v>61</v>
      </c>
      <c r="D919" s="42" t="s">
        <v>62</v>
      </c>
      <c r="E919" s="42" t="s">
        <v>101</v>
      </c>
      <c r="F919" s="42" t="s">
        <v>1128</v>
      </c>
      <c r="G919" s="45">
        <v>44334</v>
      </c>
      <c r="H919" s="17" t="s">
        <v>64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24</v>
      </c>
      <c r="Q919" s="17">
        <v>24</v>
      </c>
      <c r="R919" s="17">
        <v>12</v>
      </c>
      <c r="S919" s="17">
        <v>36</v>
      </c>
      <c r="T919" s="17">
        <v>12</v>
      </c>
      <c r="U919" s="17">
        <v>60</v>
      </c>
      <c r="V919" s="17">
        <v>12</v>
      </c>
      <c r="W919" s="17">
        <v>72</v>
      </c>
      <c r="X919" s="17">
        <v>12</v>
      </c>
      <c r="Y919" s="17">
        <v>0</v>
      </c>
      <c r="Z919" s="17">
        <v>36</v>
      </c>
      <c r="AA919" s="17">
        <v>0</v>
      </c>
      <c r="AB919" s="17">
        <v>0</v>
      </c>
      <c r="AC919" s="17">
        <v>0</v>
      </c>
      <c r="AD919" s="17">
        <v>0</v>
      </c>
      <c r="AE919" s="46">
        <f t="shared" ref="AE919" si="947">SUM(I919:AD919)</f>
        <v>300</v>
      </c>
      <c r="AF919" s="49">
        <f t="shared" ref="AF919" si="948">SUM(H920:AD920)</f>
        <v>251</v>
      </c>
      <c r="AG919" s="34">
        <f t="shared" ref="AG919" si="949">SUM(I921:AD921)</f>
        <v>240</v>
      </c>
      <c r="AH919" s="37">
        <f t="shared" si="895"/>
        <v>-60</v>
      </c>
      <c r="AI919" s="38">
        <v>0.89929999999999999</v>
      </c>
      <c r="AJ919" s="41" t="s">
        <v>65</v>
      </c>
    </row>
    <row r="920" spans="1:36" ht="16.2" x14ac:dyDescent="0.25">
      <c r="A920" s="42" t="s">
        <v>59</v>
      </c>
      <c r="B920" s="44" t="s">
        <v>729</v>
      </c>
      <c r="C920" s="42" t="s">
        <v>61</v>
      </c>
      <c r="D920" s="42" t="s">
        <v>62</v>
      </c>
      <c r="E920" s="42" t="s">
        <v>101</v>
      </c>
      <c r="F920" s="42"/>
      <c r="G920" s="45">
        <v>44334</v>
      </c>
      <c r="H920" s="18" t="s">
        <v>66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24</v>
      </c>
      <c r="Q920" s="18">
        <v>0</v>
      </c>
      <c r="R920" s="18">
        <v>11</v>
      </c>
      <c r="S920" s="18">
        <v>36</v>
      </c>
      <c r="T920" s="18">
        <v>0</v>
      </c>
      <c r="U920" s="18">
        <v>60</v>
      </c>
      <c r="V920" s="18">
        <v>12</v>
      </c>
      <c r="W920" s="18">
        <v>72</v>
      </c>
      <c r="X920" s="18">
        <v>0</v>
      </c>
      <c r="Y920" s="18">
        <v>0</v>
      </c>
      <c r="Z920" s="18">
        <v>36</v>
      </c>
      <c r="AA920" s="18">
        <v>0</v>
      </c>
      <c r="AB920" s="18">
        <v>0</v>
      </c>
      <c r="AC920" s="18">
        <v>0</v>
      </c>
      <c r="AD920" s="18">
        <v>0</v>
      </c>
      <c r="AE920" s="47"/>
      <c r="AF920" s="50"/>
      <c r="AG920" s="35"/>
      <c r="AH920" s="37">
        <v>0</v>
      </c>
      <c r="AI920" s="39"/>
      <c r="AJ920" s="41" t="s">
        <v>65</v>
      </c>
    </row>
    <row r="921" spans="1:36" ht="16.2" x14ac:dyDescent="0.25">
      <c r="A921" s="42" t="s">
        <v>59</v>
      </c>
      <c r="B921" s="44" t="s">
        <v>729</v>
      </c>
      <c r="C921" s="42" t="s">
        <v>61</v>
      </c>
      <c r="D921" s="42" t="s">
        <v>62</v>
      </c>
      <c r="E921" s="42" t="s">
        <v>101</v>
      </c>
      <c r="F921" s="42"/>
      <c r="G921" s="45">
        <v>44334</v>
      </c>
      <c r="H921" s="19" t="s">
        <v>67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24</v>
      </c>
      <c r="Q921" s="19">
        <v>0</v>
      </c>
      <c r="R921" s="19">
        <v>0</v>
      </c>
      <c r="S921" s="19">
        <v>36</v>
      </c>
      <c r="T921" s="19">
        <v>0</v>
      </c>
      <c r="U921" s="19">
        <v>60</v>
      </c>
      <c r="V921" s="19">
        <v>12</v>
      </c>
      <c r="W921" s="19">
        <v>72</v>
      </c>
      <c r="X921" s="19">
        <v>0</v>
      </c>
      <c r="Y921" s="19">
        <v>0</v>
      </c>
      <c r="Z921" s="19">
        <v>36</v>
      </c>
      <c r="AA921" s="19">
        <v>0</v>
      </c>
      <c r="AB921" s="19">
        <v>0</v>
      </c>
      <c r="AC921" s="19">
        <v>0</v>
      </c>
      <c r="AD921" s="19">
        <v>0</v>
      </c>
      <c r="AE921" s="48"/>
      <c r="AF921" s="51"/>
      <c r="AG921" s="36"/>
      <c r="AH921" s="37">
        <v>0</v>
      </c>
      <c r="AI921" s="40"/>
      <c r="AJ921" s="41" t="s">
        <v>65</v>
      </c>
    </row>
    <row r="922" spans="1:36" ht="16.2" x14ac:dyDescent="0.25">
      <c r="A922" s="42" t="s">
        <v>59</v>
      </c>
      <c r="B922" s="44" t="s">
        <v>400</v>
      </c>
      <c r="C922" s="42" t="s">
        <v>61</v>
      </c>
      <c r="D922" s="42" t="s">
        <v>139</v>
      </c>
      <c r="E922" s="42" t="s">
        <v>140</v>
      </c>
      <c r="F922" s="42" t="s">
        <v>1128</v>
      </c>
      <c r="G922" s="45">
        <v>44338</v>
      </c>
      <c r="H922" s="17" t="s">
        <v>64</v>
      </c>
      <c r="I922" s="17">
        <v>0</v>
      </c>
      <c r="J922" s="17">
        <v>11</v>
      </c>
      <c r="K922" s="17">
        <v>16</v>
      </c>
      <c r="L922" s="17">
        <v>21</v>
      </c>
      <c r="M922" s="17">
        <v>22</v>
      </c>
      <c r="N922" s="17">
        <v>25</v>
      </c>
      <c r="O922" s="17">
        <v>14</v>
      </c>
      <c r="P922" s="17">
        <v>9</v>
      </c>
      <c r="Q922" s="17">
        <v>7</v>
      </c>
      <c r="R922" s="17">
        <v>4</v>
      </c>
      <c r="S922" s="17">
        <v>1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46">
        <f t="shared" ref="AE922" si="950">SUM(I922:AD922)</f>
        <v>130</v>
      </c>
      <c r="AF922" s="49">
        <f t="shared" ref="AF922" si="951">SUM(H923:AD923)</f>
        <v>130</v>
      </c>
      <c r="AG922" s="34">
        <f t="shared" ref="AG922" si="952">SUM(I924:AD924)</f>
        <v>130</v>
      </c>
      <c r="AH922" s="37">
        <f t="shared" si="895"/>
        <v>0</v>
      </c>
      <c r="AI922" s="38">
        <v>0.90920000000000001</v>
      </c>
      <c r="AJ922" s="41" t="s">
        <v>65</v>
      </c>
    </row>
    <row r="923" spans="1:36" ht="16.2" x14ac:dyDescent="0.25">
      <c r="A923" s="42" t="s">
        <v>59</v>
      </c>
      <c r="B923" s="44" t="s">
        <v>400</v>
      </c>
      <c r="C923" s="42" t="s">
        <v>61</v>
      </c>
      <c r="D923" s="42" t="s">
        <v>139</v>
      </c>
      <c r="E923" s="42" t="s">
        <v>140</v>
      </c>
      <c r="F923" s="42"/>
      <c r="G923" s="45">
        <v>44338</v>
      </c>
      <c r="H923" s="18" t="s">
        <v>66</v>
      </c>
      <c r="I923" s="18">
        <v>0</v>
      </c>
      <c r="J923" s="18">
        <v>11</v>
      </c>
      <c r="K923" s="18">
        <v>16</v>
      </c>
      <c r="L923" s="18">
        <v>21</v>
      </c>
      <c r="M923" s="18">
        <v>22</v>
      </c>
      <c r="N923" s="18">
        <v>25</v>
      </c>
      <c r="O923" s="18">
        <v>14</v>
      </c>
      <c r="P923" s="18">
        <v>9</v>
      </c>
      <c r="Q923" s="18">
        <v>7</v>
      </c>
      <c r="R923" s="18">
        <v>4</v>
      </c>
      <c r="S923" s="18">
        <v>1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47"/>
      <c r="AF923" s="50"/>
      <c r="AG923" s="35"/>
      <c r="AH923" s="37">
        <v>0</v>
      </c>
      <c r="AI923" s="39"/>
      <c r="AJ923" s="41" t="s">
        <v>65</v>
      </c>
    </row>
    <row r="924" spans="1:36" ht="16.2" x14ac:dyDescent="0.25">
      <c r="A924" s="42" t="s">
        <v>59</v>
      </c>
      <c r="B924" s="44" t="s">
        <v>400</v>
      </c>
      <c r="C924" s="42" t="s">
        <v>61</v>
      </c>
      <c r="D924" s="42" t="s">
        <v>139</v>
      </c>
      <c r="E924" s="42" t="s">
        <v>140</v>
      </c>
      <c r="F924" s="42"/>
      <c r="G924" s="45">
        <v>44338</v>
      </c>
      <c r="H924" s="19" t="s">
        <v>67</v>
      </c>
      <c r="I924" s="19">
        <v>0</v>
      </c>
      <c r="J924" s="19">
        <v>11</v>
      </c>
      <c r="K924" s="19">
        <v>16</v>
      </c>
      <c r="L924" s="19">
        <v>21</v>
      </c>
      <c r="M924" s="19">
        <v>22</v>
      </c>
      <c r="N924" s="19">
        <v>25</v>
      </c>
      <c r="O924" s="19">
        <v>14</v>
      </c>
      <c r="P924" s="19">
        <v>9</v>
      </c>
      <c r="Q924" s="19">
        <v>7</v>
      </c>
      <c r="R924" s="19">
        <v>4</v>
      </c>
      <c r="S924" s="19">
        <v>1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48"/>
      <c r="AF924" s="51"/>
      <c r="AG924" s="36"/>
      <c r="AH924" s="37">
        <v>0</v>
      </c>
      <c r="AI924" s="40"/>
      <c r="AJ924" s="41" t="s">
        <v>65</v>
      </c>
    </row>
    <row r="925" spans="1:36" ht="16.2" x14ac:dyDescent="0.25">
      <c r="A925" s="42" t="s">
        <v>59</v>
      </c>
      <c r="B925" s="44" t="s">
        <v>417</v>
      </c>
      <c r="C925" s="42" t="s">
        <v>61</v>
      </c>
      <c r="D925" s="42" t="s">
        <v>139</v>
      </c>
      <c r="E925" s="42" t="s">
        <v>140</v>
      </c>
      <c r="F925" s="42" t="s">
        <v>1128</v>
      </c>
      <c r="G925" s="45">
        <v>44338</v>
      </c>
      <c r="H925" s="17" t="s">
        <v>64</v>
      </c>
      <c r="I925" s="17">
        <v>0</v>
      </c>
      <c r="J925" s="17">
        <v>9</v>
      </c>
      <c r="K925" s="17">
        <v>11</v>
      </c>
      <c r="L925" s="17">
        <v>12</v>
      </c>
      <c r="M925" s="17">
        <v>14</v>
      </c>
      <c r="N925" s="17">
        <v>12</v>
      </c>
      <c r="O925" s="17">
        <v>12</v>
      </c>
      <c r="P925" s="17">
        <v>8</v>
      </c>
      <c r="Q925" s="17">
        <v>8</v>
      </c>
      <c r="R925" s="17">
        <v>7</v>
      </c>
      <c r="S925" s="17">
        <v>7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46">
        <f t="shared" ref="AE925" si="953">SUM(I925:AD925)</f>
        <v>100</v>
      </c>
      <c r="AF925" s="49">
        <f t="shared" ref="AF925" si="954">SUM(H926:AD926)</f>
        <v>100</v>
      </c>
      <c r="AG925" s="34">
        <f t="shared" ref="AG925" si="955">SUM(I927:AD927)</f>
        <v>100</v>
      </c>
      <c r="AH925" s="37">
        <f t="shared" si="895"/>
        <v>0</v>
      </c>
      <c r="AI925" s="38">
        <v>0.92100000000000004</v>
      </c>
      <c r="AJ925" s="41" t="s">
        <v>65</v>
      </c>
    </row>
    <row r="926" spans="1:36" ht="16.2" x14ac:dyDescent="0.25">
      <c r="A926" s="42" t="s">
        <v>59</v>
      </c>
      <c r="B926" s="44" t="s">
        <v>417</v>
      </c>
      <c r="C926" s="42" t="s">
        <v>61</v>
      </c>
      <c r="D926" s="42" t="s">
        <v>139</v>
      </c>
      <c r="E926" s="42" t="s">
        <v>140</v>
      </c>
      <c r="F926" s="42"/>
      <c r="G926" s="45">
        <v>44338</v>
      </c>
      <c r="H926" s="18" t="s">
        <v>66</v>
      </c>
      <c r="I926" s="18">
        <v>0</v>
      </c>
      <c r="J926" s="18">
        <v>9</v>
      </c>
      <c r="K926" s="18">
        <v>11</v>
      </c>
      <c r="L926" s="18">
        <v>12</v>
      </c>
      <c r="M926" s="18">
        <v>14</v>
      </c>
      <c r="N926" s="18">
        <v>12</v>
      </c>
      <c r="O926" s="18">
        <v>12</v>
      </c>
      <c r="P926" s="18">
        <v>8</v>
      </c>
      <c r="Q926" s="18">
        <v>8</v>
      </c>
      <c r="R926" s="18">
        <v>7</v>
      </c>
      <c r="S926" s="18">
        <v>7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47"/>
      <c r="AF926" s="50"/>
      <c r="AG926" s="35"/>
      <c r="AH926" s="37">
        <v>0</v>
      </c>
      <c r="AI926" s="39"/>
      <c r="AJ926" s="41" t="s">
        <v>65</v>
      </c>
    </row>
    <row r="927" spans="1:36" ht="16.2" x14ac:dyDescent="0.25">
      <c r="A927" s="42" t="s">
        <v>59</v>
      </c>
      <c r="B927" s="44" t="s">
        <v>417</v>
      </c>
      <c r="C927" s="42" t="s">
        <v>61</v>
      </c>
      <c r="D927" s="42" t="s">
        <v>139</v>
      </c>
      <c r="E927" s="42" t="s">
        <v>140</v>
      </c>
      <c r="F927" s="42"/>
      <c r="G927" s="45">
        <v>44338</v>
      </c>
      <c r="H927" s="19" t="s">
        <v>67</v>
      </c>
      <c r="I927" s="19">
        <v>0</v>
      </c>
      <c r="J927" s="19">
        <v>9</v>
      </c>
      <c r="K927" s="19">
        <v>11</v>
      </c>
      <c r="L927" s="19">
        <v>12</v>
      </c>
      <c r="M927" s="19">
        <v>14</v>
      </c>
      <c r="N927" s="19">
        <v>12</v>
      </c>
      <c r="O927" s="19">
        <v>12</v>
      </c>
      <c r="P927" s="19">
        <v>8</v>
      </c>
      <c r="Q927" s="19">
        <v>8</v>
      </c>
      <c r="R927" s="19">
        <v>7</v>
      </c>
      <c r="S927" s="19">
        <v>7</v>
      </c>
      <c r="T927" s="19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48"/>
      <c r="AF927" s="51"/>
      <c r="AG927" s="36"/>
      <c r="AH927" s="37">
        <v>0</v>
      </c>
      <c r="AI927" s="40"/>
      <c r="AJ927" s="41" t="s">
        <v>65</v>
      </c>
    </row>
    <row r="928" spans="1:36" ht="16.2" x14ac:dyDescent="0.25">
      <c r="A928" s="42" t="s">
        <v>59</v>
      </c>
      <c r="B928" s="44" t="s">
        <v>728</v>
      </c>
      <c r="C928" s="42" t="s">
        <v>61</v>
      </c>
      <c r="D928" s="42" t="s">
        <v>111</v>
      </c>
      <c r="E928" s="42" t="s">
        <v>112</v>
      </c>
      <c r="F928" s="42" t="s">
        <v>1128</v>
      </c>
      <c r="G928" s="45">
        <v>44340</v>
      </c>
      <c r="H928" s="17" t="s">
        <v>64</v>
      </c>
      <c r="I928" s="17">
        <v>0</v>
      </c>
      <c r="J928" s="17">
        <v>7</v>
      </c>
      <c r="K928" s="17">
        <v>9</v>
      </c>
      <c r="L928" s="17">
        <v>11</v>
      </c>
      <c r="M928" s="17">
        <v>13</v>
      </c>
      <c r="N928" s="17">
        <v>12</v>
      </c>
      <c r="O928" s="17">
        <v>13</v>
      </c>
      <c r="P928" s="17">
        <v>13</v>
      </c>
      <c r="Q928" s="17">
        <v>30</v>
      </c>
      <c r="R928" s="17">
        <v>22</v>
      </c>
      <c r="S928" s="17">
        <v>48</v>
      </c>
      <c r="T928" s="17">
        <v>25</v>
      </c>
      <c r="U928" s="17">
        <v>40</v>
      </c>
      <c r="V928" s="17">
        <v>16</v>
      </c>
      <c r="W928" s="17">
        <v>30</v>
      </c>
      <c r="X928" s="17">
        <v>9</v>
      </c>
      <c r="Y928" s="17">
        <v>18</v>
      </c>
      <c r="Z928" s="17">
        <v>0</v>
      </c>
      <c r="AA928" s="17">
        <v>9</v>
      </c>
      <c r="AB928" s="17">
        <v>0</v>
      </c>
      <c r="AC928" s="17">
        <v>0</v>
      </c>
      <c r="AD928" s="17">
        <v>0</v>
      </c>
      <c r="AE928" s="46">
        <f t="shared" ref="AE928" si="956">SUM(I928:AD928)</f>
        <v>325</v>
      </c>
      <c r="AF928" s="49">
        <f t="shared" ref="AF928" si="957">SUM(H929:AD929)</f>
        <v>325</v>
      </c>
      <c r="AG928" s="34">
        <f t="shared" ref="AG928" si="958">SUM(I930:AD930)</f>
        <v>325</v>
      </c>
      <c r="AH928" s="37">
        <f t="shared" si="895"/>
        <v>0</v>
      </c>
      <c r="AI928" s="38">
        <v>0.9104000000000001</v>
      </c>
      <c r="AJ928" s="41" t="s">
        <v>65</v>
      </c>
    </row>
    <row r="929" spans="1:36" ht="16.2" x14ac:dyDescent="0.25">
      <c r="A929" s="42" t="s">
        <v>59</v>
      </c>
      <c r="B929" s="44" t="s">
        <v>728</v>
      </c>
      <c r="C929" s="42" t="s">
        <v>61</v>
      </c>
      <c r="D929" s="42" t="s">
        <v>111</v>
      </c>
      <c r="E929" s="42" t="s">
        <v>112</v>
      </c>
      <c r="F929" s="42"/>
      <c r="G929" s="45">
        <v>44340</v>
      </c>
      <c r="H929" s="18" t="s">
        <v>66</v>
      </c>
      <c r="I929" s="18">
        <v>0</v>
      </c>
      <c r="J929" s="18">
        <v>7</v>
      </c>
      <c r="K929" s="18">
        <v>9</v>
      </c>
      <c r="L929" s="18">
        <v>11</v>
      </c>
      <c r="M929" s="18">
        <v>13</v>
      </c>
      <c r="N929" s="18">
        <v>12</v>
      </c>
      <c r="O929" s="18">
        <v>13</v>
      </c>
      <c r="P929" s="18">
        <v>13</v>
      </c>
      <c r="Q929" s="18">
        <v>30</v>
      </c>
      <c r="R929" s="18">
        <v>22</v>
      </c>
      <c r="S929" s="18">
        <v>48</v>
      </c>
      <c r="T929" s="18">
        <v>25</v>
      </c>
      <c r="U929" s="18">
        <v>40</v>
      </c>
      <c r="V929" s="18">
        <v>16</v>
      </c>
      <c r="W929" s="18">
        <v>30</v>
      </c>
      <c r="X929" s="18">
        <v>9</v>
      </c>
      <c r="Y929" s="18">
        <v>18</v>
      </c>
      <c r="Z929" s="18">
        <v>0</v>
      </c>
      <c r="AA929" s="18">
        <v>9</v>
      </c>
      <c r="AB929" s="18">
        <v>0</v>
      </c>
      <c r="AC929" s="18">
        <v>0</v>
      </c>
      <c r="AD929" s="18">
        <v>0</v>
      </c>
      <c r="AE929" s="47"/>
      <c r="AF929" s="50"/>
      <c r="AG929" s="35"/>
      <c r="AH929" s="37">
        <v>0</v>
      </c>
      <c r="AI929" s="39"/>
      <c r="AJ929" s="41" t="s">
        <v>65</v>
      </c>
    </row>
    <row r="930" spans="1:36" ht="16.2" x14ac:dyDescent="0.25">
      <c r="A930" s="42" t="s">
        <v>59</v>
      </c>
      <c r="B930" s="44" t="s">
        <v>728</v>
      </c>
      <c r="C930" s="42" t="s">
        <v>61</v>
      </c>
      <c r="D930" s="42" t="s">
        <v>111</v>
      </c>
      <c r="E930" s="42" t="s">
        <v>112</v>
      </c>
      <c r="F930" s="42"/>
      <c r="G930" s="45">
        <v>44340</v>
      </c>
      <c r="H930" s="19" t="s">
        <v>67</v>
      </c>
      <c r="I930" s="19">
        <v>0</v>
      </c>
      <c r="J930" s="19">
        <v>7</v>
      </c>
      <c r="K930" s="19">
        <v>9</v>
      </c>
      <c r="L930" s="19">
        <v>11</v>
      </c>
      <c r="M930" s="19">
        <v>13</v>
      </c>
      <c r="N930" s="19">
        <v>12</v>
      </c>
      <c r="O930" s="19">
        <v>13</v>
      </c>
      <c r="P930" s="19">
        <v>13</v>
      </c>
      <c r="Q930" s="19">
        <v>30</v>
      </c>
      <c r="R930" s="19">
        <v>22</v>
      </c>
      <c r="S930" s="19">
        <v>48</v>
      </c>
      <c r="T930" s="19">
        <v>25</v>
      </c>
      <c r="U930" s="19">
        <v>40</v>
      </c>
      <c r="V930" s="19">
        <v>16</v>
      </c>
      <c r="W930" s="19">
        <v>30</v>
      </c>
      <c r="X930" s="19">
        <v>9</v>
      </c>
      <c r="Y930" s="19">
        <v>18</v>
      </c>
      <c r="Z930" s="19">
        <v>0</v>
      </c>
      <c r="AA930" s="19">
        <v>9</v>
      </c>
      <c r="AB930" s="19">
        <v>0</v>
      </c>
      <c r="AC930" s="19">
        <v>0</v>
      </c>
      <c r="AD930" s="19">
        <v>0</v>
      </c>
      <c r="AE930" s="48"/>
      <c r="AF930" s="51"/>
      <c r="AG930" s="36"/>
      <c r="AH930" s="37">
        <v>0</v>
      </c>
      <c r="AI930" s="40"/>
      <c r="AJ930" s="41" t="s">
        <v>65</v>
      </c>
    </row>
    <row r="931" spans="1:36" ht="16.2" x14ac:dyDescent="0.25">
      <c r="A931" s="42" t="s">
        <v>59</v>
      </c>
      <c r="B931" s="44" t="s">
        <v>727</v>
      </c>
      <c r="C931" s="42" t="s">
        <v>61</v>
      </c>
      <c r="D931" s="42" t="s">
        <v>111</v>
      </c>
      <c r="E931" s="42" t="s">
        <v>112</v>
      </c>
      <c r="F931" s="42" t="s">
        <v>1128</v>
      </c>
      <c r="G931" s="45">
        <v>44340</v>
      </c>
      <c r="H931" s="17" t="s">
        <v>64</v>
      </c>
      <c r="I931" s="17">
        <v>0</v>
      </c>
      <c r="J931" s="17">
        <v>1</v>
      </c>
      <c r="K931" s="17">
        <v>7</v>
      </c>
      <c r="L931" s="17">
        <v>7</v>
      </c>
      <c r="M931" s="17">
        <v>7</v>
      </c>
      <c r="N931" s="17">
        <v>7</v>
      </c>
      <c r="O931" s="17">
        <v>16</v>
      </c>
      <c r="P931" s="17">
        <v>10</v>
      </c>
      <c r="Q931" s="17">
        <v>17</v>
      </c>
      <c r="R931" s="17">
        <v>13</v>
      </c>
      <c r="S931" s="17">
        <v>20</v>
      </c>
      <c r="T931" s="17">
        <v>13</v>
      </c>
      <c r="U931" s="17">
        <v>17</v>
      </c>
      <c r="V931" s="17">
        <v>12</v>
      </c>
      <c r="W931" s="17">
        <v>12</v>
      </c>
      <c r="X931" s="17">
        <v>6</v>
      </c>
      <c r="Y931" s="17">
        <v>9</v>
      </c>
      <c r="Z931" s="17">
        <v>0</v>
      </c>
      <c r="AA931" s="17">
        <v>6</v>
      </c>
      <c r="AB931" s="17">
        <v>0</v>
      </c>
      <c r="AC931" s="17">
        <v>0</v>
      </c>
      <c r="AD931" s="17">
        <v>0</v>
      </c>
      <c r="AE931" s="46">
        <f t="shared" ref="AE931" si="959">SUM(I931:AD931)</f>
        <v>180</v>
      </c>
      <c r="AF931" s="49">
        <f t="shared" ref="AF931" si="960">SUM(H932:AD932)</f>
        <v>180</v>
      </c>
      <c r="AG931" s="34">
        <f t="shared" ref="AG931" si="961">SUM(I933:AD933)</f>
        <v>180</v>
      </c>
      <c r="AH931" s="37">
        <f t="shared" ref="AH931:AH994" si="962">AG931-AE931</f>
        <v>0</v>
      </c>
      <c r="AI931" s="38">
        <v>0.89180000000000004</v>
      </c>
      <c r="AJ931" s="41" t="s">
        <v>65</v>
      </c>
    </row>
    <row r="932" spans="1:36" ht="16.2" x14ac:dyDescent="0.25">
      <c r="A932" s="42" t="s">
        <v>59</v>
      </c>
      <c r="B932" s="44" t="s">
        <v>727</v>
      </c>
      <c r="C932" s="42" t="s">
        <v>61</v>
      </c>
      <c r="D932" s="42" t="s">
        <v>111</v>
      </c>
      <c r="E932" s="42" t="s">
        <v>112</v>
      </c>
      <c r="F932" s="42"/>
      <c r="G932" s="45">
        <v>44340</v>
      </c>
      <c r="H932" s="18" t="s">
        <v>66</v>
      </c>
      <c r="I932" s="18">
        <v>0</v>
      </c>
      <c r="J932" s="18">
        <v>1</v>
      </c>
      <c r="K932" s="18">
        <v>7</v>
      </c>
      <c r="L932" s="18">
        <v>7</v>
      </c>
      <c r="M932" s="18">
        <v>7</v>
      </c>
      <c r="N932" s="18">
        <v>7</v>
      </c>
      <c r="O932" s="18">
        <v>16</v>
      </c>
      <c r="P932" s="18">
        <v>10</v>
      </c>
      <c r="Q932" s="18">
        <v>17</v>
      </c>
      <c r="R932" s="18">
        <v>13</v>
      </c>
      <c r="S932" s="18">
        <v>20</v>
      </c>
      <c r="T932" s="18">
        <v>13</v>
      </c>
      <c r="U932" s="18">
        <v>17</v>
      </c>
      <c r="V932" s="18">
        <v>12</v>
      </c>
      <c r="W932" s="18">
        <v>12</v>
      </c>
      <c r="X932" s="18">
        <v>6</v>
      </c>
      <c r="Y932" s="18">
        <v>9</v>
      </c>
      <c r="Z932" s="18">
        <v>0</v>
      </c>
      <c r="AA932" s="18">
        <v>6</v>
      </c>
      <c r="AB932" s="18">
        <v>0</v>
      </c>
      <c r="AC932" s="18">
        <v>0</v>
      </c>
      <c r="AD932" s="18">
        <v>0</v>
      </c>
      <c r="AE932" s="47"/>
      <c r="AF932" s="50"/>
      <c r="AG932" s="35"/>
      <c r="AH932" s="37">
        <v>0</v>
      </c>
      <c r="AI932" s="39"/>
      <c r="AJ932" s="41" t="s">
        <v>65</v>
      </c>
    </row>
    <row r="933" spans="1:36" ht="16.2" x14ac:dyDescent="0.25">
      <c r="A933" s="42" t="s">
        <v>59</v>
      </c>
      <c r="B933" s="44" t="s">
        <v>727</v>
      </c>
      <c r="C933" s="42" t="s">
        <v>61</v>
      </c>
      <c r="D933" s="42" t="s">
        <v>111</v>
      </c>
      <c r="E933" s="42" t="s">
        <v>112</v>
      </c>
      <c r="F933" s="42"/>
      <c r="G933" s="45">
        <v>44340</v>
      </c>
      <c r="H933" s="19" t="s">
        <v>67</v>
      </c>
      <c r="I933" s="19">
        <v>0</v>
      </c>
      <c r="J933" s="19">
        <v>1</v>
      </c>
      <c r="K933" s="19">
        <v>7</v>
      </c>
      <c r="L933" s="19">
        <v>7</v>
      </c>
      <c r="M933" s="19">
        <v>7</v>
      </c>
      <c r="N933" s="19">
        <v>7</v>
      </c>
      <c r="O933" s="19">
        <v>16</v>
      </c>
      <c r="P933" s="19">
        <v>10</v>
      </c>
      <c r="Q933" s="19">
        <v>17</v>
      </c>
      <c r="R933" s="19">
        <v>13</v>
      </c>
      <c r="S933" s="19">
        <v>20</v>
      </c>
      <c r="T933" s="19">
        <v>13</v>
      </c>
      <c r="U933" s="19">
        <v>17</v>
      </c>
      <c r="V933" s="19">
        <v>12</v>
      </c>
      <c r="W933" s="19">
        <v>12</v>
      </c>
      <c r="X933" s="19">
        <v>6</v>
      </c>
      <c r="Y933" s="19">
        <v>9</v>
      </c>
      <c r="Z933" s="19">
        <v>0</v>
      </c>
      <c r="AA933" s="19">
        <v>6</v>
      </c>
      <c r="AB933" s="19">
        <v>0</v>
      </c>
      <c r="AC933" s="19">
        <v>0</v>
      </c>
      <c r="AD933" s="19">
        <v>0</v>
      </c>
      <c r="AE933" s="48"/>
      <c r="AF933" s="51"/>
      <c r="AG933" s="36"/>
      <c r="AH933" s="37">
        <v>0</v>
      </c>
      <c r="AI933" s="40"/>
      <c r="AJ933" s="41" t="s">
        <v>65</v>
      </c>
    </row>
    <row r="934" spans="1:36" ht="16.2" x14ac:dyDescent="0.25">
      <c r="A934" s="42" t="s">
        <v>59</v>
      </c>
      <c r="B934" s="44" t="s">
        <v>726</v>
      </c>
      <c r="C934" s="42" t="s">
        <v>61</v>
      </c>
      <c r="D934" s="42" t="s">
        <v>111</v>
      </c>
      <c r="E934" s="42" t="s">
        <v>112</v>
      </c>
      <c r="F934" s="42" t="s">
        <v>1128</v>
      </c>
      <c r="G934" s="45">
        <v>44338</v>
      </c>
      <c r="H934" s="17" t="s">
        <v>64</v>
      </c>
      <c r="I934" s="17">
        <v>0</v>
      </c>
      <c r="J934" s="17">
        <v>3</v>
      </c>
      <c r="K934" s="17">
        <v>5</v>
      </c>
      <c r="L934" s="17">
        <v>9</v>
      </c>
      <c r="M934" s="17">
        <v>10</v>
      </c>
      <c r="N934" s="17">
        <v>10</v>
      </c>
      <c r="O934" s="17">
        <v>8</v>
      </c>
      <c r="P934" s="17">
        <v>8</v>
      </c>
      <c r="Q934" s="17">
        <v>10</v>
      </c>
      <c r="R934" s="17">
        <v>12</v>
      </c>
      <c r="S934" s="17">
        <v>13</v>
      </c>
      <c r="T934" s="17">
        <v>18</v>
      </c>
      <c r="U934" s="17">
        <v>20</v>
      </c>
      <c r="V934" s="17">
        <v>19</v>
      </c>
      <c r="W934" s="17">
        <v>18</v>
      </c>
      <c r="X934" s="17">
        <v>16</v>
      </c>
      <c r="Y934" s="17">
        <v>10</v>
      </c>
      <c r="Z934" s="17">
        <v>6</v>
      </c>
      <c r="AA934" s="17">
        <v>0</v>
      </c>
      <c r="AB934" s="17">
        <v>0</v>
      </c>
      <c r="AC934" s="17">
        <v>0</v>
      </c>
      <c r="AD934" s="17">
        <v>0</v>
      </c>
      <c r="AE934" s="46">
        <f t="shared" ref="AE934" si="963">SUM(I934:AD934)</f>
        <v>195</v>
      </c>
      <c r="AF934" s="49">
        <f t="shared" ref="AF934" si="964">SUM(H935:AD935)</f>
        <v>0</v>
      </c>
      <c r="AG934" s="34">
        <f t="shared" ref="AG934" si="965">SUM(I936:AD936)</f>
        <v>0</v>
      </c>
      <c r="AH934" s="37">
        <f t="shared" si="962"/>
        <v>-195</v>
      </c>
      <c r="AI934" s="38">
        <v>0.91670000000000007</v>
      </c>
      <c r="AJ934" s="41" t="s">
        <v>65</v>
      </c>
    </row>
    <row r="935" spans="1:36" ht="16.2" x14ac:dyDescent="0.25">
      <c r="A935" s="42" t="s">
        <v>59</v>
      </c>
      <c r="B935" s="44" t="s">
        <v>726</v>
      </c>
      <c r="C935" s="42" t="s">
        <v>61</v>
      </c>
      <c r="D935" s="42" t="s">
        <v>111</v>
      </c>
      <c r="E935" s="42" t="s">
        <v>112</v>
      </c>
      <c r="F935" s="42"/>
      <c r="G935" s="45">
        <v>44338</v>
      </c>
      <c r="H935" s="18" t="s">
        <v>66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47"/>
      <c r="AF935" s="50"/>
      <c r="AG935" s="35"/>
      <c r="AH935" s="37">
        <v>0</v>
      </c>
      <c r="AI935" s="39"/>
      <c r="AJ935" s="41" t="s">
        <v>65</v>
      </c>
    </row>
    <row r="936" spans="1:36" ht="16.2" x14ac:dyDescent="0.25">
      <c r="A936" s="42" t="s">
        <v>59</v>
      </c>
      <c r="B936" s="44" t="s">
        <v>726</v>
      </c>
      <c r="C936" s="42" t="s">
        <v>61</v>
      </c>
      <c r="D936" s="42" t="s">
        <v>111</v>
      </c>
      <c r="E936" s="42" t="s">
        <v>112</v>
      </c>
      <c r="F936" s="42"/>
      <c r="G936" s="45">
        <v>44338</v>
      </c>
      <c r="H936" s="19" t="s">
        <v>67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48"/>
      <c r="AF936" s="51"/>
      <c r="AG936" s="36"/>
      <c r="AH936" s="37">
        <v>0</v>
      </c>
      <c r="AI936" s="40"/>
      <c r="AJ936" s="41" t="s">
        <v>65</v>
      </c>
    </row>
    <row r="937" spans="1:36" ht="16.2" x14ac:dyDescent="0.25">
      <c r="A937" s="42" t="s">
        <v>59</v>
      </c>
      <c r="B937" s="44" t="s">
        <v>725</v>
      </c>
      <c r="C937" s="42" t="s">
        <v>61</v>
      </c>
      <c r="D937" s="42" t="s">
        <v>111</v>
      </c>
      <c r="E937" s="42" t="s">
        <v>112</v>
      </c>
      <c r="F937" s="42" t="s">
        <v>1128</v>
      </c>
      <c r="G937" s="45">
        <v>44340</v>
      </c>
      <c r="H937" s="17" t="s">
        <v>64</v>
      </c>
      <c r="I937" s="17">
        <v>0</v>
      </c>
      <c r="J937" s="17">
        <v>1</v>
      </c>
      <c r="K937" s="17">
        <v>2</v>
      </c>
      <c r="L937" s="17">
        <v>3</v>
      </c>
      <c r="M937" s="17">
        <v>5</v>
      </c>
      <c r="N937" s="17">
        <v>6</v>
      </c>
      <c r="O937" s="17">
        <v>8</v>
      </c>
      <c r="P937" s="17">
        <v>8</v>
      </c>
      <c r="Q937" s="17">
        <v>11</v>
      </c>
      <c r="R937" s="17">
        <v>14</v>
      </c>
      <c r="S937" s="17">
        <v>19</v>
      </c>
      <c r="T937" s="17">
        <v>17</v>
      </c>
      <c r="U937" s="17">
        <v>17</v>
      </c>
      <c r="V937" s="17">
        <v>13</v>
      </c>
      <c r="W937" s="17">
        <v>9</v>
      </c>
      <c r="X937" s="17">
        <v>8</v>
      </c>
      <c r="Y937" s="17">
        <v>4</v>
      </c>
      <c r="Z937" s="17">
        <v>3</v>
      </c>
      <c r="AA937" s="17">
        <v>1</v>
      </c>
      <c r="AB937" s="17">
        <v>1</v>
      </c>
      <c r="AC937" s="17">
        <v>0</v>
      </c>
      <c r="AD937" s="17">
        <v>0</v>
      </c>
      <c r="AE937" s="46">
        <f t="shared" ref="AE937" si="966">SUM(I937:AD937)</f>
        <v>150</v>
      </c>
      <c r="AF937" s="49">
        <f t="shared" ref="AF937" si="967">SUM(H938:AD938)</f>
        <v>150</v>
      </c>
      <c r="AG937" s="34">
        <f t="shared" ref="AG937" si="968">SUM(I939:AD939)</f>
        <v>150</v>
      </c>
      <c r="AH937" s="37">
        <f t="shared" si="962"/>
        <v>0</v>
      </c>
      <c r="AI937" s="38">
        <v>0.92760000000000009</v>
      </c>
      <c r="AJ937" s="41" t="s">
        <v>65</v>
      </c>
    </row>
    <row r="938" spans="1:36" ht="16.2" x14ac:dyDescent="0.25">
      <c r="A938" s="42" t="s">
        <v>59</v>
      </c>
      <c r="B938" s="44" t="s">
        <v>725</v>
      </c>
      <c r="C938" s="42" t="s">
        <v>61</v>
      </c>
      <c r="D938" s="42" t="s">
        <v>111</v>
      </c>
      <c r="E938" s="42" t="s">
        <v>112</v>
      </c>
      <c r="F938" s="42"/>
      <c r="G938" s="45">
        <v>44340</v>
      </c>
      <c r="H938" s="18" t="s">
        <v>66</v>
      </c>
      <c r="I938" s="18">
        <v>0</v>
      </c>
      <c r="J938" s="18">
        <v>1</v>
      </c>
      <c r="K938" s="18">
        <v>2</v>
      </c>
      <c r="L938" s="18">
        <v>3</v>
      </c>
      <c r="M938" s="18">
        <v>5</v>
      </c>
      <c r="N938" s="18">
        <v>6</v>
      </c>
      <c r="O938" s="18">
        <v>8</v>
      </c>
      <c r="P938" s="18">
        <v>8</v>
      </c>
      <c r="Q938" s="18">
        <v>11</v>
      </c>
      <c r="R938" s="18">
        <v>14</v>
      </c>
      <c r="S938" s="18">
        <v>19</v>
      </c>
      <c r="T938" s="18">
        <v>17</v>
      </c>
      <c r="U938" s="18">
        <v>17</v>
      </c>
      <c r="V938" s="18">
        <v>13</v>
      </c>
      <c r="W938" s="18">
        <v>9</v>
      </c>
      <c r="X938" s="18">
        <v>8</v>
      </c>
      <c r="Y938" s="18">
        <v>4</v>
      </c>
      <c r="Z938" s="18">
        <v>3</v>
      </c>
      <c r="AA938" s="18">
        <v>1</v>
      </c>
      <c r="AB938" s="18">
        <v>1</v>
      </c>
      <c r="AC938" s="18">
        <v>0</v>
      </c>
      <c r="AD938" s="18">
        <v>0</v>
      </c>
      <c r="AE938" s="47"/>
      <c r="AF938" s="50"/>
      <c r="AG938" s="35"/>
      <c r="AH938" s="37">
        <v>0</v>
      </c>
      <c r="AI938" s="39"/>
      <c r="AJ938" s="41" t="s">
        <v>65</v>
      </c>
    </row>
    <row r="939" spans="1:36" ht="16.2" x14ac:dyDescent="0.25">
      <c r="A939" s="42" t="s">
        <v>59</v>
      </c>
      <c r="B939" s="44" t="s">
        <v>725</v>
      </c>
      <c r="C939" s="42" t="s">
        <v>61</v>
      </c>
      <c r="D939" s="42" t="s">
        <v>111</v>
      </c>
      <c r="E939" s="42" t="s">
        <v>112</v>
      </c>
      <c r="F939" s="42"/>
      <c r="G939" s="45">
        <v>44340</v>
      </c>
      <c r="H939" s="19" t="s">
        <v>67</v>
      </c>
      <c r="I939" s="19">
        <v>0</v>
      </c>
      <c r="J939" s="19">
        <v>1</v>
      </c>
      <c r="K939" s="19">
        <v>2</v>
      </c>
      <c r="L939" s="19">
        <v>3</v>
      </c>
      <c r="M939" s="19">
        <v>5</v>
      </c>
      <c r="N939" s="19">
        <v>6</v>
      </c>
      <c r="O939" s="19">
        <v>8</v>
      </c>
      <c r="P939" s="19">
        <v>8</v>
      </c>
      <c r="Q939" s="19">
        <v>11</v>
      </c>
      <c r="R939" s="19">
        <v>14</v>
      </c>
      <c r="S939" s="19">
        <v>19</v>
      </c>
      <c r="T939" s="19">
        <v>17</v>
      </c>
      <c r="U939" s="19">
        <v>17</v>
      </c>
      <c r="V939" s="19">
        <v>13</v>
      </c>
      <c r="W939" s="19">
        <v>9</v>
      </c>
      <c r="X939" s="19">
        <v>8</v>
      </c>
      <c r="Y939" s="19">
        <v>4</v>
      </c>
      <c r="Z939" s="19">
        <v>3</v>
      </c>
      <c r="AA939" s="19">
        <v>1</v>
      </c>
      <c r="AB939" s="19">
        <v>1</v>
      </c>
      <c r="AC939" s="19">
        <v>0</v>
      </c>
      <c r="AD939" s="19">
        <v>0</v>
      </c>
      <c r="AE939" s="48"/>
      <c r="AF939" s="51"/>
      <c r="AG939" s="36"/>
      <c r="AH939" s="37">
        <v>0</v>
      </c>
      <c r="AI939" s="40"/>
      <c r="AJ939" s="41" t="s">
        <v>65</v>
      </c>
    </row>
    <row r="940" spans="1:36" ht="16.2" x14ac:dyDescent="0.25">
      <c r="A940" s="42" t="s">
        <v>59</v>
      </c>
      <c r="B940" s="44" t="s">
        <v>724</v>
      </c>
      <c r="C940" s="42" t="s">
        <v>61</v>
      </c>
      <c r="D940" s="42" t="s">
        <v>111</v>
      </c>
      <c r="E940" s="42" t="s">
        <v>112</v>
      </c>
      <c r="F940" s="42" t="s">
        <v>1128</v>
      </c>
      <c r="G940" s="45">
        <v>44340</v>
      </c>
      <c r="H940" s="17" t="s">
        <v>64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30</v>
      </c>
      <c r="Q940" s="17">
        <v>15</v>
      </c>
      <c r="R940" s="17">
        <v>32</v>
      </c>
      <c r="S940" s="17">
        <v>18</v>
      </c>
      <c r="T940" s="17">
        <v>36</v>
      </c>
      <c r="U940" s="17">
        <v>21</v>
      </c>
      <c r="V940" s="17">
        <v>38</v>
      </c>
      <c r="W940" s="17">
        <v>20</v>
      </c>
      <c r="X940" s="17">
        <v>29</v>
      </c>
      <c r="Y940" s="17">
        <v>12</v>
      </c>
      <c r="Z940" s="17">
        <v>20</v>
      </c>
      <c r="AA940" s="17">
        <v>5</v>
      </c>
      <c r="AB940" s="17">
        <v>13</v>
      </c>
      <c r="AC940" s="17">
        <v>5</v>
      </c>
      <c r="AD940" s="17">
        <v>8</v>
      </c>
      <c r="AE940" s="46">
        <f t="shared" ref="AE940" si="969">SUM(I940:AD940)</f>
        <v>302</v>
      </c>
      <c r="AF940" s="49">
        <f t="shared" ref="AF940" si="970">SUM(H941:AD941)</f>
        <v>302</v>
      </c>
      <c r="AG940" s="34">
        <f t="shared" ref="AG940" si="971">SUM(I942:AD942)</f>
        <v>302</v>
      </c>
      <c r="AH940" s="37">
        <f t="shared" si="962"/>
        <v>0</v>
      </c>
      <c r="AI940" s="38">
        <v>0.8963000000000001</v>
      </c>
      <c r="AJ940" s="41" t="s">
        <v>65</v>
      </c>
    </row>
    <row r="941" spans="1:36" ht="16.2" x14ac:dyDescent="0.25">
      <c r="A941" s="42" t="s">
        <v>59</v>
      </c>
      <c r="B941" s="44" t="s">
        <v>724</v>
      </c>
      <c r="C941" s="42" t="s">
        <v>61</v>
      </c>
      <c r="D941" s="42" t="s">
        <v>111</v>
      </c>
      <c r="E941" s="42" t="s">
        <v>112</v>
      </c>
      <c r="F941" s="42"/>
      <c r="G941" s="45">
        <v>44340</v>
      </c>
      <c r="H941" s="18" t="s">
        <v>66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30</v>
      </c>
      <c r="Q941" s="18">
        <v>15</v>
      </c>
      <c r="R941" s="18">
        <v>32</v>
      </c>
      <c r="S941" s="18">
        <v>18</v>
      </c>
      <c r="T941" s="18">
        <v>36</v>
      </c>
      <c r="U941" s="18">
        <v>21</v>
      </c>
      <c r="V941" s="18">
        <v>38</v>
      </c>
      <c r="W941" s="18">
        <v>20</v>
      </c>
      <c r="X941" s="18">
        <v>29</v>
      </c>
      <c r="Y941" s="18">
        <v>12</v>
      </c>
      <c r="Z941" s="18">
        <v>20</v>
      </c>
      <c r="AA941" s="18">
        <v>5</v>
      </c>
      <c r="AB941" s="18">
        <v>13</v>
      </c>
      <c r="AC941" s="18">
        <v>5</v>
      </c>
      <c r="AD941" s="18">
        <v>8</v>
      </c>
      <c r="AE941" s="47"/>
      <c r="AF941" s="50"/>
      <c r="AG941" s="35"/>
      <c r="AH941" s="37">
        <v>0</v>
      </c>
      <c r="AI941" s="39"/>
      <c r="AJ941" s="41" t="s">
        <v>65</v>
      </c>
    </row>
    <row r="942" spans="1:36" ht="16.2" x14ac:dyDescent="0.25">
      <c r="A942" s="42" t="s">
        <v>59</v>
      </c>
      <c r="B942" s="44" t="s">
        <v>724</v>
      </c>
      <c r="C942" s="42" t="s">
        <v>61</v>
      </c>
      <c r="D942" s="42" t="s">
        <v>111</v>
      </c>
      <c r="E942" s="42" t="s">
        <v>112</v>
      </c>
      <c r="F942" s="42"/>
      <c r="G942" s="45">
        <v>44340</v>
      </c>
      <c r="H942" s="19" t="s">
        <v>67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19">
        <v>30</v>
      </c>
      <c r="Q942" s="19">
        <v>15</v>
      </c>
      <c r="R942" s="19">
        <v>32</v>
      </c>
      <c r="S942" s="19">
        <v>18</v>
      </c>
      <c r="T942" s="19">
        <v>36</v>
      </c>
      <c r="U942" s="19">
        <v>21</v>
      </c>
      <c r="V942" s="19">
        <v>38</v>
      </c>
      <c r="W942" s="19">
        <v>20</v>
      </c>
      <c r="X942" s="19">
        <v>29</v>
      </c>
      <c r="Y942" s="19">
        <v>12</v>
      </c>
      <c r="Z942" s="19">
        <v>20</v>
      </c>
      <c r="AA942" s="19">
        <v>5</v>
      </c>
      <c r="AB942" s="19">
        <v>13</v>
      </c>
      <c r="AC942" s="19">
        <v>5</v>
      </c>
      <c r="AD942" s="19">
        <v>8</v>
      </c>
      <c r="AE942" s="48"/>
      <c r="AF942" s="51"/>
      <c r="AG942" s="36"/>
      <c r="AH942" s="37">
        <v>0</v>
      </c>
      <c r="AI942" s="40"/>
      <c r="AJ942" s="41" t="s">
        <v>65</v>
      </c>
    </row>
    <row r="943" spans="1:36" ht="16.2" x14ac:dyDescent="0.25">
      <c r="A943" s="42" t="s">
        <v>59</v>
      </c>
      <c r="B943" s="44" t="s">
        <v>723</v>
      </c>
      <c r="C943" s="42" t="s">
        <v>61</v>
      </c>
      <c r="D943" s="42" t="s">
        <v>111</v>
      </c>
      <c r="E943" s="42" t="s">
        <v>112</v>
      </c>
      <c r="F943" s="42" t="s">
        <v>1128</v>
      </c>
      <c r="G943" s="45">
        <v>44340</v>
      </c>
      <c r="H943" s="17" t="s">
        <v>64</v>
      </c>
      <c r="I943" s="17">
        <v>0</v>
      </c>
      <c r="J943" s="17">
        <v>0</v>
      </c>
      <c r="K943" s="17">
        <v>0</v>
      </c>
      <c r="L943" s="17">
        <v>13</v>
      </c>
      <c r="M943" s="17">
        <v>0</v>
      </c>
      <c r="N943" s="17">
        <v>17</v>
      </c>
      <c r="O943" s="17">
        <v>0</v>
      </c>
      <c r="P943" s="17">
        <v>19</v>
      </c>
      <c r="Q943" s="17">
        <v>0</v>
      </c>
      <c r="R943" s="17">
        <v>21</v>
      </c>
      <c r="S943" s="17">
        <v>0</v>
      </c>
      <c r="T943" s="17">
        <v>29</v>
      </c>
      <c r="U943" s="17">
        <v>0</v>
      </c>
      <c r="V943" s="17">
        <v>23</v>
      </c>
      <c r="W943" s="17">
        <v>0</v>
      </c>
      <c r="X943" s="17">
        <v>12</v>
      </c>
      <c r="Y943" s="17">
        <v>0</v>
      </c>
      <c r="Z943" s="17">
        <v>6</v>
      </c>
      <c r="AA943" s="17">
        <v>0</v>
      </c>
      <c r="AB943" s="17">
        <v>0</v>
      </c>
      <c r="AC943" s="17">
        <v>0</v>
      </c>
      <c r="AD943" s="17">
        <v>0</v>
      </c>
      <c r="AE943" s="46">
        <f t="shared" ref="AE943" si="972">SUM(I943:AD943)</f>
        <v>140</v>
      </c>
      <c r="AF943" s="49">
        <f t="shared" ref="AF943" si="973">SUM(H944:AD944)</f>
        <v>140</v>
      </c>
      <c r="AG943" s="34">
        <f t="shared" ref="AG943" si="974">SUM(I945:AD945)</f>
        <v>140</v>
      </c>
      <c r="AH943" s="37">
        <f t="shared" si="962"/>
        <v>0</v>
      </c>
      <c r="AI943" s="38">
        <v>0.91410000000000002</v>
      </c>
      <c r="AJ943" s="41" t="s">
        <v>65</v>
      </c>
    </row>
    <row r="944" spans="1:36" ht="16.2" x14ac:dyDescent="0.25">
      <c r="A944" s="42" t="s">
        <v>59</v>
      </c>
      <c r="B944" s="44" t="s">
        <v>723</v>
      </c>
      <c r="C944" s="42" t="s">
        <v>61</v>
      </c>
      <c r="D944" s="42" t="s">
        <v>111</v>
      </c>
      <c r="E944" s="42" t="s">
        <v>112</v>
      </c>
      <c r="F944" s="42"/>
      <c r="G944" s="45">
        <v>44340</v>
      </c>
      <c r="H944" s="18" t="s">
        <v>66</v>
      </c>
      <c r="I944" s="18">
        <v>0</v>
      </c>
      <c r="J944" s="18">
        <v>0</v>
      </c>
      <c r="K944" s="18">
        <v>0</v>
      </c>
      <c r="L944" s="18">
        <v>13</v>
      </c>
      <c r="M944" s="18">
        <v>0</v>
      </c>
      <c r="N944" s="18">
        <v>17</v>
      </c>
      <c r="O944" s="18">
        <v>0</v>
      </c>
      <c r="P944" s="18">
        <v>19</v>
      </c>
      <c r="Q944" s="18">
        <v>0</v>
      </c>
      <c r="R944" s="18">
        <v>21</v>
      </c>
      <c r="S944" s="18">
        <v>0</v>
      </c>
      <c r="T944" s="18">
        <v>29</v>
      </c>
      <c r="U944" s="18">
        <v>0</v>
      </c>
      <c r="V944" s="18">
        <v>23</v>
      </c>
      <c r="W944" s="18">
        <v>0</v>
      </c>
      <c r="X944" s="18">
        <v>12</v>
      </c>
      <c r="Y944" s="18">
        <v>0</v>
      </c>
      <c r="Z944" s="18">
        <v>6</v>
      </c>
      <c r="AA944" s="18">
        <v>0</v>
      </c>
      <c r="AB944" s="18">
        <v>0</v>
      </c>
      <c r="AC944" s="18">
        <v>0</v>
      </c>
      <c r="AD944" s="18">
        <v>0</v>
      </c>
      <c r="AE944" s="47"/>
      <c r="AF944" s="50"/>
      <c r="AG944" s="35"/>
      <c r="AH944" s="37">
        <v>0</v>
      </c>
      <c r="AI944" s="39"/>
      <c r="AJ944" s="41" t="s">
        <v>65</v>
      </c>
    </row>
    <row r="945" spans="1:36" ht="16.2" x14ac:dyDescent="0.25">
      <c r="A945" s="42" t="s">
        <v>59</v>
      </c>
      <c r="B945" s="44" t="s">
        <v>723</v>
      </c>
      <c r="C945" s="42" t="s">
        <v>61</v>
      </c>
      <c r="D945" s="42" t="s">
        <v>111</v>
      </c>
      <c r="E945" s="42" t="s">
        <v>112</v>
      </c>
      <c r="F945" s="42"/>
      <c r="G945" s="45">
        <v>44340</v>
      </c>
      <c r="H945" s="19" t="s">
        <v>67</v>
      </c>
      <c r="I945" s="19">
        <v>0</v>
      </c>
      <c r="J945" s="19">
        <v>0</v>
      </c>
      <c r="K945" s="19">
        <v>0</v>
      </c>
      <c r="L945" s="19">
        <v>13</v>
      </c>
      <c r="M945" s="19">
        <v>0</v>
      </c>
      <c r="N945" s="19">
        <v>17</v>
      </c>
      <c r="O945" s="19">
        <v>0</v>
      </c>
      <c r="P945" s="19">
        <v>19</v>
      </c>
      <c r="Q945" s="19">
        <v>0</v>
      </c>
      <c r="R945" s="19">
        <v>21</v>
      </c>
      <c r="S945" s="19">
        <v>0</v>
      </c>
      <c r="T945" s="19">
        <v>29</v>
      </c>
      <c r="U945" s="19">
        <v>0</v>
      </c>
      <c r="V945" s="19">
        <v>23</v>
      </c>
      <c r="W945" s="19">
        <v>0</v>
      </c>
      <c r="X945" s="19">
        <v>12</v>
      </c>
      <c r="Y945" s="19">
        <v>0</v>
      </c>
      <c r="Z945" s="19">
        <v>6</v>
      </c>
      <c r="AA945" s="19">
        <v>0</v>
      </c>
      <c r="AB945" s="19">
        <v>0</v>
      </c>
      <c r="AC945" s="19">
        <v>0</v>
      </c>
      <c r="AD945" s="19">
        <v>0</v>
      </c>
      <c r="AE945" s="48"/>
      <c r="AF945" s="51"/>
      <c r="AG945" s="36"/>
      <c r="AH945" s="37">
        <v>0</v>
      </c>
      <c r="AI945" s="40"/>
      <c r="AJ945" s="41" t="s">
        <v>65</v>
      </c>
    </row>
    <row r="946" spans="1:36" ht="16.2" x14ac:dyDescent="0.25">
      <c r="A946" s="42" t="s">
        <v>59</v>
      </c>
      <c r="B946" s="44" t="s">
        <v>722</v>
      </c>
      <c r="C946" s="42" t="s">
        <v>61</v>
      </c>
      <c r="D946" s="42" t="s">
        <v>188</v>
      </c>
      <c r="E946" s="42" t="s">
        <v>189</v>
      </c>
      <c r="F946" s="42" t="s">
        <v>1128</v>
      </c>
      <c r="G946" s="45">
        <v>44338</v>
      </c>
      <c r="H946" s="17" t="s">
        <v>64</v>
      </c>
      <c r="I946" s="17">
        <v>0</v>
      </c>
      <c r="J946" s="17">
        <v>11</v>
      </c>
      <c r="K946" s="17">
        <v>28</v>
      </c>
      <c r="L946" s="17">
        <v>60</v>
      </c>
      <c r="M946" s="17">
        <v>66</v>
      </c>
      <c r="N946" s="17">
        <v>70</v>
      </c>
      <c r="O946" s="17">
        <v>57</v>
      </c>
      <c r="P946" s="17">
        <v>44</v>
      </c>
      <c r="Q946" s="17">
        <v>58</v>
      </c>
      <c r="R946" s="17">
        <v>82</v>
      </c>
      <c r="S946" s="17">
        <v>107</v>
      </c>
      <c r="T946" s="17">
        <v>156</v>
      </c>
      <c r="U946" s="17">
        <v>162</v>
      </c>
      <c r="V946" s="17">
        <v>130</v>
      </c>
      <c r="W946" s="17">
        <v>88</v>
      </c>
      <c r="X946" s="17">
        <v>42</v>
      </c>
      <c r="Y946" s="17">
        <v>18</v>
      </c>
      <c r="Z946" s="17">
        <v>9</v>
      </c>
      <c r="AA946" s="17">
        <v>3</v>
      </c>
      <c r="AB946" s="17">
        <v>0</v>
      </c>
      <c r="AC946" s="17">
        <v>0</v>
      </c>
      <c r="AD946" s="17">
        <v>0</v>
      </c>
      <c r="AE946" s="46">
        <f t="shared" ref="AE946" si="975">SUM(I946:AD946)</f>
        <v>1191</v>
      </c>
      <c r="AF946" s="49">
        <f t="shared" ref="AF946" si="976">SUM(H947:AD947)</f>
        <v>1191</v>
      </c>
      <c r="AG946" s="34">
        <f t="shared" ref="AG946" si="977">SUM(I948:AD948)</f>
        <v>1191</v>
      </c>
      <c r="AH946" s="37">
        <f t="shared" si="962"/>
        <v>0</v>
      </c>
      <c r="AI946" s="38">
        <v>0.9235000000000001</v>
      </c>
      <c r="AJ946" s="41" t="s">
        <v>65</v>
      </c>
    </row>
    <row r="947" spans="1:36" ht="16.2" x14ac:dyDescent="0.25">
      <c r="A947" s="42" t="s">
        <v>59</v>
      </c>
      <c r="B947" s="44" t="s">
        <v>722</v>
      </c>
      <c r="C947" s="42" t="s">
        <v>61</v>
      </c>
      <c r="D947" s="42" t="s">
        <v>188</v>
      </c>
      <c r="E947" s="42" t="s">
        <v>189</v>
      </c>
      <c r="F947" s="42"/>
      <c r="G947" s="45">
        <v>44338</v>
      </c>
      <c r="H947" s="18" t="s">
        <v>66</v>
      </c>
      <c r="I947" s="18">
        <v>0</v>
      </c>
      <c r="J947" s="18">
        <v>11</v>
      </c>
      <c r="K947" s="18">
        <v>28</v>
      </c>
      <c r="L947" s="18">
        <v>60</v>
      </c>
      <c r="M947" s="18">
        <v>66</v>
      </c>
      <c r="N947" s="18">
        <v>70</v>
      </c>
      <c r="O947" s="18">
        <v>57</v>
      </c>
      <c r="P947" s="18">
        <v>44</v>
      </c>
      <c r="Q947" s="18">
        <v>58</v>
      </c>
      <c r="R947" s="18">
        <v>82</v>
      </c>
      <c r="S947" s="18">
        <v>107</v>
      </c>
      <c r="T947" s="18">
        <v>156</v>
      </c>
      <c r="U947" s="18">
        <v>162</v>
      </c>
      <c r="V947" s="18">
        <v>130</v>
      </c>
      <c r="W947" s="18">
        <v>88</v>
      </c>
      <c r="X947" s="18">
        <v>42</v>
      </c>
      <c r="Y947" s="18">
        <v>18</v>
      </c>
      <c r="Z947" s="18">
        <v>9</v>
      </c>
      <c r="AA947" s="18">
        <v>3</v>
      </c>
      <c r="AB947" s="18">
        <v>0</v>
      </c>
      <c r="AC947" s="18">
        <v>0</v>
      </c>
      <c r="AD947" s="18">
        <v>0</v>
      </c>
      <c r="AE947" s="47"/>
      <c r="AF947" s="50"/>
      <c r="AG947" s="35"/>
      <c r="AH947" s="37">
        <v>0</v>
      </c>
      <c r="AI947" s="39"/>
      <c r="AJ947" s="41" t="s">
        <v>65</v>
      </c>
    </row>
    <row r="948" spans="1:36" ht="16.2" x14ac:dyDescent="0.25">
      <c r="A948" s="42" t="s">
        <v>59</v>
      </c>
      <c r="B948" s="44" t="s">
        <v>722</v>
      </c>
      <c r="C948" s="42" t="s">
        <v>61</v>
      </c>
      <c r="D948" s="42" t="s">
        <v>188</v>
      </c>
      <c r="E948" s="42" t="s">
        <v>189</v>
      </c>
      <c r="F948" s="42"/>
      <c r="G948" s="45">
        <v>44338</v>
      </c>
      <c r="H948" s="19" t="s">
        <v>67</v>
      </c>
      <c r="I948" s="19">
        <v>0</v>
      </c>
      <c r="J948" s="19">
        <v>11</v>
      </c>
      <c r="K948" s="19">
        <v>28</v>
      </c>
      <c r="L948" s="19">
        <v>60</v>
      </c>
      <c r="M948" s="19">
        <v>66</v>
      </c>
      <c r="N948" s="19">
        <v>70</v>
      </c>
      <c r="O948" s="19">
        <v>57</v>
      </c>
      <c r="P948" s="19">
        <v>44</v>
      </c>
      <c r="Q948" s="19">
        <v>58</v>
      </c>
      <c r="R948" s="19">
        <v>82</v>
      </c>
      <c r="S948" s="19">
        <v>107</v>
      </c>
      <c r="T948" s="19">
        <v>156</v>
      </c>
      <c r="U948" s="19">
        <v>162</v>
      </c>
      <c r="V948" s="19">
        <v>130</v>
      </c>
      <c r="W948" s="19">
        <v>88</v>
      </c>
      <c r="X948" s="19">
        <v>42</v>
      </c>
      <c r="Y948" s="19">
        <v>18</v>
      </c>
      <c r="Z948" s="19">
        <v>9</v>
      </c>
      <c r="AA948" s="19">
        <v>3</v>
      </c>
      <c r="AB948" s="19">
        <v>0</v>
      </c>
      <c r="AC948" s="19">
        <v>0</v>
      </c>
      <c r="AD948" s="19">
        <v>0</v>
      </c>
      <c r="AE948" s="48"/>
      <c r="AF948" s="51"/>
      <c r="AG948" s="36"/>
      <c r="AH948" s="37">
        <v>0</v>
      </c>
      <c r="AI948" s="40"/>
      <c r="AJ948" s="41" t="s">
        <v>65</v>
      </c>
    </row>
    <row r="949" spans="1:36" ht="16.2" x14ac:dyDescent="0.25">
      <c r="A949" s="42" t="s">
        <v>59</v>
      </c>
      <c r="B949" s="44" t="s">
        <v>721</v>
      </c>
      <c r="C949" s="42" t="s">
        <v>61</v>
      </c>
      <c r="D949" s="42" t="s">
        <v>188</v>
      </c>
      <c r="E949" s="42" t="s">
        <v>200</v>
      </c>
      <c r="F949" s="42" t="s">
        <v>1128</v>
      </c>
      <c r="G949" s="45">
        <v>44338</v>
      </c>
      <c r="H949" s="17" t="s">
        <v>64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56</v>
      </c>
      <c r="R949" s="17">
        <v>120</v>
      </c>
      <c r="S949" s="17">
        <v>144</v>
      </c>
      <c r="T949" s="17">
        <v>182</v>
      </c>
      <c r="U949" s="17">
        <v>193</v>
      </c>
      <c r="V949" s="17">
        <v>144</v>
      </c>
      <c r="W949" s="17">
        <v>103</v>
      </c>
      <c r="X949" s="17">
        <v>87</v>
      </c>
      <c r="Y949" s="17">
        <v>29</v>
      </c>
      <c r="Z949" s="17">
        <v>8</v>
      </c>
      <c r="AA949" s="17">
        <v>2</v>
      </c>
      <c r="AB949" s="17">
        <v>1</v>
      </c>
      <c r="AC949" s="17">
        <v>0</v>
      </c>
      <c r="AD949" s="17">
        <v>0</v>
      </c>
      <c r="AE949" s="46">
        <f t="shared" ref="AE949" si="978">SUM(I949:AD949)</f>
        <v>1069</v>
      </c>
      <c r="AF949" s="49">
        <f t="shared" ref="AF949" si="979">SUM(H950:AD950)</f>
        <v>1069</v>
      </c>
      <c r="AG949" s="34">
        <f t="shared" ref="AG949" si="980">SUM(I951:AD951)</f>
        <v>1069</v>
      </c>
      <c r="AH949" s="37">
        <f t="shared" si="962"/>
        <v>0</v>
      </c>
      <c r="AI949" s="38">
        <v>0.90529999999999999</v>
      </c>
      <c r="AJ949" s="41" t="s">
        <v>65</v>
      </c>
    </row>
    <row r="950" spans="1:36" ht="16.2" x14ac:dyDescent="0.25">
      <c r="A950" s="42" t="s">
        <v>59</v>
      </c>
      <c r="B950" s="44" t="s">
        <v>721</v>
      </c>
      <c r="C950" s="42" t="s">
        <v>61</v>
      </c>
      <c r="D950" s="42" t="s">
        <v>188</v>
      </c>
      <c r="E950" s="42" t="s">
        <v>200</v>
      </c>
      <c r="F950" s="42"/>
      <c r="G950" s="45">
        <v>44338</v>
      </c>
      <c r="H950" s="18" t="s">
        <v>66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56</v>
      </c>
      <c r="R950" s="18">
        <v>120</v>
      </c>
      <c r="S950" s="18">
        <v>144</v>
      </c>
      <c r="T950" s="18">
        <v>182</v>
      </c>
      <c r="U950" s="18">
        <v>193</v>
      </c>
      <c r="V950" s="18">
        <v>144</v>
      </c>
      <c r="W950" s="18">
        <v>103</v>
      </c>
      <c r="X950" s="18">
        <v>87</v>
      </c>
      <c r="Y950" s="18">
        <v>29</v>
      </c>
      <c r="Z950" s="18">
        <v>8</v>
      </c>
      <c r="AA950" s="18">
        <v>2</v>
      </c>
      <c r="AB950" s="18">
        <v>1</v>
      </c>
      <c r="AC950" s="18">
        <v>0</v>
      </c>
      <c r="AD950" s="18">
        <v>0</v>
      </c>
      <c r="AE950" s="47"/>
      <c r="AF950" s="50"/>
      <c r="AG950" s="35"/>
      <c r="AH950" s="37">
        <v>0</v>
      </c>
      <c r="AI950" s="39"/>
      <c r="AJ950" s="41" t="s">
        <v>65</v>
      </c>
    </row>
    <row r="951" spans="1:36" ht="16.2" x14ac:dyDescent="0.25">
      <c r="A951" s="42" t="s">
        <v>59</v>
      </c>
      <c r="B951" s="44" t="s">
        <v>721</v>
      </c>
      <c r="C951" s="42" t="s">
        <v>61</v>
      </c>
      <c r="D951" s="42" t="s">
        <v>188</v>
      </c>
      <c r="E951" s="42" t="s">
        <v>200</v>
      </c>
      <c r="F951" s="42"/>
      <c r="G951" s="45">
        <v>44338</v>
      </c>
      <c r="H951" s="19" t="s">
        <v>67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56</v>
      </c>
      <c r="R951" s="19">
        <v>120</v>
      </c>
      <c r="S951" s="19">
        <v>144</v>
      </c>
      <c r="T951" s="19">
        <v>182</v>
      </c>
      <c r="U951" s="19">
        <v>193</v>
      </c>
      <c r="V951" s="19">
        <v>144</v>
      </c>
      <c r="W951" s="19">
        <v>103</v>
      </c>
      <c r="X951" s="19">
        <v>87</v>
      </c>
      <c r="Y951" s="19">
        <v>29</v>
      </c>
      <c r="Z951" s="19">
        <v>8</v>
      </c>
      <c r="AA951" s="19">
        <v>2</v>
      </c>
      <c r="AB951" s="19">
        <v>1</v>
      </c>
      <c r="AC951" s="19">
        <v>0</v>
      </c>
      <c r="AD951" s="19">
        <v>0</v>
      </c>
      <c r="AE951" s="48"/>
      <c r="AF951" s="51"/>
      <c r="AG951" s="36"/>
      <c r="AH951" s="37">
        <v>0</v>
      </c>
      <c r="AI951" s="40"/>
      <c r="AJ951" s="41" t="s">
        <v>65</v>
      </c>
    </row>
    <row r="952" spans="1:36" ht="16.2" x14ac:dyDescent="0.25">
      <c r="A952" s="42" t="s">
        <v>59</v>
      </c>
      <c r="B952" s="44" t="s">
        <v>720</v>
      </c>
      <c r="C952" s="42" t="s">
        <v>61</v>
      </c>
      <c r="D952" s="42" t="s">
        <v>87</v>
      </c>
      <c r="E952" s="42" t="s">
        <v>342</v>
      </c>
      <c r="F952" s="42" t="s">
        <v>1128</v>
      </c>
      <c r="G952" s="45">
        <v>44335</v>
      </c>
      <c r="H952" s="17" t="s">
        <v>64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4</v>
      </c>
      <c r="P952" s="17">
        <v>11</v>
      </c>
      <c r="Q952" s="17">
        <v>27</v>
      </c>
      <c r="R952" s="17">
        <v>36</v>
      </c>
      <c r="S952" s="17">
        <v>49</v>
      </c>
      <c r="T952" s="17">
        <v>50</v>
      </c>
      <c r="U952" s="17">
        <v>48</v>
      </c>
      <c r="V952" s="17">
        <v>39</v>
      </c>
      <c r="W952" s="17">
        <v>25</v>
      </c>
      <c r="X952" s="17">
        <v>22</v>
      </c>
      <c r="Y952" s="17">
        <v>8</v>
      </c>
      <c r="Z952" s="17">
        <v>6</v>
      </c>
      <c r="AA952" s="17">
        <v>2</v>
      </c>
      <c r="AB952" s="17">
        <v>1</v>
      </c>
      <c r="AC952" s="17">
        <v>0</v>
      </c>
      <c r="AD952" s="17">
        <v>0</v>
      </c>
      <c r="AE952" s="46">
        <f t="shared" ref="AE952" si="981">SUM(I952:AD952)</f>
        <v>328</v>
      </c>
      <c r="AF952" s="49">
        <f t="shared" ref="AF952" si="982">SUM(H953:AD953)</f>
        <v>328</v>
      </c>
      <c r="AG952" s="34">
        <f t="shared" ref="AG952" si="983">SUM(I954:AD954)</f>
        <v>328</v>
      </c>
      <c r="AH952" s="37">
        <f t="shared" si="962"/>
        <v>0</v>
      </c>
      <c r="AI952" s="38">
        <v>0.91590000000000005</v>
      </c>
      <c r="AJ952" s="41" t="s">
        <v>65</v>
      </c>
    </row>
    <row r="953" spans="1:36" ht="16.2" x14ac:dyDescent="0.25">
      <c r="A953" s="42" t="s">
        <v>59</v>
      </c>
      <c r="B953" s="44" t="s">
        <v>720</v>
      </c>
      <c r="C953" s="42" t="s">
        <v>61</v>
      </c>
      <c r="D953" s="42" t="s">
        <v>87</v>
      </c>
      <c r="E953" s="42" t="s">
        <v>342</v>
      </c>
      <c r="F953" s="42"/>
      <c r="G953" s="45">
        <v>44335</v>
      </c>
      <c r="H953" s="18" t="s">
        <v>66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4</v>
      </c>
      <c r="P953" s="18">
        <v>11</v>
      </c>
      <c r="Q953" s="18">
        <v>27</v>
      </c>
      <c r="R953" s="18">
        <v>36</v>
      </c>
      <c r="S953" s="18">
        <v>49</v>
      </c>
      <c r="T953" s="18">
        <v>50</v>
      </c>
      <c r="U953" s="18">
        <v>48</v>
      </c>
      <c r="V953" s="18">
        <v>39</v>
      </c>
      <c r="W953" s="18">
        <v>25</v>
      </c>
      <c r="X953" s="18">
        <v>22</v>
      </c>
      <c r="Y953" s="18">
        <v>8</v>
      </c>
      <c r="Z953" s="18">
        <v>6</v>
      </c>
      <c r="AA953" s="18">
        <v>2</v>
      </c>
      <c r="AB953" s="18">
        <v>1</v>
      </c>
      <c r="AC953" s="18">
        <v>0</v>
      </c>
      <c r="AD953" s="18">
        <v>0</v>
      </c>
      <c r="AE953" s="47"/>
      <c r="AF953" s="50"/>
      <c r="AG953" s="35"/>
      <c r="AH953" s="37">
        <v>0</v>
      </c>
      <c r="AI953" s="39"/>
      <c r="AJ953" s="41" t="s">
        <v>65</v>
      </c>
    </row>
    <row r="954" spans="1:36" ht="16.2" x14ac:dyDescent="0.25">
      <c r="A954" s="42" t="s">
        <v>59</v>
      </c>
      <c r="B954" s="44" t="s">
        <v>720</v>
      </c>
      <c r="C954" s="42" t="s">
        <v>61</v>
      </c>
      <c r="D954" s="42" t="s">
        <v>87</v>
      </c>
      <c r="E954" s="42" t="s">
        <v>342</v>
      </c>
      <c r="F954" s="42"/>
      <c r="G954" s="45">
        <v>44335</v>
      </c>
      <c r="H954" s="19" t="s">
        <v>67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4</v>
      </c>
      <c r="P954" s="19">
        <v>11</v>
      </c>
      <c r="Q954" s="19">
        <v>27</v>
      </c>
      <c r="R954" s="19">
        <v>36</v>
      </c>
      <c r="S954" s="19">
        <v>49</v>
      </c>
      <c r="T954" s="19">
        <v>50</v>
      </c>
      <c r="U954" s="19">
        <v>48</v>
      </c>
      <c r="V954" s="19">
        <v>39</v>
      </c>
      <c r="W954" s="19">
        <v>25</v>
      </c>
      <c r="X954" s="19">
        <v>22</v>
      </c>
      <c r="Y954" s="19">
        <v>8</v>
      </c>
      <c r="Z954" s="19">
        <v>6</v>
      </c>
      <c r="AA954" s="19">
        <v>2</v>
      </c>
      <c r="AB954" s="19">
        <v>1</v>
      </c>
      <c r="AC954" s="19">
        <v>0</v>
      </c>
      <c r="AD954" s="19">
        <v>0</v>
      </c>
      <c r="AE954" s="48"/>
      <c r="AF954" s="51"/>
      <c r="AG954" s="36"/>
      <c r="AH954" s="37">
        <v>0</v>
      </c>
      <c r="AI954" s="40"/>
      <c r="AJ954" s="41" t="s">
        <v>65</v>
      </c>
    </row>
    <row r="955" spans="1:36" ht="16.2" x14ac:dyDescent="0.25">
      <c r="A955" s="42" t="s">
        <v>59</v>
      </c>
      <c r="B955" s="44" t="s">
        <v>720</v>
      </c>
      <c r="C955" s="42" t="s">
        <v>61</v>
      </c>
      <c r="D955" s="42" t="s">
        <v>87</v>
      </c>
      <c r="E955" s="42" t="s">
        <v>342</v>
      </c>
      <c r="F955" s="42" t="s">
        <v>1128</v>
      </c>
      <c r="G955" s="45">
        <v>44335</v>
      </c>
      <c r="H955" s="17" t="s">
        <v>64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4</v>
      </c>
      <c r="P955" s="17">
        <v>11</v>
      </c>
      <c r="Q955" s="17">
        <v>27</v>
      </c>
      <c r="R955" s="17">
        <v>36</v>
      </c>
      <c r="S955" s="17">
        <v>49</v>
      </c>
      <c r="T955" s="17">
        <v>50</v>
      </c>
      <c r="U955" s="17">
        <v>48</v>
      </c>
      <c r="V955" s="17">
        <v>39</v>
      </c>
      <c r="W955" s="17">
        <v>25</v>
      </c>
      <c r="X955" s="17">
        <v>22</v>
      </c>
      <c r="Y955" s="17">
        <v>8</v>
      </c>
      <c r="Z955" s="17">
        <v>6</v>
      </c>
      <c r="AA955" s="17">
        <v>2</v>
      </c>
      <c r="AB955" s="17">
        <v>1</v>
      </c>
      <c r="AC955" s="17">
        <v>0</v>
      </c>
      <c r="AD955" s="17">
        <v>0</v>
      </c>
      <c r="AE955" s="46">
        <f t="shared" ref="AE955" si="984">SUM(I955:AD955)</f>
        <v>328</v>
      </c>
      <c r="AF955" s="49">
        <f t="shared" ref="AF955" si="985">SUM(H956:AD956)</f>
        <v>328</v>
      </c>
      <c r="AG955" s="34">
        <f t="shared" ref="AG955" si="986">SUM(I957:AD957)</f>
        <v>328</v>
      </c>
      <c r="AH955" s="37">
        <f t="shared" si="962"/>
        <v>0</v>
      </c>
      <c r="AI955" s="38">
        <v>0.92849999999999999</v>
      </c>
      <c r="AJ955" s="41" t="s">
        <v>65</v>
      </c>
    </row>
    <row r="956" spans="1:36" ht="16.2" x14ac:dyDescent="0.25">
      <c r="A956" s="42" t="s">
        <v>59</v>
      </c>
      <c r="B956" s="44" t="s">
        <v>720</v>
      </c>
      <c r="C956" s="42" t="s">
        <v>61</v>
      </c>
      <c r="D956" s="42" t="s">
        <v>87</v>
      </c>
      <c r="E956" s="42" t="s">
        <v>342</v>
      </c>
      <c r="F956" s="42"/>
      <c r="G956" s="45">
        <v>44335</v>
      </c>
      <c r="H956" s="18" t="s">
        <v>66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4</v>
      </c>
      <c r="P956" s="18">
        <v>11</v>
      </c>
      <c r="Q956" s="18">
        <v>27</v>
      </c>
      <c r="R956" s="18">
        <v>36</v>
      </c>
      <c r="S956" s="18">
        <v>49</v>
      </c>
      <c r="T956" s="18">
        <v>50</v>
      </c>
      <c r="U956" s="18">
        <v>48</v>
      </c>
      <c r="V956" s="18">
        <v>39</v>
      </c>
      <c r="W956" s="18">
        <v>25</v>
      </c>
      <c r="X956" s="18">
        <v>22</v>
      </c>
      <c r="Y956" s="18">
        <v>8</v>
      </c>
      <c r="Z956" s="18">
        <v>6</v>
      </c>
      <c r="AA956" s="18">
        <v>2</v>
      </c>
      <c r="AB956" s="18">
        <v>1</v>
      </c>
      <c r="AC956" s="18">
        <v>0</v>
      </c>
      <c r="AD956" s="18">
        <v>0</v>
      </c>
      <c r="AE956" s="47"/>
      <c r="AF956" s="50"/>
      <c r="AG956" s="35"/>
      <c r="AH956" s="37">
        <v>0</v>
      </c>
      <c r="AI956" s="39"/>
      <c r="AJ956" s="41" t="s">
        <v>65</v>
      </c>
    </row>
    <row r="957" spans="1:36" ht="16.2" x14ac:dyDescent="0.25">
      <c r="A957" s="42" t="s">
        <v>59</v>
      </c>
      <c r="B957" s="44" t="s">
        <v>720</v>
      </c>
      <c r="C957" s="42" t="s">
        <v>61</v>
      </c>
      <c r="D957" s="42" t="s">
        <v>87</v>
      </c>
      <c r="E957" s="42" t="s">
        <v>342</v>
      </c>
      <c r="F957" s="42"/>
      <c r="G957" s="45">
        <v>44335</v>
      </c>
      <c r="H957" s="19" t="s">
        <v>67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4</v>
      </c>
      <c r="P957" s="19">
        <v>11</v>
      </c>
      <c r="Q957" s="19">
        <v>27</v>
      </c>
      <c r="R957" s="19">
        <v>36</v>
      </c>
      <c r="S957" s="19">
        <v>49</v>
      </c>
      <c r="T957" s="19">
        <v>50</v>
      </c>
      <c r="U957" s="19">
        <v>48</v>
      </c>
      <c r="V957" s="19">
        <v>39</v>
      </c>
      <c r="W957" s="19">
        <v>25</v>
      </c>
      <c r="X957" s="19">
        <v>22</v>
      </c>
      <c r="Y957" s="19">
        <v>8</v>
      </c>
      <c r="Z957" s="19">
        <v>6</v>
      </c>
      <c r="AA957" s="19">
        <v>2</v>
      </c>
      <c r="AB957" s="19">
        <v>1</v>
      </c>
      <c r="AC957" s="19">
        <v>0</v>
      </c>
      <c r="AD957" s="19">
        <v>0</v>
      </c>
      <c r="AE957" s="48"/>
      <c r="AF957" s="51"/>
      <c r="AG957" s="36"/>
      <c r="AH957" s="37">
        <v>0</v>
      </c>
      <c r="AI957" s="40"/>
      <c r="AJ957" s="41" t="s">
        <v>65</v>
      </c>
    </row>
    <row r="958" spans="1:36" ht="16.2" x14ac:dyDescent="0.25">
      <c r="A958" s="42" t="s">
        <v>59</v>
      </c>
      <c r="B958" s="44" t="s">
        <v>719</v>
      </c>
      <c r="C958" s="42">
        <v>-1</v>
      </c>
      <c r="D958" s="42" t="s">
        <v>87</v>
      </c>
      <c r="E958" s="42" t="s">
        <v>342</v>
      </c>
      <c r="F958" s="42" t="s">
        <v>1128</v>
      </c>
      <c r="G958" s="45">
        <v>44338</v>
      </c>
      <c r="H958" s="17" t="s">
        <v>64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30</v>
      </c>
      <c r="Q958" s="17">
        <v>70</v>
      </c>
      <c r="R958" s="17">
        <v>140</v>
      </c>
      <c r="S958" s="17">
        <v>300</v>
      </c>
      <c r="T958" s="17">
        <v>270</v>
      </c>
      <c r="U958" s="17">
        <v>370</v>
      </c>
      <c r="V958" s="17">
        <v>270</v>
      </c>
      <c r="W958" s="17">
        <v>130</v>
      </c>
      <c r="X958" s="17">
        <v>170</v>
      </c>
      <c r="Y958" s="17">
        <v>90</v>
      </c>
      <c r="Z958" s="17">
        <v>80</v>
      </c>
      <c r="AA958" s="17">
        <v>0</v>
      </c>
      <c r="AB958" s="17">
        <v>0</v>
      </c>
      <c r="AC958" s="17">
        <v>0</v>
      </c>
      <c r="AD958" s="17">
        <v>0</v>
      </c>
      <c r="AE958" s="46">
        <f t="shared" ref="AE958" si="987">SUM(I958:AD958)</f>
        <v>1920</v>
      </c>
      <c r="AF958" s="49">
        <f t="shared" ref="AF958" si="988">SUM(H959:AD959)</f>
        <v>1920</v>
      </c>
      <c r="AG958" s="34">
        <f t="shared" ref="AG958" si="989">SUM(I960:AD960)</f>
        <v>1920</v>
      </c>
      <c r="AH958" s="37">
        <f t="shared" si="962"/>
        <v>0</v>
      </c>
      <c r="AI958" s="38">
        <v>0.9335</v>
      </c>
      <c r="AJ958" s="41" t="s">
        <v>65</v>
      </c>
    </row>
    <row r="959" spans="1:36" ht="16.2" x14ac:dyDescent="0.25">
      <c r="A959" s="42" t="s">
        <v>59</v>
      </c>
      <c r="B959" s="44" t="s">
        <v>719</v>
      </c>
      <c r="C959" s="42">
        <v>-1</v>
      </c>
      <c r="D959" s="42" t="s">
        <v>87</v>
      </c>
      <c r="E959" s="42" t="s">
        <v>342</v>
      </c>
      <c r="F959" s="42"/>
      <c r="G959" s="45">
        <v>44338</v>
      </c>
      <c r="H959" s="18" t="s">
        <v>66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30</v>
      </c>
      <c r="Q959" s="18">
        <v>70</v>
      </c>
      <c r="R959" s="18">
        <v>140</v>
      </c>
      <c r="S959" s="18">
        <v>300</v>
      </c>
      <c r="T959" s="18">
        <v>270</v>
      </c>
      <c r="U959" s="18">
        <v>370</v>
      </c>
      <c r="V959" s="18">
        <v>270</v>
      </c>
      <c r="W959" s="18">
        <v>130</v>
      </c>
      <c r="X959" s="18">
        <v>170</v>
      </c>
      <c r="Y959" s="18">
        <v>90</v>
      </c>
      <c r="Z959" s="18">
        <v>80</v>
      </c>
      <c r="AA959" s="18">
        <v>0</v>
      </c>
      <c r="AB959" s="18">
        <v>0</v>
      </c>
      <c r="AC959" s="18">
        <v>0</v>
      </c>
      <c r="AD959" s="18">
        <v>0</v>
      </c>
      <c r="AE959" s="47"/>
      <c r="AF959" s="50"/>
      <c r="AG959" s="35"/>
      <c r="AH959" s="37">
        <v>0</v>
      </c>
      <c r="AI959" s="39"/>
      <c r="AJ959" s="41" t="s">
        <v>65</v>
      </c>
    </row>
    <row r="960" spans="1:36" ht="16.2" x14ac:dyDescent="0.25">
      <c r="A960" s="42" t="s">
        <v>59</v>
      </c>
      <c r="B960" s="44" t="s">
        <v>719</v>
      </c>
      <c r="C960" s="42">
        <v>-1</v>
      </c>
      <c r="D960" s="42" t="s">
        <v>87</v>
      </c>
      <c r="E960" s="42" t="s">
        <v>342</v>
      </c>
      <c r="F960" s="42"/>
      <c r="G960" s="45">
        <v>44338</v>
      </c>
      <c r="H960" s="19" t="s">
        <v>67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19">
        <v>30</v>
      </c>
      <c r="Q960" s="19">
        <v>70</v>
      </c>
      <c r="R960" s="19">
        <v>140</v>
      </c>
      <c r="S960" s="19">
        <v>300</v>
      </c>
      <c r="T960" s="19">
        <v>270</v>
      </c>
      <c r="U960" s="19">
        <v>370</v>
      </c>
      <c r="V960" s="19">
        <v>270</v>
      </c>
      <c r="W960" s="19">
        <v>130</v>
      </c>
      <c r="X960" s="19">
        <v>170</v>
      </c>
      <c r="Y960" s="19">
        <v>90</v>
      </c>
      <c r="Z960" s="19">
        <v>80</v>
      </c>
      <c r="AA960" s="19">
        <v>0</v>
      </c>
      <c r="AB960" s="19">
        <v>0</v>
      </c>
      <c r="AC960" s="19">
        <v>0</v>
      </c>
      <c r="AD960" s="19">
        <v>0</v>
      </c>
      <c r="AE960" s="48"/>
      <c r="AF960" s="51"/>
      <c r="AG960" s="36"/>
      <c r="AH960" s="37">
        <v>0</v>
      </c>
      <c r="AI960" s="40"/>
      <c r="AJ960" s="41" t="s">
        <v>65</v>
      </c>
    </row>
    <row r="961" spans="1:36" ht="16.2" x14ac:dyDescent="0.25">
      <c r="A961" s="42" t="s">
        <v>59</v>
      </c>
      <c r="B961" s="44" t="s">
        <v>719</v>
      </c>
      <c r="C961" s="42">
        <v>-2</v>
      </c>
      <c r="D961" s="42" t="s">
        <v>87</v>
      </c>
      <c r="E961" s="42" t="s">
        <v>342</v>
      </c>
      <c r="F961" s="42" t="s">
        <v>1128</v>
      </c>
      <c r="G961" s="45">
        <v>44340</v>
      </c>
      <c r="H961" s="17" t="s">
        <v>64</v>
      </c>
      <c r="I961" s="17">
        <v>0</v>
      </c>
      <c r="J961" s="17">
        <v>1</v>
      </c>
      <c r="K961" s="17">
        <v>2</v>
      </c>
      <c r="L961" s="17">
        <v>1</v>
      </c>
      <c r="M961" s="17">
        <v>2</v>
      </c>
      <c r="N961" s="17">
        <v>5</v>
      </c>
      <c r="O961" s="17">
        <v>11</v>
      </c>
      <c r="P961" s="17">
        <v>13</v>
      </c>
      <c r="Q961" s="17">
        <v>44</v>
      </c>
      <c r="R961" s="17">
        <v>89</v>
      </c>
      <c r="S961" s="17">
        <v>160</v>
      </c>
      <c r="T961" s="17">
        <v>154</v>
      </c>
      <c r="U961" s="17">
        <v>190</v>
      </c>
      <c r="V961" s="17">
        <v>167</v>
      </c>
      <c r="W961" s="17">
        <v>73</v>
      </c>
      <c r="X961" s="17">
        <v>100</v>
      </c>
      <c r="Y961" s="17">
        <v>56</v>
      </c>
      <c r="Z961" s="17">
        <v>41</v>
      </c>
      <c r="AA961" s="17">
        <v>17</v>
      </c>
      <c r="AB961" s="17">
        <v>17</v>
      </c>
      <c r="AC961" s="17">
        <v>0</v>
      </c>
      <c r="AD961" s="17">
        <v>0</v>
      </c>
      <c r="AE961" s="46">
        <f t="shared" ref="AE961" si="990">SUM(I961:AD961)</f>
        <v>1143</v>
      </c>
      <c r="AF961" s="49">
        <f t="shared" ref="AF961" si="991">SUM(H962:AD962)</f>
        <v>1140</v>
      </c>
      <c r="AG961" s="34">
        <f t="shared" ref="AG961" si="992">SUM(I963:AD963)</f>
        <v>1140</v>
      </c>
      <c r="AH961" s="37">
        <f t="shared" si="962"/>
        <v>-3</v>
      </c>
      <c r="AI961" s="38">
        <v>0.92</v>
      </c>
      <c r="AJ961" s="41" t="s">
        <v>65</v>
      </c>
    </row>
    <row r="962" spans="1:36" ht="16.2" x14ac:dyDescent="0.25">
      <c r="A962" s="42" t="s">
        <v>59</v>
      </c>
      <c r="B962" s="44" t="s">
        <v>719</v>
      </c>
      <c r="C962" s="42">
        <v>-2</v>
      </c>
      <c r="D962" s="42" t="s">
        <v>87</v>
      </c>
      <c r="E962" s="42" t="s">
        <v>342</v>
      </c>
      <c r="F962" s="42"/>
      <c r="G962" s="45">
        <v>44340</v>
      </c>
      <c r="H962" s="18" t="s">
        <v>66</v>
      </c>
      <c r="I962" s="18">
        <v>0</v>
      </c>
      <c r="J962" s="18">
        <v>0</v>
      </c>
      <c r="K962" s="18">
        <v>0</v>
      </c>
      <c r="L962" s="18">
        <v>1</v>
      </c>
      <c r="M962" s="18">
        <v>2</v>
      </c>
      <c r="N962" s="18">
        <v>5</v>
      </c>
      <c r="O962" s="18">
        <v>11</v>
      </c>
      <c r="P962" s="18">
        <v>13</v>
      </c>
      <c r="Q962" s="18">
        <v>44</v>
      </c>
      <c r="R962" s="18">
        <v>89</v>
      </c>
      <c r="S962" s="18">
        <v>160</v>
      </c>
      <c r="T962" s="18">
        <v>154</v>
      </c>
      <c r="U962" s="18">
        <v>190</v>
      </c>
      <c r="V962" s="18">
        <v>167</v>
      </c>
      <c r="W962" s="18">
        <v>73</v>
      </c>
      <c r="X962" s="18">
        <v>100</v>
      </c>
      <c r="Y962" s="18">
        <v>56</v>
      </c>
      <c r="Z962" s="18">
        <v>41</v>
      </c>
      <c r="AA962" s="18">
        <v>17</v>
      </c>
      <c r="AB962" s="18">
        <v>17</v>
      </c>
      <c r="AC962" s="18">
        <v>0</v>
      </c>
      <c r="AD962" s="18">
        <v>0</v>
      </c>
      <c r="AE962" s="47"/>
      <c r="AF962" s="50"/>
      <c r="AG962" s="35"/>
      <c r="AH962" s="37">
        <v>0</v>
      </c>
      <c r="AI962" s="39"/>
      <c r="AJ962" s="41" t="s">
        <v>65</v>
      </c>
    </row>
    <row r="963" spans="1:36" ht="16.2" x14ac:dyDescent="0.25">
      <c r="A963" s="42" t="s">
        <v>59</v>
      </c>
      <c r="B963" s="44" t="s">
        <v>719</v>
      </c>
      <c r="C963" s="42">
        <v>-2</v>
      </c>
      <c r="D963" s="42" t="s">
        <v>87</v>
      </c>
      <c r="E963" s="42" t="s">
        <v>342</v>
      </c>
      <c r="F963" s="42"/>
      <c r="G963" s="45">
        <v>44340</v>
      </c>
      <c r="H963" s="19" t="s">
        <v>67</v>
      </c>
      <c r="I963" s="19">
        <v>0</v>
      </c>
      <c r="J963" s="19">
        <v>0</v>
      </c>
      <c r="K963" s="19">
        <v>0</v>
      </c>
      <c r="L963" s="19">
        <v>1</v>
      </c>
      <c r="M963" s="19">
        <v>2</v>
      </c>
      <c r="N963" s="19">
        <v>5</v>
      </c>
      <c r="O963" s="19">
        <v>11</v>
      </c>
      <c r="P963" s="19">
        <v>13</v>
      </c>
      <c r="Q963" s="19">
        <v>44</v>
      </c>
      <c r="R963" s="19">
        <v>89</v>
      </c>
      <c r="S963" s="19">
        <v>160</v>
      </c>
      <c r="T963" s="19">
        <v>154</v>
      </c>
      <c r="U963" s="19">
        <v>190</v>
      </c>
      <c r="V963" s="19">
        <v>167</v>
      </c>
      <c r="W963" s="19">
        <v>73</v>
      </c>
      <c r="X963" s="19">
        <v>100</v>
      </c>
      <c r="Y963" s="19">
        <v>56</v>
      </c>
      <c r="Z963" s="19">
        <v>41</v>
      </c>
      <c r="AA963" s="19">
        <v>17</v>
      </c>
      <c r="AB963" s="19">
        <v>17</v>
      </c>
      <c r="AC963" s="19">
        <v>0</v>
      </c>
      <c r="AD963" s="19">
        <v>0</v>
      </c>
      <c r="AE963" s="48"/>
      <c r="AF963" s="51"/>
      <c r="AG963" s="36"/>
      <c r="AH963" s="37">
        <v>0</v>
      </c>
      <c r="AI963" s="40"/>
      <c r="AJ963" s="41" t="s">
        <v>65</v>
      </c>
    </row>
    <row r="964" spans="1:36" ht="16.2" x14ac:dyDescent="0.25">
      <c r="A964" s="42" t="s">
        <v>59</v>
      </c>
      <c r="B964" s="44" t="s">
        <v>719</v>
      </c>
      <c r="C964" s="42">
        <v>-1</v>
      </c>
      <c r="D964" s="42" t="s">
        <v>87</v>
      </c>
      <c r="E964" s="42" t="s">
        <v>342</v>
      </c>
      <c r="F964" s="42" t="s">
        <v>1128</v>
      </c>
      <c r="G964" s="45">
        <v>44338</v>
      </c>
      <c r="H964" s="17" t="s">
        <v>64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30</v>
      </c>
      <c r="Q964" s="17">
        <v>70</v>
      </c>
      <c r="R964" s="17">
        <v>140</v>
      </c>
      <c r="S964" s="17">
        <v>300</v>
      </c>
      <c r="T964" s="17">
        <v>270</v>
      </c>
      <c r="U964" s="17">
        <v>370</v>
      </c>
      <c r="V964" s="17">
        <v>270</v>
      </c>
      <c r="W964" s="17">
        <v>130</v>
      </c>
      <c r="X964" s="17">
        <v>170</v>
      </c>
      <c r="Y964" s="17">
        <v>90</v>
      </c>
      <c r="Z964" s="17">
        <v>80</v>
      </c>
      <c r="AA964" s="17">
        <v>0</v>
      </c>
      <c r="AB964" s="17">
        <v>0</v>
      </c>
      <c r="AC964" s="17">
        <v>0</v>
      </c>
      <c r="AD964" s="17">
        <v>0</v>
      </c>
      <c r="AE964" s="46">
        <f t="shared" ref="AE964" si="993">SUM(I964:AD964)</f>
        <v>1920</v>
      </c>
      <c r="AF964" s="49">
        <f t="shared" ref="AF964" si="994">SUM(H965:AD965)</f>
        <v>1920</v>
      </c>
      <c r="AG964" s="34">
        <f t="shared" ref="AG964" si="995">SUM(I966:AD966)</f>
        <v>1920</v>
      </c>
      <c r="AH964" s="37">
        <f t="shared" si="962"/>
        <v>0</v>
      </c>
      <c r="AI964" s="38">
        <v>0.93480000000000008</v>
      </c>
      <c r="AJ964" s="41" t="s">
        <v>65</v>
      </c>
    </row>
    <row r="965" spans="1:36" ht="16.2" x14ac:dyDescent="0.25">
      <c r="A965" s="42" t="s">
        <v>59</v>
      </c>
      <c r="B965" s="44" t="s">
        <v>719</v>
      </c>
      <c r="C965" s="42">
        <v>-1</v>
      </c>
      <c r="D965" s="42" t="s">
        <v>87</v>
      </c>
      <c r="E965" s="42" t="s">
        <v>342</v>
      </c>
      <c r="F965" s="42"/>
      <c r="G965" s="45">
        <v>44338</v>
      </c>
      <c r="H965" s="18" t="s">
        <v>66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30</v>
      </c>
      <c r="Q965" s="18">
        <v>70</v>
      </c>
      <c r="R965" s="18">
        <v>140</v>
      </c>
      <c r="S965" s="18">
        <v>300</v>
      </c>
      <c r="T965" s="18">
        <v>270</v>
      </c>
      <c r="U965" s="18">
        <v>370</v>
      </c>
      <c r="V965" s="18">
        <v>270</v>
      </c>
      <c r="W965" s="18">
        <v>130</v>
      </c>
      <c r="X965" s="18">
        <v>170</v>
      </c>
      <c r="Y965" s="18">
        <v>90</v>
      </c>
      <c r="Z965" s="18">
        <v>80</v>
      </c>
      <c r="AA965" s="18">
        <v>0</v>
      </c>
      <c r="AB965" s="18">
        <v>0</v>
      </c>
      <c r="AC965" s="18">
        <v>0</v>
      </c>
      <c r="AD965" s="18">
        <v>0</v>
      </c>
      <c r="AE965" s="47"/>
      <c r="AF965" s="50"/>
      <c r="AG965" s="35"/>
      <c r="AH965" s="37">
        <v>0</v>
      </c>
      <c r="AI965" s="39"/>
      <c r="AJ965" s="41" t="s">
        <v>65</v>
      </c>
    </row>
    <row r="966" spans="1:36" ht="16.2" x14ac:dyDescent="0.25">
      <c r="A966" s="42" t="s">
        <v>59</v>
      </c>
      <c r="B966" s="44" t="s">
        <v>719</v>
      </c>
      <c r="C966" s="42">
        <v>-1</v>
      </c>
      <c r="D966" s="42" t="s">
        <v>87</v>
      </c>
      <c r="E966" s="42" t="s">
        <v>342</v>
      </c>
      <c r="F966" s="42"/>
      <c r="G966" s="45">
        <v>44338</v>
      </c>
      <c r="H966" s="19" t="s">
        <v>67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19">
        <v>30</v>
      </c>
      <c r="Q966" s="19">
        <v>70</v>
      </c>
      <c r="R966" s="19">
        <v>140</v>
      </c>
      <c r="S966" s="19">
        <v>300</v>
      </c>
      <c r="T966" s="19">
        <v>270</v>
      </c>
      <c r="U966" s="19">
        <v>370</v>
      </c>
      <c r="V966" s="19">
        <v>270</v>
      </c>
      <c r="W966" s="19">
        <v>130</v>
      </c>
      <c r="X966" s="19">
        <v>170</v>
      </c>
      <c r="Y966" s="19">
        <v>90</v>
      </c>
      <c r="Z966" s="19">
        <v>80</v>
      </c>
      <c r="AA966" s="19">
        <v>0</v>
      </c>
      <c r="AB966" s="19">
        <v>0</v>
      </c>
      <c r="AC966" s="19">
        <v>0</v>
      </c>
      <c r="AD966" s="19">
        <v>0</v>
      </c>
      <c r="AE966" s="48"/>
      <c r="AF966" s="51"/>
      <c r="AG966" s="36"/>
      <c r="AH966" s="37">
        <v>0</v>
      </c>
      <c r="AI966" s="40"/>
      <c r="AJ966" s="41" t="s">
        <v>65</v>
      </c>
    </row>
    <row r="967" spans="1:36" ht="16.2" x14ac:dyDescent="0.25">
      <c r="A967" s="42" t="s">
        <v>59</v>
      </c>
      <c r="B967" s="44" t="s">
        <v>719</v>
      </c>
      <c r="C967" s="42">
        <v>-2</v>
      </c>
      <c r="D967" s="42" t="s">
        <v>87</v>
      </c>
      <c r="E967" s="42" t="s">
        <v>342</v>
      </c>
      <c r="F967" s="42" t="s">
        <v>1128</v>
      </c>
      <c r="G967" s="45">
        <v>44340</v>
      </c>
      <c r="H967" s="17" t="s">
        <v>64</v>
      </c>
      <c r="I967" s="17">
        <v>0</v>
      </c>
      <c r="J967" s="17">
        <v>1</v>
      </c>
      <c r="K967" s="17">
        <v>2</v>
      </c>
      <c r="L967" s="17">
        <v>1</v>
      </c>
      <c r="M967" s="17">
        <v>2</v>
      </c>
      <c r="N967" s="17">
        <v>5</v>
      </c>
      <c r="O967" s="17">
        <v>11</v>
      </c>
      <c r="P967" s="17">
        <v>13</v>
      </c>
      <c r="Q967" s="17">
        <v>44</v>
      </c>
      <c r="R967" s="17">
        <v>89</v>
      </c>
      <c r="S967" s="17">
        <v>160</v>
      </c>
      <c r="T967" s="17">
        <v>154</v>
      </c>
      <c r="U967" s="17">
        <v>190</v>
      </c>
      <c r="V967" s="17">
        <v>167</v>
      </c>
      <c r="W967" s="17">
        <v>73</v>
      </c>
      <c r="X967" s="17">
        <v>100</v>
      </c>
      <c r="Y967" s="17">
        <v>56</v>
      </c>
      <c r="Z967" s="17">
        <v>41</v>
      </c>
      <c r="AA967" s="17">
        <v>17</v>
      </c>
      <c r="AB967" s="17">
        <v>17</v>
      </c>
      <c r="AC967" s="17">
        <v>0</v>
      </c>
      <c r="AD967" s="17">
        <v>0</v>
      </c>
      <c r="AE967" s="46">
        <f t="shared" ref="AE967" si="996">SUM(I967:AD967)</f>
        <v>1143</v>
      </c>
      <c r="AF967" s="49">
        <f t="shared" ref="AF967" si="997">SUM(H968:AD968)</f>
        <v>1143</v>
      </c>
      <c r="AG967" s="34">
        <f t="shared" ref="AG967" si="998">SUM(I969:AD969)</f>
        <v>1143</v>
      </c>
      <c r="AH967" s="37">
        <f t="shared" si="962"/>
        <v>0</v>
      </c>
      <c r="AI967" s="38">
        <v>0.91480000000000006</v>
      </c>
      <c r="AJ967" s="41" t="s">
        <v>65</v>
      </c>
    </row>
    <row r="968" spans="1:36" ht="16.2" x14ac:dyDescent="0.25">
      <c r="A968" s="42" t="s">
        <v>59</v>
      </c>
      <c r="B968" s="44" t="s">
        <v>719</v>
      </c>
      <c r="C968" s="42">
        <v>-2</v>
      </c>
      <c r="D968" s="42" t="s">
        <v>87</v>
      </c>
      <c r="E968" s="42" t="s">
        <v>342</v>
      </c>
      <c r="F968" s="42"/>
      <c r="G968" s="45">
        <v>44340</v>
      </c>
      <c r="H968" s="18" t="s">
        <v>66</v>
      </c>
      <c r="I968" s="18">
        <v>0</v>
      </c>
      <c r="J968" s="18">
        <v>1</v>
      </c>
      <c r="K968" s="18">
        <v>2</v>
      </c>
      <c r="L968" s="18">
        <v>1</v>
      </c>
      <c r="M968" s="18">
        <v>2</v>
      </c>
      <c r="N968" s="18">
        <v>5</v>
      </c>
      <c r="O968" s="18">
        <v>11</v>
      </c>
      <c r="P968" s="18">
        <v>13</v>
      </c>
      <c r="Q968" s="18">
        <v>44</v>
      </c>
      <c r="R968" s="18">
        <v>89</v>
      </c>
      <c r="S968" s="18">
        <v>160</v>
      </c>
      <c r="T968" s="18">
        <v>154</v>
      </c>
      <c r="U968" s="18">
        <v>190</v>
      </c>
      <c r="V968" s="18">
        <v>167</v>
      </c>
      <c r="W968" s="18">
        <v>73</v>
      </c>
      <c r="X968" s="18">
        <v>100</v>
      </c>
      <c r="Y968" s="18">
        <v>56</v>
      </c>
      <c r="Z968" s="18">
        <v>41</v>
      </c>
      <c r="AA968" s="18">
        <v>17</v>
      </c>
      <c r="AB968" s="18">
        <v>17</v>
      </c>
      <c r="AC968" s="18">
        <v>0</v>
      </c>
      <c r="AD968" s="18">
        <v>0</v>
      </c>
      <c r="AE968" s="47"/>
      <c r="AF968" s="50"/>
      <c r="AG968" s="35"/>
      <c r="AH968" s="37">
        <v>0</v>
      </c>
      <c r="AI968" s="39"/>
      <c r="AJ968" s="41" t="s">
        <v>65</v>
      </c>
    </row>
    <row r="969" spans="1:36" ht="16.2" x14ac:dyDescent="0.25">
      <c r="A969" s="42" t="s">
        <v>59</v>
      </c>
      <c r="B969" s="44" t="s">
        <v>719</v>
      </c>
      <c r="C969" s="42">
        <v>-2</v>
      </c>
      <c r="D969" s="42" t="s">
        <v>87</v>
      </c>
      <c r="E969" s="42" t="s">
        <v>342</v>
      </c>
      <c r="F969" s="42"/>
      <c r="G969" s="45">
        <v>44340</v>
      </c>
      <c r="H969" s="19" t="s">
        <v>67</v>
      </c>
      <c r="I969" s="19">
        <v>0</v>
      </c>
      <c r="J969" s="19">
        <v>1</v>
      </c>
      <c r="K969" s="19">
        <v>2</v>
      </c>
      <c r="L969" s="19">
        <v>1</v>
      </c>
      <c r="M969" s="19">
        <v>2</v>
      </c>
      <c r="N969" s="19">
        <v>5</v>
      </c>
      <c r="O969" s="19">
        <v>11</v>
      </c>
      <c r="P969" s="19">
        <v>13</v>
      </c>
      <c r="Q969" s="19">
        <v>44</v>
      </c>
      <c r="R969" s="19">
        <v>89</v>
      </c>
      <c r="S969" s="19">
        <v>160</v>
      </c>
      <c r="T969" s="19">
        <v>154</v>
      </c>
      <c r="U969" s="19">
        <v>190</v>
      </c>
      <c r="V969" s="19">
        <v>167</v>
      </c>
      <c r="W969" s="19">
        <v>73</v>
      </c>
      <c r="X969" s="19">
        <v>100</v>
      </c>
      <c r="Y969" s="19">
        <v>56</v>
      </c>
      <c r="Z969" s="19">
        <v>41</v>
      </c>
      <c r="AA969" s="19">
        <v>17</v>
      </c>
      <c r="AB969" s="19">
        <v>17</v>
      </c>
      <c r="AC969" s="19">
        <v>0</v>
      </c>
      <c r="AD969" s="19">
        <v>0</v>
      </c>
      <c r="AE969" s="48"/>
      <c r="AF969" s="51"/>
      <c r="AG969" s="36"/>
      <c r="AH969" s="37">
        <v>0</v>
      </c>
      <c r="AI969" s="40"/>
      <c r="AJ969" s="41" t="s">
        <v>65</v>
      </c>
    </row>
    <row r="970" spans="1:36" ht="16.2" x14ac:dyDescent="0.25">
      <c r="A970" s="42" t="s">
        <v>59</v>
      </c>
      <c r="B970" s="44" t="s">
        <v>415</v>
      </c>
      <c r="C970" s="42" t="s">
        <v>61</v>
      </c>
      <c r="D970" s="42" t="s">
        <v>87</v>
      </c>
      <c r="E970" s="42" t="s">
        <v>342</v>
      </c>
      <c r="F970" s="42" t="s">
        <v>1128</v>
      </c>
      <c r="G970" s="45">
        <v>44338</v>
      </c>
      <c r="H970" s="17" t="s">
        <v>64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1</v>
      </c>
      <c r="P970" s="17">
        <v>0</v>
      </c>
      <c r="Q970" s="17">
        <v>4</v>
      </c>
      <c r="R970" s="17">
        <v>9</v>
      </c>
      <c r="S970" s="17">
        <v>11</v>
      </c>
      <c r="T970" s="17">
        <v>16</v>
      </c>
      <c r="U970" s="17">
        <v>19</v>
      </c>
      <c r="V970" s="17">
        <v>14</v>
      </c>
      <c r="W970" s="17">
        <v>9</v>
      </c>
      <c r="X970" s="17">
        <v>10</v>
      </c>
      <c r="Y970" s="17">
        <v>6</v>
      </c>
      <c r="Z970" s="17">
        <v>1</v>
      </c>
      <c r="AA970" s="17">
        <v>1</v>
      </c>
      <c r="AB970" s="17">
        <v>0</v>
      </c>
      <c r="AC970" s="17">
        <v>0</v>
      </c>
      <c r="AD970" s="17">
        <v>0</v>
      </c>
      <c r="AE970" s="46">
        <f t="shared" ref="AE970" si="999">SUM(I970:AD970)</f>
        <v>101</v>
      </c>
      <c r="AF970" s="49">
        <f t="shared" ref="AF970" si="1000">SUM(H971:AD971)</f>
        <v>0</v>
      </c>
      <c r="AG970" s="34">
        <f t="shared" ref="AG970" si="1001">SUM(I972:AD972)</f>
        <v>0</v>
      </c>
      <c r="AH970" s="37">
        <f t="shared" si="962"/>
        <v>-101</v>
      </c>
      <c r="AI970" s="38">
        <v>0.89019999999999999</v>
      </c>
      <c r="AJ970" s="41" t="s">
        <v>65</v>
      </c>
    </row>
    <row r="971" spans="1:36" ht="16.2" x14ac:dyDescent="0.25">
      <c r="A971" s="42" t="s">
        <v>59</v>
      </c>
      <c r="B971" s="44" t="s">
        <v>415</v>
      </c>
      <c r="C971" s="42" t="s">
        <v>61</v>
      </c>
      <c r="D971" s="42" t="s">
        <v>87</v>
      </c>
      <c r="E971" s="42" t="s">
        <v>342</v>
      </c>
      <c r="F971" s="42"/>
      <c r="G971" s="45">
        <v>44338</v>
      </c>
      <c r="H971" s="18" t="s">
        <v>66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47"/>
      <c r="AF971" s="50"/>
      <c r="AG971" s="35"/>
      <c r="AH971" s="37">
        <v>0</v>
      </c>
      <c r="AI971" s="39"/>
      <c r="AJ971" s="41" t="s">
        <v>65</v>
      </c>
    </row>
    <row r="972" spans="1:36" ht="16.2" x14ac:dyDescent="0.25">
      <c r="A972" s="42" t="s">
        <v>59</v>
      </c>
      <c r="B972" s="44" t="s">
        <v>415</v>
      </c>
      <c r="C972" s="42" t="s">
        <v>61</v>
      </c>
      <c r="D972" s="42" t="s">
        <v>87</v>
      </c>
      <c r="E972" s="42" t="s">
        <v>342</v>
      </c>
      <c r="F972" s="42"/>
      <c r="G972" s="45">
        <v>44338</v>
      </c>
      <c r="H972" s="19" t="s">
        <v>67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48"/>
      <c r="AF972" s="51"/>
      <c r="AG972" s="36"/>
      <c r="AH972" s="37">
        <v>0</v>
      </c>
      <c r="AI972" s="40"/>
      <c r="AJ972" s="41" t="s">
        <v>65</v>
      </c>
    </row>
    <row r="973" spans="1:36" ht="16.2" x14ac:dyDescent="0.25">
      <c r="A973" s="42" t="s">
        <v>59</v>
      </c>
      <c r="B973" s="44" t="s">
        <v>718</v>
      </c>
      <c r="C973" s="42" t="s">
        <v>61</v>
      </c>
      <c r="D973" s="42" t="s">
        <v>111</v>
      </c>
      <c r="E973" s="42" t="s">
        <v>230</v>
      </c>
      <c r="F973" s="42" t="s">
        <v>1128</v>
      </c>
      <c r="G973" s="45">
        <v>44336</v>
      </c>
      <c r="H973" s="17" t="s">
        <v>64</v>
      </c>
      <c r="I973" s="17">
        <v>0</v>
      </c>
      <c r="J973" s="17">
        <v>27</v>
      </c>
      <c r="K973" s="17">
        <v>23</v>
      </c>
      <c r="L973" s="17">
        <v>44</v>
      </c>
      <c r="M973" s="17">
        <v>42</v>
      </c>
      <c r="N973" s="17">
        <v>29</v>
      </c>
      <c r="O973" s="17">
        <v>33</v>
      </c>
      <c r="P973" s="17">
        <v>42</v>
      </c>
      <c r="Q973" s="17">
        <v>30</v>
      </c>
      <c r="R973" s="17">
        <v>62</v>
      </c>
      <c r="S973" s="17">
        <v>74</v>
      </c>
      <c r="T973" s="17">
        <v>54</v>
      </c>
      <c r="U973" s="17">
        <v>56</v>
      </c>
      <c r="V973" s="17">
        <v>31</v>
      </c>
      <c r="W973" s="17">
        <v>14</v>
      </c>
      <c r="X973" s="17">
        <v>16</v>
      </c>
      <c r="Y973" s="17">
        <v>6</v>
      </c>
      <c r="Z973" s="17">
        <v>5</v>
      </c>
      <c r="AA973" s="17">
        <v>5</v>
      </c>
      <c r="AB973" s="17">
        <v>5</v>
      </c>
      <c r="AC973" s="17">
        <v>2</v>
      </c>
      <c r="AD973" s="17">
        <v>0</v>
      </c>
      <c r="AE973" s="46">
        <f t="shared" ref="AE973" si="1002">SUM(I973:AD973)</f>
        <v>600</v>
      </c>
      <c r="AF973" s="49">
        <f t="shared" ref="AF973" si="1003">SUM(H974:AD974)</f>
        <v>600</v>
      </c>
      <c r="AG973" s="34">
        <f t="shared" ref="AG973" si="1004">SUM(I975:AD975)</f>
        <v>600</v>
      </c>
      <c r="AH973" s="37">
        <f t="shared" si="962"/>
        <v>0</v>
      </c>
      <c r="AI973" s="38">
        <v>0.8953000000000001</v>
      </c>
      <c r="AJ973" s="41" t="s">
        <v>65</v>
      </c>
    </row>
    <row r="974" spans="1:36" ht="16.2" x14ac:dyDescent="0.25">
      <c r="A974" s="42" t="s">
        <v>59</v>
      </c>
      <c r="B974" s="44" t="s">
        <v>718</v>
      </c>
      <c r="C974" s="42" t="s">
        <v>61</v>
      </c>
      <c r="D974" s="42" t="s">
        <v>111</v>
      </c>
      <c r="E974" s="42" t="s">
        <v>230</v>
      </c>
      <c r="F974" s="42"/>
      <c r="G974" s="45">
        <v>44336</v>
      </c>
      <c r="H974" s="18" t="s">
        <v>66</v>
      </c>
      <c r="I974" s="18">
        <v>0</v>
      </c>
      <c r="J974" s="18">
        <v>27</v>
      </c>
      <c r="K974" s="18">
        <v>23</v>
      </c>
      <c r="L974" s="18">
        <v>44</v>
      </c>
      <c r="M974" s="18">
        <v>42</v>
      </c>
      <c r="N974" s="18">
        <v>29</v>
      </c>
      <c r="O974" s="18">
        <v>33</v>
      </c>
      <c r="P974" s="18">
        <v>42</v>
      </c>
      <c r="Q974" s="18">
        <v>30</v>
      </c>
      <c r="R974" s="18">
        <v>62</v>
      </c>
      <c r="S974" s="18">
        <v>74</v>
      </c>
      <c r="T974" s="18">
        <v>54</v>
      </c>
      <c r="U974" s="18">
        <v>56</v>
      </c>
      <c r="V974" s="18">
        <v>31</v>
      </c>
      <c r="W974" s="18">
        <v>14</v>
      </c>
      <c r="X974" s="18">
        <v>16</v>
      </c>
      <c r="Y974" s="18">
        <v>6</v>
      </c>
      <c r="Z974" s="18">
        <v>5</v>
      </c>
      <c r="AA974" s="18">
        <v>5</v>
      </c>
      <c r="AB974" s="18">
        <v>5</v>
      </c>
      <c r="AC974" s="18">
        <v>2</v>
      </c>
      <c r="AD974" s="18">
        <v>0</v>
      </c>
      <c r="AE974" s="47"/>
      <c r="AF974" s="50"/>
      <c r="AG974" s="35"/>
      <c r="AH974" s="37">
        <v>0</v>
      </c>
      <c r="AI974" s="39"/>
      <c r="AJ974" s="41" t="s">
        <v>65</v>
      </c>
    </row>
    <row r="975" spans="1:36" ht="16.2" x14ac:dyDescent="0.25">
      <c r="A975" s="42" t="s">
        <v>59</v>
      </c>
      <c r="B975" s="44" t="s">
        <v>718</v>
      </c>
      <c r="C975" s="42" t="s">
        <v>61</v>
      </c>
      <c r="D975" s="42" t="s">
        <v>111</v>
      </c>
      <c r="E975" s="42" t="s">
        <v>230</v>
      </c>
      <c r="F975" s="42"/>
      <c r="G975" s="45">
        <v>44336</v>
      </c>
      <c r="H975" s="19" t="s">
        <v>67</v>
      </c>
      <c r="I975" s="19">
        <v>0</v>
      </c>
      <c r="J975" s="19">
        <v>27</v>
      </c>
      <c r="K975" s="19">
        <v>23</v>
      </c>
      <c r="L975" s="19">
        <v>44</v>
      </c>
      <c r="M975" s="19">
        <v>42</v>
      </c>
      <c r="N975" s="19">
        <v>29</v>
      </c>
      <c r="O975" s="19">
        <v>33</v>
      </c>
      <c r="P975" s="19">
        <v>42</v>
      </c>
      <c r="Q975" s="19">
        <v>30</v>
      </c>
      <c r="R975" s="19">
        <v>62</v>
      </c>
      <c r="S975" s="19">
        <v>74</v>
      </c>
      <c r="T975" s="19">
        <v>54</v>
      </c>
      <c r="U975" s="19">
        <v>56</v>
      </c>
      <c r="V975" s="19">
        <v>31</v>
      </c>
      <c r="W975" s="19">
        <v>14</v>
      </c>
      <c r="X975" s="19">
        <v>16</v>
      </c>
      <c r="Y975" s="19">
        <v>6</v>
      </c>
      <c r="Z975" s="19">
        <v>5</v>
      </c>
      <c r="AA975" s="19">
        <v>5</v>
      </c>
      <c r="AB975" s="19">
        <v>5</v>
      </c>
      <c r="AC975" s="19">
        <v>2</v>
      </c>
      <c r="AD975" s="19">
        <v>0</v>
      </c>
      <c r="AE975" s="48"/>
      <c r="AF975" s="51"/>
      <c r="AG975" s="36"/>
      <c r="AH975" s="37">
        <v>0</v>
      </c>
      <c r="AI975" s="40"/>
      <c r="AJ975" s="41" t="s">
        <v>65</v>
      </c>
    </row>
    <row r="976" spans="1:36" ht="16.2" x14ac:dyDescent="0.25">
      <c r="A976" s="42" t="s">
        <v>59</v>
      </c>
      <c r="B976" s="44" t="s">
        <v>717</v>
      </c>
      <c r="C976" s="42" t="s">
        <v>61</v>
      </c>
      <c r="D976" s="42" t="s">
        <v>111</v>
      </c>
      <c r="E976" s="42" t="s">
        <v>112</v>
      </c>
      <c r="F976" s="42" t="s">
        <v>1128</v>
      </c>
      <c r="G976" s="45">
        <v>44340</v>
      </c>
      <c r="H976" s="17" t="s">
        <v>64</v>
      </c>
      <c r="I976" s="17">
        <v>0</v>
      </c>
      <c r="J976" s="17">
        <v>27</v>
      </c>
      <c r="K976" s="17">
        <v>23</v>
      </c>
      <c r="L976" s="17">
        <v>44</v>
      </c>
      <c r="M976" s="17">
        <v>42</v>
      </c>
      <c r="N976" s="17">
        <v>29</v>
      </c>
      <c r="O976" s="17">
        <v>33</v>
      </c>
      <c r="P976" s="17">
        <v>42</v>
      </c>
      <c r="Q976" s="17">
        <v>30</v>
      </c>
      <c r="R976" s="17">
        <v>62</v>
      </c>
      <c r="S976" s="17">
        <v>74</v>
      </c>
      <c r="T976" s="17">
        <v>54</v>
      </c>
      <c r="U976" s="17">
        <v>56</v>
      </c>
      <c r="V976" s="17">
        <v>31</v>
      </c>
      <c r="W976" s="17">
        <v>14</v>
      </c>
      <c r="X976" s="17">
        <v>16</v>
      </c>
      <c r="Y976" s="17">
        <v>6</v>
      </c>
      <c r="Z976" s="17">
        <v>5</v>
      </c>
      <c r="AA976" s="17">
        <v>5</v>
      </c>
      <c r="AB976" s="17">
        <v>5</v>
      </c>
      <c r="AC976" s="17">
        <v>2</v>
      </c>
      <c r="AD976" s="17">
        <v>0</v>
      </c>
      <c r="AE976" s="46">
        <f t="shared" ref="AE976" si="1005">SUM(I976:AD976)</f>
        <v>600</v>
      </c>
      <c r="AF976" s="49">
        <f t="shared" ref="AF976" si="1006">SUM(H977:AD977)</f>
        <v>600</v>
      </c>
      <c r="AG976" s="34">
        <f t="shared" ref="AG976" si="1007">SUM(I978:AD978)</f>
        <v>600</v>
      </c>
      <c r="AH976" s="37">
        <f t="shared" si="962"/>
        <v>0</v>
      </c>
      <c r="AI976" s="38">
        <v>0.91850000000000009</v>
      </c>
      <c r="AJ976" s="41" t="s">
        <v>65</v>
      </c>
    </row>
    <row r="977" spans="1:36" ht="16.2" x14ac:dyDescent="0.25">
      <c r="A977" s="42" t="s">
        <v>59</v>
      </c>
      <c r="B977" s="44" t="s">
        <v>717</v>
      </c>
      <c r="C977" s="42" t="s">
        <v>61</v>
      </c>
      <c r="D977" s="42" t="s">
        <v>111</v>
      </c>
      <c r="E977" s="42" t="s">
        <v>112</v>
      </c>
      <c r="F977" s="42"/>
      <c r="G977" s="45">
        <v>44340</v>
      </c>
      <c r="H977" s="18" t="s">
        <v>66</v>
      </c>
      <c r="I977" s="18">
        <v>0</v>
      </c>
      <c r="J977" s="18">
        <v>27</v>
      </c>
      <c r="K977" s="18">
        <v>23</v>
      </c>
      <c r="L977" s="18">
        <v>44</v>
      </c>
      <c r="M977" s="18">
        <v>42</v>
      </c>
      <c r="N977" s="18">
        <v>29</v>
      </c>
      <c r="O977" s="18">
        <v>33</v>
      </c>
      <c r="P977" s="18">
        <v>42</v>
      </c>
      <c r="Q977" s="18">
        <v>30</v>
      </c>
      <c r="R977" s="18">
        <v>62</v>
      </c>
      <c r="S977" s="18">
        <v>74</v>
      </c>
      <c r="T977" s="18">
        <v>54</v>
      </c>
      <c r="U977" s="18">
        <v>56</v>
      </c>
      <c r="V977" s="18">
        <v>31</v>
      </c>
      <c r="W977" s="18">
        <v>14</v>
      </c>
      <c r="X977" s="18">
        <v>16</v>
      </c>
      <c r="Y977" s="18">
        <v>6</v>
      </c>
      <c r="Z977" s="18">
        <v>5</v>
      </c>
      <c r="AA977" s="18">
        <v>5</v>
      </c>
      <c r="AB977" s="18">
        <v>5</v>
      </c>
      <c r="AC977" s="18">
        <v>2</v>
      </c>
      <c r="AD977" s="18">
        <v>0</v>
      </c>
      <c r="AE977" s="47"/>
      <c r="AF977" s="50"/>
      <c r="AG977" s="35"/>
      <c r="AH977" s="37">
        <v>0</v>
      </c>
      <c r="AI977" s="39"/>
      <c r="AJ977" s="41" t="s">
        <v>65</v>
      </c>
    </row>
    <row r="978" spans="1:36" ht="16.2" x14ac:dyDescent="0.25">
      <c r="A978" s="42" t="s">
        <v>59</v>
      </c>
      <c r="B978" s="44" t="s">
        <v>717</v>
      </c>
      <c r="C978" s="42" t="s">
        <v>61</v>
      </c>
      <c r="D978" s="42" t="s">
        <v>111</v>
      </c>
      <c r="E978" s="42" t="s">
        <v>112</v>
      </c>
      <c r="F978" s="42"/>
      <c r="G978" s="45">
        <v>44340</v>
      </c>
      <c r="H978" s="19" t="s">
        <v>67</v>
      </c>
      <c r="I978" s="19">
        <v>0</v>
      </c>
      <c r="J978" s="19">
        <v>27</v>
      </c>
      <c r="K978" s="19">
        <v>23</v>
      </c>
      <c r="L978" s="19">
        <v>44</v>
      </c>
      <c r="M978" s="19">
        <v>42</v>
      </c>
      <c r="N978" s="19">
        <v>29</v>
      </c>
      <c r="O978" s="19">
        <v>33</v>
      </c>
      <c r="P978" s="19">
        <v>42</v>
      </c>
      <c r="Q978" s="19">
        <v>30</v>
      </c>
      <c r="R978" s="19">
        <v>62</v>
      </c>
      <c r="S978" s="19">
        <v>74</v>
      </c>
      <c r="T978" s="19">
        <v>54</v>
      </c>
      <c r="U978" s="19">
        <v>56</v>
      </c>
      <c r="V978" s="19">
        <v>31</v>
      </c>
      <c r="W978" s="19">
        <v>14</v>
      </c>
      <c r="X978" s="19">
        <v>16</v>
      </c>
      <c r="Y978" s="19">
        <v>6</v>
      </c>
      <c r="Z978" s="19">
        <v>5</v>
      </c>
      <c r="AA978" s="19">
        <v>5</v>
      </c>
      <c r="AB978" s="19">
        <v>5</v>
      </c>
      <c r="AC978" s="19">
        <v>2</v>
      </c>
      <c r="AD978" s="19">
        <v>0</v>
      </c>
      <c r="AE978" s="48"/>
      <c r="AF978" s="51"/>
      <c r="AG978" s="36"/>
      <c r="AH978" s="37">
        <v>0</v>
      </c>
      <c r="AI978" s="40"/>
      <c r="AJ978" s="41" t="s">
        <v>65</v>
      </c>
    </row>
    <row r="979" spans="1:36" ht="16.5" customHeight="1" x14ac:dyDescent="0.25">
      <c r="A979" s="42" t="s">
        <v>59</v>
      </c>
      <c r="B979" s="44" t="s">
        <v>716</v>
      </c>
      <c r="C979" s="42" t="s">
        <v>61</v>
      </c>
      <c r="D979" s="42" t="s">
        <v>273</v>
      </c>
      <c r="E979" s="42" t="s">
        <v>711</v>
      </c>
      <c r="F979" s="42" t="s">
        <v>1129</v>
      </c>
      <c r="G979" s="45">
        <v>44336</v>
      </c>
      <c r="H979" s="17" t="s">
        <v>64</v>
      </c>
      <c r="I979" s="17">
        <v>0</v>
      </c>
      <c r="J979" s="17">
        <v>0</v>
      </c>
      <c r="K979" s="17">
        <v>12</v>
      </c>
      <c r="L979" s="17">
        <v>24</v>
      </c>
      <c r="M979" s="17">
        <v>0</v>
      </c>
      <c r="N979" s="17">
        <v>33</v>
      </c>
      <c r="O979" s="17">
        <v>30</v>
      </c>
      <c r="P979" s="17">
        <v>19</v>
      </c>
      <c r="Q979" s="17">
        <v>12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46">
        <f t="shared" ref="AE979" si="1008">SUM(I979:AD979)</f>
        <v>130</v>
      </c>
      <c r="AF979" s="49">
        <f t="shared" ref="AF979" si="1009">SUM(H980:AD980)</f>
        <v>130</v>
      </c>
      <c r="AG979" s="34">
        <f t="shared" ref="AG979" si="1010">SUM(I981:AD981)</f>
        <v>130</v>
      </c>
      <c r="AH979" s="37">
        <f t="shared" si="962"/>
        <v>0</v>
      </c>
      <c r="AI979" s="38">
        <v>0.92210000000000003</v>
      </c>
      <c r="AJ979" s="41" t="s">
        <v>65</v>
      </c>
    </row>
    <row r="980" spans="1:36" ht="16.5" customHeight="1" x14ac:dyDescent="0.25">
      <c r="A980" s="42" t="s">
        <v>59</v>
      </c>
      <c r="B980" s="44" t="s">
        <v>716</v>
      </c>
      <c r="C980" s="42" t="s">
        <v>61</v>
      </c>
      <c r="D980" s="42" t="s">
        <v>273</v>
      </c>
      <c r="E980" s="42" t="s">
        <v>711</v>
      </c>
      <c r="F980" s="42" t="s">
        <v>59</v>
      </c>
      <c r="G980" s="45">
        <v>44336</v>
      </c>
      <c r="H980" s="18" t="s">
        <v>66</v>
      </c>
      <c r="I980" s="18">
        <v>0</v>
      </c>
      <c r="J980" s="18">
        <v>0</v>
      </c>
      <c r="K980" s="18">
        <v>12</v>
      </c>
      <c r="L980" s="18">
        <v>24</v>
      </c>
      <c r="M980" s="18">
        <v>0</v>
      </c>
      <c r="N980" s="18">
        <v>33</v>
      </c>
      <c r="O980" s="18">
        <v>30</v>
      </c>
      <c r="P980" s="18">
        <v>19</v>
      </c>
      <c r="Q980" s="18">
        <v>12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47"/>
      <c r="AF980" s="50"/>
      <c r="AG980" s="35"/>
      <c r="AH980" s="37">
        <v>0</v>
      </c>
      <c r="AI980" s="39"/>
      <c r="AJ980" s="41" t="s">
        <v>65</v>
      </c>
    </row>
    <row r="981" spans="1:36" ht="16.5" customHeight="1" x14ac:dyDescent="0.25">
      <c r="A981" s="42" t="s">
        <v>59</v>
      </c>
      <c r="B981" s="44" t="s">
        <v>716</v>
      </c>
      <c r="C981" s="42" t="s">
        <v>61</v>
      </c>
      <c r="D981" s="42" t="s">
        <v>273</v>
      </c>
      <c r="E981" s="42" t="s">
        <v>711</v>
      </c>
      <c r="F981" s="42" t="s">
        <v>59</v>
      </c>
      <c r="G981" s="45">
        <v>44336</v>
      </c>
      <c r="H981" s="19" t="s">
        <v>67</v>
      </c>
      <c r="I981" s="19">
        <v>0</v>
      </c>
      <c r="J981" s="19">
        <v>0</v>
      </c>
      <c r="K981" s="19">
        <v>12</v>
      </c>
      <c r="L981" s="19">
        <v>24</v>
      </c>
      <c r="M981" s="19">
        <v>0</v>
      </c>
      <c r="N981" s="19">
        <v>33</v>
      </c>
      <c r="O981" s="19">
        <v>30</v>
      </c>
      <c r="P981" s="19">
        <v>19</v>
      </c>
      <c r="Q981" s="19">
        <v>12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48"/>
      <c r="AF981" s="51"/>
      <c r="AG981" s="36"/>
      <c r="AH981" s="37">
        <v>0</v>
      </c>
      <c r="AI981" s="40"/>
      <c r="AJ981" s="41" t="s">
        <v>65</v>
      </c>
    </row>
    <row r="982" spans="1:36" ht="16.5" customHeight="1" x14ac:dyDescent="0.25">
      <c r="A982" s="42" t="s">
        <v>59</v>
      </c>
      <c r="B982" s="44" t="s">
        <v>715</v>
      </c>
      <c r="C982" s="42" t="s">
        <v>61</v>
      </c>
      <c r="D982" s="42" t="s">
        <v>543</v>
      </c>
      <c r="E982" s="42" t="s">
        <v>714</v>
      </c>
      <c r="F982" s="42" t="s">
        <v>1129</v>
      </c>
      <c r="G982" s="45">
        <v>44337</v>
      </c>
      <c r="H982" s="17" t="s">
        <v>64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1</v>
      </c>
      <c r="X982" s="17">
        <v>0</v>
      </c>
      <c r="Y982" s="17">
        <v>0</v>
      </c>
      <c r="Z982" s="17">
        <v>2</v>
      </c>
      <c r="AA982" s="17">
        <v>1</v>
      </c>
      <c r="AB982" s="17">
        <v>0</v>
      </c>
      <c r="AC982" s="17">
        <v>0</v>
      </c>
      <c r="AD982" s="17">
        <v>0</v>
      </c>
      <c r="AE982" s="46">
        <f t="shared" ref="AE982" si="1011">SUM(I982:AD982)</f>
        <v>4</v>
      </c>
      <c r="AF982" s="49">
        <f t="shared" ref="AF982" si="1012">SUM(H983:AD983)</f>
        <v>4</v>
      </c>
      <c r="AG982" s="34">
        <f t="shared" ref="AG982" si="1013">SUM(I984:AD984)</f>
        <v>4</v>
      </c>
      <c r="AH982" s="37">
        <f t="shared" si="962"/>
        <v>0</v>
      </c>
      <c r="AI982" s="38">
        <v>0.90260000000000007</v>
      </c>
      <c r="AJ982" s="41" t="s">
        <v>65</v>
      </c>
    </row>
    <row r="983" spans="1:36" ht="16.5" customHeight="1" x14ac:dyDescent="0.25">
      <c r="A983" s="42" t="s">
        <v>59</v>
      </c>
      <c r="B983" s="44" t="s">
        <v>715</v>
      </c>
      <c r="C983" s="42" t="s">
        <v>61</v>
      </c>
      <c r="D983" s="42" t="s">
        <v>543</v>
      </c>
      <c r="E983" s="42" t="s">
        <v>714</v>
      </c>
      <c r="F983" s="42" t="s">
        <v>59</v>
      </c>
      <c r="G983" s="45">
        <v>44337</v>
      </c>
      <c r="H983" s="18" t="s">
        <v>66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1</v>
      </c>
      <c r="X983" s="18">
        <v>0</v>
      </c>
      <c r="Y983" s="18">
        <v>0</v>
      </c>
      <c r="Z983" s="18">
        <v>2</v>
      </c>
      <c r="AA983" s="18">
        <v>1</v>
      </c>
      <c r="AB983" s="18">
        <v>0</v>
      </c>
      <c r="AC983" s="18">
        <v>0</v>
      </c>
      <c r="AD983" s="18">
        <v>0</v>
      </c>
      <c r="AE983" s="47"/>
      <c r="AF983" s="50"/>
      <c r="AG983" s="35"/>
      <c r="AH983" s="37">
        <v>0</v>
      </c>
      <c r="AI983" s="39"/>
      <c r="AJ983" s="41" t="s">
        <v>65</v>
      </c>
    </row>
    <row r="984" spans="1:36" ht="16.5" customHeight="1" x14ac:dyDescent="0.25">
      <c r="A984" s="42" t="s">
        <v>59</v>
      </c>
      <c r="B984" s="44" t="s">
        <v>715</v>
      </c>
      <c r="C984" s="42" t="s">
        <v>61</v>
      </c>
      <c r="D984" s="42" t="s">
        <v>543</v>
      </c>
      <c r="E984" s="42" t="s">
        <v>714</v>
      </c>
      <c r="F984" s="42" t="s">
        <v>59</v>
      </c>
      <c r="G984" s="45">
        <v>44337</v>
      </c>
      <c r="H984" s="19" t="s">
        <v>67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1</v>
      </c>
      <c r="X984" s="19">
        <v>0</v>
      </c>
      <c r="Y984" s="19">
        <v>0</v>
      </c>
      <c r="Z984" s="19">
        <v>2</v>
      </c>
      <c r="AA984" s="19">
        <v>1</v>
      </c>
      <c r="AB984" s="19">
        <v>0</v>
      </c>
      <c r="AC984" s="19">
        <v>0</v>
      </c>
      <c r="AD984" s="19">
        <v>0</v>
      </c>
      <c r="AE984" s="48"/>
      <c r="AF984" s="51"/>
      <c r="AG984" s="36"/>
      <c r="AH984" s="37">
        <v>0</v>
      </c>
      <c r="AI984" s="40"/>
      <c r="AJ984" s="41" t="s">
        <v>65</v>
      </c>
    </row>
    <row r="985" spans="1:36" ht="16.5" customHeight="1" x14ac:dyDescent="0.25">
      <c r="A985" s="42" t="s">
        <v>59</v>
      </c>
      <c r="B985" s="44" t="s">
        <v>713</v>
      </c>
      <c r="C985" s="42" t="s">
        <v>61</v>
      </c>
      <c r="D985" s="42" t="s">
        <v>95</v>
      </c>
      <c r="E985" s="42" t="s">
        <v>195</v>
      </c>
      <c r="F985" s="42" t="s">
        <v>1129</v>
      </c>
      <c r="G985" s="45">
        <v>44337</v>
      </c>
      <c r="H985" s="17" t="s">
        <v>64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2</v>
      </c>
      <c r="Q985" s="17">
        <v>22</v>
      </c>
      <c r="R985" s="17">
        <v>45</v>
      </c>
      <c r="S985" s="17">
        <v>46</v>
      </c>
      <c r="T985" s="17">
        <v>67</v>
      </c>
      <c r="U985" s="17">
        <v>54</v>
      </c>
      <c r="V985" s="17">
        <v>53</v>
      </c>
      <c r="W985" s="17">
        <v>37</v>
      </c>
      <c r="X985" s="17">
        <v>16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46">
        <f t="shared" ref="AE985" si="1014">SUM(I985:AD985)</f>
        <v>342</v>
      </c>
      <c r="AF985" s="49">
        <f t="shared" ref="AF985" si="1015">SUM(H986:AD986)</f>
        <v>0</v>
      </c>
      <c r="AG985" s="34">
        <f t="shared" ref="AG985" si="1016">SUM(I987:AD987)</f>
        <v>0</v>
      </c>
      <c r="AH985" s="37">
        <f t="shared" si="962"/>
        <v>-342</v>
      </c>
      <c r="AI985" s="38">
        <v>0.90750000000000008</v>
      </c>
      <c r="AJ985" s="41" t="s">
        <v>65</v>
      </c>
    </row>
    <row r="986" spans="1:36" ht="16.5" customHeight="1" x14ac:dyDescent="0.25">
      <c r="A986" s="42" t="s">
        <v>59</v>
      </c>
      <c r="B986" s="44" t="s">
        <v>713</v>
      </c>
      <c r="C986" s="42" t="s">
        <v>61</v>
      </c>
      <c r="D986" s="42" t="s">
        <v>95</v>
      </c>
      <c r="E986" s="42" t="s">
        <v>195</v>
      </c>
      <c r="F986" s="42" t="s">
        <v>59</v>
      </c>
      <c r="G986" s="45">
        <v>44337</v>
      </c>
      <c r="H986" s="18" t="s">
        <v>66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47"/>
      <c r="AF986" s="50"/>
      <c r="AG986" s="35"/>
      <c r="AH986" s="37">
        <v>0</v>
      </c>
      <c r="AI986" s="39"/>
      <c r="AJ986" s="41" t="s">
        <v>65</v>
      </c>
    </row>
    <row r="987" spans="1:36" ht="16.5" customHeight="1" x14ac:dyDescent="0.25">
      <c r="A987" s="42" t="s">
        <v>59</v>
      </c>
      <c r="B987" s="44" t="s">
        <v>713</v>
      </c>
      <c r="C987" s="42" t="s">
        <v>61</v>
      </c>
      <c r="D987" s="42" t="s">
        <v>95</v>
      </c>
      <c r="E987" s="42" t="s">
        <v>195</v>
      </c>
      <c r="F987" s="42" t="s">
        <v>59</v>
      </c>
      <c r="G987" s="45">
        <v>44337</v>
      </c>
      <c r="H987" s="19" t="s">
        <v>67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9">
        <v>0</v>
      </c>
      <c r="AE987" s="48"/>
      <c r="AF987" s="51"/>
      <c r="AG987" s="36"/>
      <c r="AH987" s="37">
        <v>0</v>
      </c>
      <c r="AI987" s="40"/>
      <c r="AJ987" s="41" t="s">
        <v>65</v>
      </c>
    </row>
    <row r="988" spans="1:36" ht="16.5" customHeight="1" x14ac:dyDescent="0.25">
      <c r="A988" s="42" t="s">
        <v>59</v>
      </c>
      <c r="B988" s="44" t="s">
        <v>712</v>
      </c>
      <c r="C988" s="42" t="s">
        <v>61</v>
      </c>
      <c r="D988" s="42" t="s">
        <v>273</v>
      </c>
      <c r="E988" s="42" t="s">
        <v>711</v>
      </c>
      <c r="F988" s="42" t="s">
        <v>1129</v>
      </c>
      <c r="G988" s="45">
        <v>44336</v>
      </c>
      <c r="H988" s="17" t="s">
        <v>64</v>
      </c>
      <c r="I988" s="17">
        <v>0</v>
      </c>
      <c r="J988" s="17">
        <v>3</v>
      </c>
      <c r="K988" s="17">
        <v>11</v>
      </c>
      <c r="L988" s="17">
        <v>18</v>
      </c>
      <c r="M988" s="17">
        <v>20</v>
      </c>
      <c r="N988" s="17">
        <v>29</v>
      </c>
      <c r="O988" s="17">
        <v>20</v>
      </c>
      <c r="P988" s="17">
        <v>13</v>
      </c>
      <c r="Q988" s="17">
        <v>10</v>
      </c>
      <c r="R988" s="17">
        <v>2</v>
      </c>
      <c r="S988" s="17">
        <v>1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46">
        <f t="shared" ref="AE988" si="1017">SUM(I988:AD988)</f>
        <v>127</v>
      </c>
      <c r="AF988" s="49">
        <f t="shared" ref="AF988" si="1018">SUM(H989:AD989)</f>
        <v>101</v>
      </c>
      <c r="AG988" s="34">
        <f t="shared" ref="AG988" si="1019">SUM(I990:AD990)</f>
        <v>61</v>
      </c>
      <c r="AH988" s="37">
        <f t="shared" si="962"/>
        <v>-66</v>
      </c>
      <c r="AI988" s="38">
        <v>0.89140000000000008</v>
      </c>
      <c r="AJ988" s="41" t="s">
        <v>65</v>
      </c>
    </row>
    <row r="989" spans="1:36" ht="16.5" customHeight="1" x14ac:dyDescent="0.25">
      <c r="A989" s="42" t="s">
        <v>59</v>
      </c>
      <c r="B989" s="44" t="s">
        <v>712</v>
      </c>
      <c r="C989" s="42" t="s">
        <v>61</v>
      </c>
      <c r="D989" s="42" t="s">
        <v>273</v>
      </c>
      <c r="E989" s="42" t="s">
        <v>711</v>
      </c>
      <c r="F989" s="42" t="s">
        <v>59</v>
      </c>
      <c r="G989" s="45">
        <v>44336</v>
      </c>
      <c r="H989" s="18" t="s">
        <v>66</v>
      </c>
      <c r="I989" s="18">
        <v>0</v>
      </c>
      <c r="J989" s="18">
        <v>3</v>
      </c>
      <c r="K989" s="18">
        <v>2</v>
      </c>
      <c r="L989" s="18">
        <v>18</v>
      </c>
      <c r="M989" s="18">
        <v>15</v>
      </c>
      <c r="N989" s="18">
        <v>29</v>
      </c>
      <c r="O989" s="18">
        <v>13</v>
      </c>
      <c r="P989" s="18">
        <v>10</v>
      </c>
      <c r="Q989" s="18">
        <v>10</v>
      </c>
      <c r="R989" s="18">
        <v>0</v>
      </c>
      <c r="S989" s="18">
        <v>1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47"/>
      <c r="AF989" s="50"/>
      <c r="AG989" s="35"/>
      <c r="AH989" s="37">
        <v>0</v>
      </c>
      <c r="AI989" s="39"/>
      <c r="AJ989" s="41" t="s">
        <v>65</v>
      </c>
    </row>
    <row r="990" spans="1:36" ht="16.5" customHeight="1" x14ac:dyDescent="0.25">
      <c r="A990" s="42" t="s">
        <v>59</v>
      </c>
      <c r="B990" s="44" t="s">
        <v>712</v>
      </c>
      <c r="C990" s="42" t="s">
        <v>61</v>
      </c>
      <c r="D990" s="42" t="s">
        <v>273</v>
      </c>
      <c r="E990" s="42" t="s">
        <v>711</v>
      </c>
      <c r="F990" s="42" t="s">
        <v>59</v>
      </c>
      <c r="G990" s="45">
        <v>44336</v>
      </c>
      <c r="H990" s="19" t="s">
        <v>67</v>
      </c>
      <c r="I990" s="19">
        <v>0</v>
      </c>
      <c r="J990" s="19">
        <v>3</v>
      </c>
      <c r="K990" s="19">
        <v>0</v>
      </c>
      <c r="L990" s="19">
        <v>18</v>
      </c>
      <c r="M990" s="19">
        <v>0</v>
      </c>
      <c r="N990" s="19">
        <v>29</v>
      </c>
      <c r="O990" s="19">
        <v>0</v>
      </c>
      <c r="P990" s="19">
        <v>0</v>
      </c>
      <c r="Q990" s="19">
        <v>10</v>
      </c>
      <c r="R990" s="19">
        <v>0</v>
      </c>
      <c r="S990" s="19">
        <v>1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48"/>
      <c r="AF990" s="51"/>
      <c r="AG990" s="36"/>
      <c r="AH990" s="37">
        <v>0</v>
      </c>
      <c r="AI990" s="40"/>
      <c r="AJ990" s="41" t="s">
        <v>65</v>
      </c>
    </row>
    <row r="991" spans="1:36" ht="16.5" customHeight="1" x14ac:dyDescent="0.25">
      <c r="A991" s="42" t="s">
        <v>59</v>
      </c>
      <c r="B991" s="44" t="s">
        <v>710</v>
      </c>
      <c r="C991" s="42" t="s">
        <v>61</v>
      </c>
      <c r="D991" s="42" t="s">
        <v>95</v>
      </c>
      <c r="E991" s="42" t="s">
        <v>96</v>
      </c>
      <c r="F991" s="42" t="s">
        <v>1129</v>
      </c>
      <c r="G991" s="45">
        <v>44338</v>
      </c>
      <c r="H991" s="17" t="s">
        <v>64</v>
      </c>
      <c r="I991" s="17">
        <v>0</v>
      </c>
      <c r="J991" s="17">
        <v>0</v>
      </c>
      <c r="K991" s="17">
        <v>0</v>
      </c>
      <c r="L991" s="17">
        <v>0</v>
      </c>
      <c r="M991" s="17">
        <v>2</v>
      </c>
      <c r="N991" s="17">
        <v>4</v>
      </c>
      <c r="O991" s="17">
        <v>4</v>
      </c>
      <c r="P991" s="17">
        <v>16</v>
      </c>
      <c r="Q991" s="17">
        <v>27</v>
      </c>
      <c r="R991" s="17">
        <v>49</v>
      </c>
      <c r="S991" s="17">
        <v>50</v>
      </c>
      <c r="T991" s="17">
        <v>68</v>
      </c>
      <c r="U991" s="17">
        <v>57</v>
      </c>
      <c r="V991" s="17">
        <v>50</v>
      </c>
      <c r="W991" s="17">
        <v>29</v>
      </c>
      <c r="X991" s="17">
        <v>23</v>
      </c>
      <c r="Y991" s="17">
        <v>13</v>
      </c>
      <c r="Z991" s="17">
        <v>14</v>
      </c>
      <c r="AA991" s="17">
        <v>0</v>
      </c>
      <c r="AB991" s="17">
        <v>0</v>
      </c>
      <c r="AC991" s="17">
        <v>0</v>
      </c>
      <c r="AD991" s="17">
        <v>0</v>
      </c>
      <c r="AE991" s="46">
        <f t="shared" ref="AE991" si="1020">SUM(I991:AD991)</f>
        <v>406</v>
      </c>
      <c r="AF991" s="49">
        <f t="shared" ref="AF991" si="1021">SUM(H992:AD992)</f>
        <v>406</v>
      </c>
      <c r="AG991" s="34">
        <f t="shared" ref="AG991" si="1022">SUM(I993:AD993)</f>
        <v>406</v>
      </c>
      <c r="AH991" s="37">
        <f t="shared" si="962"/>
        <v>0</v>
      </c>
      <c r="AI991" s="38">
        <v>0.90860000000000007</v>
      </c>
      <c r="AJ991" s="41" t="s">
        <v>65</v>
      </c>
    </row>
    <row r="992" spans="1:36" ht="16.5" customHeight="1" x14ac:dyDescent="0.25">
      <c r="A992" s="42" t="s">
        <v>59</v>
      </c>
      <c r="B992" s="44" t="s">
        <v>710</v>
      </c>
      <c r="C992" s="42" t="s">
        <v>61</v>
      </c>
      <c r="D992" s="42" t="s">
        <v>95</v>
      </c>
      <c r="E992" s="42" t="s">
        <v>96</v>
      </c>
      <c r="F992" s="42" t="s">
        <v>59</v>
      </c>
      <c r="G992" s="45">
        <v>44338</v>
      </c>
      <c r="H992" s="18" t="s">
        <v>66</v>
      </c>
      <c r="I992" s="18">
        <v>0</v>
      </c>
      <c r="J992" s="18">
        <v>0</v>
      </c>
      <c r="K992" s="18">
        <v>0</v>
      </c>
      <c r="L992" s="18">
        <v>0</v>
      </c>
      <c r="M992" s="18">
        <v>2</v>
      </c>
      <c r="N992" s="18">
        <v>4</v>
      </c>
      <c r="O992" s="18">
        <v>4</v>
      </c>
      <c r="P992" s="18">
        <v>16</v>
      </c>
      <c r="Q992" s="18">
        <v>27</v>
      </c>
      <c r="R992" s="18">
        <v>49</v>
      </c>
      <c r="S992" s="18">
        <v>50</v>
      </c>
      <c r="T992" s="18">
        <v>68</v>
      </c>
      <c r="U992" s="18">
        <v>57</v>
      </c>
      <c r="V992" s="18">
        <v>50</v>
      </c>
      <c r="W992" s="18">
        <v>29</v>
      </c>
      <c r="X992" s="18">
        <v>23</v>
      </c>
      <c r="Y992" s="18">
        <v>13</v>
      </c>
      <c r="Z992" s="18">
        <v>14</v>
      </c>
      <c r="AA992" s="18">
        <v>0</v>
      </c>
      <c r="AB992" s="18">
        <v>0</v>
      </c>
      <c r="AC992" s="18">
        <v>0</v>
      </c>
      <c r="AD992" s="18">
        <v>0</v>
      </c>
      <c r="AE992" s="47"/>
      <c r="AF992" s="50"/>
      <c r="AG992" s="35"/>
      <c r="AH992" s="37">
        <v>0</v>
      </c>
      <c r="AI992" s="39"/>
      <c r="AJ992" s="41" t="s">
        <v>65</v>
      </c>
    </row>
    <row r="993" spans="1:36" ht="16.5" customHeight="1" x14ac:dyDescent="0.25">
      <c r="A993" s="42" t="s">
        <v>59</v>
      </c>
      <c r="B993" s="44" t="s">
        <v>710</v>
      </c>
      <c r="C993" s="42" t="s">
        <v>61</v>
      </c>
      <c r="D993" s="42" t="s">
        <v>95</v>
      </c>
      <c r="E993" s="42" t="s">
        <v>96</v>
      </c>
      <c r="F993" s="42" t="s">
        <v>59</v>
      </c>
      <c r="G993" s="45">
        <v>44338</v>
      </c>
      <c r="H993" s="19" t="s">
        <v>67</v>
      </c>
      <c r="I993" s="19">
        <v>0</v>
      </c>
      <c r="J993" s="19">
        <v>0</v>
      </c>
      <c r="K993" s="19">
        <v>0</v>
      </c>
      <c r="L993" s="19">
        <v>0</v>
      </c>
      <c r="M993" s="19">
        <v>2</v>
      </c>
      <c r="N993" s="19">
        <v>4</v>
      </c>
      <c r="O993" s="19">
        <v>4</v>
      </c>
      <c r="P993" s="19">
        <v>16</v>
      </c>
      <c r="Q993" s="19">
        <v>27</v>
      </c>
      <c r="R993" s="19">
        <v>49</v>
      </c>
      <c r="S993" s="19">
        <v>50</v>
      </c>
      <c r="T993" s="19">
        <v>68</v>
      </c>
      <c r="U993" s="19">
        <v>57</v>
      </c>
      <c r="V993" s="19">
        <v>50</v>
      </c>
      <c r="W993" s="19">
        <v>29</v>
      </c>
      <c r="X993" s="19">
        <v>23</v>
      </c>
      <c r="Y993" s="19">
        <v>13</v>
      </c>
      <c r="Z993" s="19">
        <v>14</v>
      </c>
      <c r="AA993" s="19">
        <v>0</v>
      </c>
      <c r="AB993" s="19">
        <v>0</v>
      </c>
      <c r="AC993" s="19">
        <v>0</v>
      </c>
      <c r="AD993" s="19">
        <v>0</v>
      </c>
      <c r="AE993" s="48"/>
      <c r="AF993" s="51"/>
      <c r="AG993" s="36"/>
      <c r="AH993" s="37">
        <v>0</v>
      </c>
      <c r="AI993" s="40"/>
      <c r="AJ993" s="41" t="s">
        <v>65</v>
      </c>
    </row>
    <row r="994" spans="1:36" ht="16.5" customHeight="1" x14ac:dyDescent="0.25">
      <c r="A994" s="42" t="s">
        <v>59</v>
      </c>
      <c r="B994" s="44" t="s">
        <v>709</v>
      </c>
      <c r="C994" s="42" t="s">
        <v>61</v>
      </c>
      <c r="D994" s="42" t="s">
        <v>95</v>
      </c>
      <c r="E994" s="42" t="s">
        <v>195</v>
      </c>
      <c r="F994" s="42" t="s">
        <v>1129</v>
      </c>
      <c r="G994" s="45">
        <v>44337</v>
      </c>
      <c r="H994" s="17" t="s">
        <v>64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2</v>
      </c>
      <c r="O994" s="17">
        <v>4</v>
      </c>
      <c r="P994" s="17">
        <v>12</v>
      </c>
      <c r="Q994" s="17">
        <v>19</v>
      </c>
      <c r="R994" s="17">
        <v>25</v>
      </c>
      <c r="S994" s="17">
        <v>31</v>
      </c>
      <c r="T994" s="17">
        <v>29</v>
      </c>
      <c r="U994" s="17">
        <v>25</v>
      </c>
      <c r="V994" s="17">
        <v>17</v>
      </c>
      <c r="W994" s="17">
        <v>13</v>
      </c>
      <c r="X994" s="17">
        <v>10</v>
      </c>
      <c r="Y994" s="17">
        <v>6</v>
      </c>
      <c r="Z994" s="17">
        <v>4</v>
      </c>
      <c r="AA994" s="17">
        <v>0</v>
      </c>
      <c r="AB994" s="17">
        <v>0</v>
      </c>
      <c r="AC994" s="17">
        <v>0</v>
      </c>
      <c r="AD994" s="17">
        <v>0</v>
      </c>
      <c r="AE994" s="46">
        <f t="shared" ref="AE994" si="1023">SUM(I994:AD994)</f>
        <v>197</v>
      </c>
      <c r="AF994" s="49">
        <f t="shared" ref="AF994" si="1024">SUM(H995:AD995)</f>
        <v>0</v>
      </c>
      <c r="AG994" s="34">
        <f t="shared" ref="AG994" si="1025">SUM(I996:AD996)</f>
        <v>0</v>
      </c>
      <c r="AH994" s="37">
        <f t="shared" si="962"/>
        <v>-197</v>
      </c>
      <c r="AI994" s="38">
        <v>0.91910000000000003</v>
      </c>
      <c r="AJ994" s="41" t="s">
        <v>65</v>
      </c>
    </row>
    <row r="995" spans="1:36" ht="16.5" customHeight="1" x14ac:dyDescent="0.25">
      <c r="A995" s="42" t="s">
        <v>59</v>
      </c>
      <c r="B995" s="44" t="s">
        <v>709</v>
      </c>
      <c r="C995" s="42" t="s">
        <v>61</v>
      </c>
      <c r="D995" s="42" t="s">
        <v>95</v>
      </c>
      <c r="E995" s="42" t="s">
        <v>195</v>
      </c>
      <c r="F995" s="42" t="s">
        <v>59</v>
      </c>
      <c r="G995" s="45">
        <v>44337</v>
      </c>
      <c r="H995" s="18" t="s">
        <v>66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47"/>
      <c r="AF995" s="50"/>
      <c r="AG995" s="35"/>
      <c r="AH995" s="37">
        <v>0</v>
      </c>
      <c r="AI995" s="39"/>
      <c r="AJ995" s="41" t="s">
        <v>65</v>
      </c>
    </row>
    <row r="996" spans="1:36" ht="16.5" customHeight="1" x14ac:dyDescent="0.25">
      <c r="A996" s="42" t="s">
        <v>59</v>
      </c>
      <c r="B996" s="44" t="s">
        <v>709</v>
      </c>
      <c r="C996" s="42" t="s">
        <v>61</v>
      </c>
      <c r="D996" s="42" t="s">
        <v>95</v>
      </c>
      <c r="E996" s="42" t="s">
        <v>195</v>
      </c>
      <c r="F996" s="42" t="s">
        <v>59</v>
      </c>
      <c r="G996" s="45">
        <v>44337</v>
      </c>
      <c r="H996" s="19" t="s">
        <v>67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48"/>
      <c r="AF996" s="51"/>
      <c r="AG996" s="36"/>
      <c r="AH996" s="37">
        <v>0</v>
      </c>
      <c r="AI996" s="40"/>
      <c r="AJ996" s="41" t="s">
        <v>65</v>
      </c>
    </row>
    <row r="997" spans="1:36" ht="16.2" x14ac:dyDescent="0.25">
      <c r="A997" s="42" t="s">
        <v>59</v>
      </c>
      <c r="B997" s="44" t="s">
        <v>708</v>
      </c>
      <c r="C997" s="42" t="s">
        <v>61</v>
      </c>
      <c r="D997" s="42" t="s">
        <v>84</v>
      </c>
      <c r="E997" s="42" t="s">
        <v>85</v>
      </c>
      <c r="F997" s="42" t="s">
        <v>1128</v>
      </c>
      <c r="G997" s="45">
        <v>44336</v>
      </c>
      <c r="H997" s="17" t="s">
        <v>64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30</v>
      </c>
      <c r="R997" s="17">
        <v>90</v>
      </c>
      <c r="S997" s="17">
        <v>100</v>
      </c>
      <c r="T997" s="17">
        <v>120</v>
      </c>
      <c r="U997" s="17">
        <v>130</v>
      </c>
      <c r="V997" s="17">
        <v>130</v>
      </c>
      <c r="W997" s="17">
        <v>120</v>
      </c>
      <c r="X997" s="17">
        <v>110</v>
      </c>
      <c r="Y997" s="17">
        <v>50</v>
      </c>
      <c r="Z997" s="17">
        <v>80</v>
      </c>
      <c r="AA997" s="17">
        <v>0</v>
      </c>
      <c r="AB997" s="17">
        <v>40</v>
      </c>
      <c r="AC997" s="17">
        <v>0</v>
      </c>
      <c r="AD997" s="17">
        <v>0</v>
      </c>
      <c r="AE997" s="46">
        <f t="shared" ref="AE997" si="1026">SUM(I997:AD997)</f>
        <v>1000</v>
      </c>
      <c r="AF997" s="49">
        <f t="shared" ref="AF997" si="1027">SUM(H998:AD998)</f>
        <v>830</v>
      </c>
      <c r="AG997" s="34">
        <f t="shared" ref="AG997" si="1028">SUM(I999:AD999)</f>
        <v>830</v>
      </c>
      <c r="AH997" s="37">
        <f t="shared" ref="AH997:AH1060" si="1029">AG997-AE997</f>
        <v>-170</v>
      </c>
      <c r="AI997" s="38">
        <v>0.90140000000000009</v>
      </c>
      <c r="AJ997" s="41" t="s">
        <v>65</v>
      </c>
    </row>
    <row r="998" spans="1:36" ht="16.2" x14ac:dyDescent="0.25">
      <c r="A998" s="42" t="s">
        <v>59</v>
      </c>
      <c r="B998" s="44" t="s">
        <v>708</v>
      </c>
      <c r="C998" s="42" t="s">
        <v>61</v>
      </c>
      <c r="D998" s="42" t="s">
        <v>84</v>
      </c>
      <c r="E998" s="42" t="s">
        <v>85</v>
      </c>
      <c r="F998" s="42"/>
      <c r="G998" s="45">
        <v>44336</v>
      </c>
      <c r="H998" s="18" t="s">
        <v>66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30</v>
      </c>
      <c r="R998" s="18">
        <v>90</v>
      </c>
      <c r="S998" s="18">
        <v>100</v>
      </c>
      <c r="T998" s="18">
        <v>120</v>
      </c>
      <c r="U998" s="18">
        <v>130</v>
      </c>
      <c r="V998" s="18">
        <v>130</v>
      </c>
      <c r="W998" s="18">
        <v>120</v>
      </c>
      <c r="X998" s="18">
        <v>110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47"/>
      <c r="AF998" s="50"/>
      <c r="AG998" s="35"/>
      <c r="AH998" s="37">
        <v>0</v>
      </c>
      <c r="AI998" s="39"/>
      <c r="AJ998" s="41" t="s">
        <v>65</v>
      </c>
    </row>
    <row r="999" spans="1:36" ht="16.2" x14ac:dyDescent="0.25">
      <c r="A999" s="42" t="s">
        <v>59</v>
      </c>
      <c r="B999" s="44" t="s">
        <v>708</v>
      </c>
      <c r="C999" s="42" t="s">
        <v>61</v>
      </c>
      <c r="D999" s="42" t="s">
        <v>84</v>
      </c>
      <c r="E999" s="42" t="s">
        <v>85</v>
      </c>
      <c r="F999" s="42"/>
      <c r="G999" s="45">
        <v>44336</v>
      </c>
      <c r="H999" s="19" t="s">
        <v>67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30</v>
      </c>
      <c r="R999" s="19">
        <v>90</v>
      </c>
      <c r="S999" s="19">
        <v>100</v>
      </c>
      <c r="T999" s="19">
        <v>120</v>
      </c>
      <c r="U999" s="19">
        <v>130</v>
      </c>
      <c r="V999" s="19">
        <v>130</v>
      </c>
      <c r="W999" s="19">
        <v>120</v>
      </c>
      <c r="X999" s="19">
        <v>110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48"/>
      <c r="AF999" s="51"/>
      <c r="AG999" s="36"/>
      <c r="AH999" s="37">
        <v>0</v>
      </c>
      <c r="AI999" s="40"/>
      <c r="AJ999" s="41" t="s">
        <v>65</v>
      </c>
    </row>
    <row r="1000" spans="1:36" ht="16.2" x14ac:dyDescent="0.25">
      <c r="A1000" s="42" t="s">
        <v>59</v>
      </c>
      <c r="B1000" s="44" t="s">
        <v>707</v>
      </c>
      <c r="C1000" s="42">
        <v>-1</v>
      </c>
      <c r="D1000" s="42" t="s">
        <v>84</v>
      </c>
      <c r="E1000" s="42" t="s">
        <v>85</v>
      </c>
      <c r="F1000" s="42" t="s">
        <v>1128</v>
      </c>
      <c r="G1000" s="45">
        <v>44337</v>
      </c>
      <c r="H1000" s="17" t="s">
        <v>64</v>
      </c>
      <c r="I1000" s="17">
        <v>0</v>
      </c>
      <c r="J1000" s="17">
        <v>30</v>
      </c>
      <c r="K1000" s="17">
        <v>0</v>
      </c>
      <c r="L1000" s="17">
        <v>60</v>
      </c>
      <c r="M1000" s="17">
        <v>0</v>
      </c>
      <c r="N1000" s="17">
        <v>70</v>
      </c>
      <c r="O1000" s="17">
        <v>20</v>
      </c>
      <c r="P1000" s="17">
        <v>110</v>
      </c>
      <c r="Q1000" s="17">
        <v>80</v>
      </c>
      <c r="R1000" s="17">
        <v>140</v>
      </c>
      <c r="S1000" s="17">
        <v>130</v>
      </c>
      <c r="T1000" s="17">
        <v>200</v>
      </c>
      <c r="U1000" s="17">
        <v>190</v>
      </c>
      <c r="V1000" s="17">
        <v>210</v>
      </c>
      <c r="W1000" s="17">
        <v>190</v>
      </c>
      <c r="X1000" s="17">
        <v>170</v>
      </c>
      <c r="Y1000" s="17">
        <v>90</v>
      </c>
      <c r="Z1000" s="17">
        <v>120</v>
      </c>
      <c r="AA1000" s="17">
        <v>20</v>
      </c>
      <c r="AB1000" s="17">
        <v>70</v>
      </c>
      <c r="AC1000" s="17">
        <v>0</v>
      </c>
      <c r="AD1000" s="17">
        <v>20</v>
      </c>
      <c r="AE1000" s="46">
        <f t="shared" ref="AE1000" si="1030">SUM(I1000:AD1000)</f>
        <v>1920</v>
      </c>
      <c r="AF1000" s="49">
        <f t="shared" ref="AF1000" si="1031">SUM(H1001:AD1001)</f>
        <v>1920</v>
      </c>
      <c r="AG1000" s="34">
        <f t="shared" ref="AG1000" si="1032">SUM(I1002:AD1002)</f>
        <v>1920</v>
      </c>
      <c r="AH1000" s="37">
        <f t="shared" si="1029"/>
        <v>0</v>
      </c>
      <c r="AI1000" s="38">
        <v>0.89860000000000007</v>
      </c>
      <c r="AJ1000" s="41" t="s">
        <v>65</v>
      </c>
    </row>
    <row r="1001" spans="1:36" ht="16.2" x14ac:dyDescent="0.25">
      <c r="A1001" s="42" t="s">
        <v>59</v>
      </c>
      <c r="B1001" s="44" t="s">
        <v>707</v>
      </c>
      <c r="C1001" s="42">
        <v>-1</v>
      </c>
      <c r="D1001" s="42" t="s">
        <v>84</v>
      </c>
      <c r="E1001" s="42" t="s">
        <v>85</v>
      </c>
      <c r="F1001" s="42"/>
      <c r="G1001" s="45">
        <v>44337</v>
      </c>
      <c r="H1001" s="18" t="s">
        <v>66</v>
      </c>
      <c r="I1001" s="18">
        <v>0</v>
      </c>
      <c r="J1001" s="18">
        <v>30</v>
      </c>
      <c r="K1001" s="18">
        <v>0</v>
      </c>
      <c r="L1001" s="18">
        <v>60</v>
      </c>
      <c r="M1001" s="18">
        <v>0</v>
      </c>
      <c r="N1001" s="18">
        <v>70</v>
      </c>
      <c r="O1001" s="18">
        <v>20</v>
      </c>
      <c r="P1001" s="18">
        <v>110</v>
      </c>
      <c r="Q1001" s="18">
        <v>80</v>
      </c>
      <c r="R1001" s="18">
        <v>140</v>
      </c>
      <c r="S1001" s="18">
        <v>130</v>
      </c>
      <c r="T1001" s="18">
        <v>200</v>
      </c>
      <c r="U1001" s="18">
        <v>190</v>
      </c>
      <c r="V1001" s="18">
        <v>210</v>
      </c>
      <c r="W1001" s="18">
        <v>190</v>
      </c>
      <c r="X1001" s="18">
        <v>170</v>
      </c>
      <c r="Y1001" s="18">
        <v>90</v>
      </c>
      <c r="Z1001" s="18">
        <v>120</v>
      </c>
      <c r="AA1001" s="18">
        <v>20</v>
      </c>
      <c r="AB1001" s="18">
        <v>70</v>
      </c>
      <c r="AC1001" s="18">
        <v>0</v>
      </c>
      <c r="AD1001" s="18">
        <v>20</v>
      </c>
      <c r="AE1001" s="47"/>
      <c r="AF1001" s="50"/>
      <c r="AG1001" s="35"/>
      <c r="AH1001" s="37">
        <v>0</v>
      </c>
      <c r="AI1001" s="39"/>
      <c r="AJ1001" s="41" t="s">
        <v>65</v>
      </c>
    </row>
    <row r="1002" spans="1:36" ht="16.2" x14ac:dyDescent="0.25">
      <c r="A1002" s="42" t="s">
        <v>59</v>
      </c>
      <c r="B1002" s="44" t="s">
        <v>707</v>
      </c>
      <c r="C1002" s="42">
        <v>-1</v>
      </c>
      <c r="D1002" s="42" t="s">
        <v>84</v>
      </c>
      <c r="E1002" s="42" t="s">
        <v>85</v>
      </c>
      <c r="F1002" s="42"/>
      <c r="G1002" s="45">
        <v>44337</v>
      </c>
      <c r="H1002" s="19" t="s">
        <v>67</v>
      </c>
      <c r="I1002" s="19">
        <v>0</v>
      </c>
      <c r="J1002" s="19">
        <v>30</v>
      </c>
      <c r="K1002" s="19">
        <v>0</v>
      </c>
      <c r="L1002" s="19">
        <v>60</v>
      </c>
      <c r="M1002" s="19">
        <v>0</v>
      </c>
      <c r="N1002" s="19">
        <v>70</v>
      </c>
      <c r="O1002" s="19">
        <v>20</v>
      </c>
      <c r="P1002" s="19">
        <v>110</v>
      </c>
      <c r="Q1002" s="19">
        <v>80</v>
      </c>
      <c r="R1002" s="19">
        <v>140</v>
      </c>
      <c r="S1002" s="19">
        <v>130</v>
      </c>
      <c r="T1002" s="19">
        <v>200</v>
      </c>
      <c r="U1002" s="19">
        <v>190</v>
      </c>
      <c r="V1002" s="19">
        <v>210</v>
      </c>
      <c r="W1002" s="19">
        <v>190</v>
      </c>
      <c r="X1002" s="19">
        <v>170</v>
      </c>
      <c r="Y1002" s="19">
        <v>90</v>
      </c>
      <c r="Z1002" s="19">
        <v>120</v>
      </c>
      <c r="AA1002" s="19">
        <v>20</v>
      </c>
      <c r="AB1002" s="19">
        <v>70</v>
      </c>
      <c r="AC1002" s="19">
        <v>0</v>
      </c>
      <c r="AD1002" s="19">
        <v>20</v>
      </c>
      <c r="AE1002" s="48"/>
      <c r="AF1002" s="51"/>
      <c r="AG1002" s="36"/>
      <c r="AH1002" s="37">
        <v>0</v>
      </c>
      <c r="AI1002" s="40"/>
      <c r="AJ1002" s="41" t="s">
        <v>65</v>
      </c>
    </row>
    <row r="1003" spans="1:36" ht="16.2" x14ac:dyDescent="0.25">
      <c r="A1003" s="42" t="s">
        <v>59</v>
      </c>
      <c r="B1003" s="44" t="s">
        <v>707</v>
      </c>
      <c r="C1003" s="42">
        <v>-2</v>
      </c>
      <c r="D1003" s="42" t="s">
        <v>84</v>
      </c>
      <c r="E1003" s="42" t="s">
        <v>85</v>
      </c>
      <c r="F1003" s="42" t="s">
        <v>1128</v>
      </c>
      <c r="G1003" s="45">
        <v>44343</v>
      </c>
      <c r="H1003" s="17" t="s">
        <v>64</v>
      </c>
      <c r="I1003" s="17">
        <v>0</v>
      </c>
      <c r="J1003" s="17">
        <v>17</v>
      </c>
      <c r="K1003" s="17">
        <v>0</v>
      </c>
      <c r="L1003" s="17">
        <v>25</v>
      </c>
      <c r="M1003" s="17">
        <v>17</v>
      </c>
      <c r="N1003" s="17">
        <v>35</v>
      </c>
      <c r="O1003" s="17">
        <v>6</v>
      </c>
      <c r="P1003" s="17">
        <v>46</v>
      </c>
      <c r="Q1003" s="17">
        <v>31</v>
      </c>
      <c r="R1003" s="17">
        <v>67</v>
      </c>
      <c r="S1003" s="17">
        <v>69</v>
      </c>
      <c r="T1003" s="17">
        <v>105</v>
      </c>
      <c r="U1003" s="17">
        <v>80</v>
      </c>
      <c r="V1003" s="17">
        <v>103</v>
      </c>
      <c r="W1003" s="17">
        <v>98</v>
      </c>
      <c r="X1003" s="17">
        <v>85</v>
      </c>
      <c r="Y1003" s="17">
        <v>34</v>
      </c>
      <c r="Z1003" s="17">
        <v>57</v>
      </c>
      <c r="AA1003" s="17">
        <v>1</v>
      </c>
      <c r="AB1003" s="17">
        <v>37</v>
      </c>
      <c r="AC1003" s="17">
        <v>0</v>
      </c>
      <c r="AD1003" s="17">
        <v>4</v>
      </c>
      <c r="AE1003" s="46">
        <f t="shared" ref="AE1003" si="1033">SUM(I1003:AD1003)</f>
        <v>917</v>
      </c>
      <c r="AF1003" s="49">
        <f t="shared" ref="AF1003" si="1034">SUM(H1004:AD1004)</f>
        <v>917</v>
      </c>
      <c r="AG1003" s="34">
        <f t="shared" ref="AG1003" si="1035">SUM(I1005:AD1005)</f>
        <v>917</v>
      </c>
      <c r="AH1003" s="37">
        <f t="shared" si="1029"/>
        <v>0</v>
      </c>
      <c r="AI1003" s="38">
        <v>0.92960000000000009</v>
      </c>
      <c r="AJ1003" s="41" t="s">
        <v>65</v>
      </c>
    </row>
    <row r="1004" spans="1:36" ht="16.2" x14ac:dyDescent="0.25">
      <c r="A1004" s="42" t="s">
        <v>59</v>
      </c>
      <c r="B1004" s="44" t="s">
        <v>707</v>
      </c>
      <c r="C1004" s="42">
        <v>-2</v>
      </c>
      <c r="D1004" s="42" t="s">
        <v>84</v>
      </c>
      <c r="E1004" s="42" t="s">
        <v>85</v>
      </c>
      <c r="F1004" s="42"/>
      <c r="G1004" s="45">
        <v>44343</v>
      </c>
      <c r="H1004" s="18" t="s">
        <v>66</v>
      </c>
      <c r="I1004" s="18">
        <v>0</v>
      </c>
      <c r="J1004" s="18">
        <v>17</v>
      </c>
      <c r="K1004" s="18">
        <v>0</v>
      </c>
      <c r="L1004" s="18">
        <v>25</v>
      </c>
      <c r="M1004" s="18">
        <v>17</v>
      </c>
      <c r="N1004" s="18">
        <v>35</v>
      </c>
      <c r="O1004" s="18">
        <v>6</v>
      </c>
      <c r="P1004" s="18">
        <v>46</v>
      </c>
      <c r="Q1004" s="18">
        <v>31</v>
      </c>
      <c r="R1004" s="18">
        <v>67</v>
      </c>
      <c r="S1004" s="18">
        <v>69</v>
      </c>
      <c r="T1004" s="18">
        <v>105</v>
      </c>
      <c r="U1004" s="18">
        <v>80</v>
      </c>
      <c r="V1004" s="18">
        <v>103</v>
      </c>
      <c r="W1004" s="18">
        <v>98</v>
      </c>
      <c r="X1004" s="18">
        <v>85</v>
      </c>
      <c r="Y1004" s="18">
        <v>34</v>
      </c>
      <c r="Z1004" s="18">
        <v>57</v>
      </c>
      <c r="AA1004" s="18">
        <v>1</v>
      </c>
      <c r="AB1004" s="18">
        <v>37</v>
      </c>
      <c r="AC1004" s="18">
        <v>0</v>
      </c>
      <c r="AD1004" s="18">
        <v>4</v>
      </c>
      <c r="AE1004" s="47"/>
      <c r="AF1004" s="50"/>
      <c r="AG1004" s="35"/>
      <c r="AH1004" s="37">
        <v>0</v>
      </c>
      <c r="AI1004" s="39"/>
      <c r="AJ1004" s="41" t="s">
        <v>65</v>
      </c>
    </row>
    <row r="1005" spans="1:36" ht="16.2" x14ac:dyDescent="0.25">
      <c r="A1005" s="42" t="s">
        <v>59</v>
      </c>
      <c r="B1005" s="44" t="s">
        <v>707</v>
      </c>
      <c r="C1005" s="42">
        <v>-2</v>
      </c>
      <c r="D1005" s="42" t="s">
        <v>84</v>
      </c>
      <c r="E1005" s="42" t="s">
        <v>85</v>
      </c>
      <c r="F1005" s="42"/>
      <c r="G1005" s="45">
        <v>44343</v>
      </c>
      <c r="H1005" s="19" t="s">
        <v>67</v>
      </c>
      <c r="I1005" s="19">
        <v>0</v>
      </c>
      <c r="J1005" s="19">
        <v>17</v>
      </c>
      <c r="K1005" s="19">
        <v>0</v>
      </c>
      <c r="L1005" s="19">
        <v>25</v>
      </c>
      <c r="M1005" s="19">
        <v>17</v>
      </c>
      <c r="N1005" s="19">
        <v>35</v>
      </c>
      <c r="O1005" s="19">
        <v>6</v>
      </c>
      <c r="P1005" s="19">
        <v>46</v>
      </c>
      <c r="Q1005" s="19">
        <v>31</v>
      </c>
      <c r="R1005" s="19">
        <v>67</v>
      </c>
      <c r="S1005" s="19">
        <v>69</v>
      </c>
      <c r="T1005" s="19">
        <v>105</v>
      </c>
      <c r="U1005" s="19">
        <v>80</v>
      </c>
      <c r="V1005" s="19">
        <v>103</v>
      </c>
      <c r="W1005" s="19">
        <v>98</v>
      </c>
      <c r="X1005" s="19">
        <v>85</v>
      </c>
      <c r="Y1005" s="19">
        <v>34</v>
      </c>
      <c r="Z1005" s="19">
        <v>57</v>
      </c>
      <c r="AA1005" s="19">
        <v>1</v>
      </c>
      <c r="AB1005" s="19">
        <v>37</v>
      </c>
      <c r="AC1005" s="19">
        <v>0</v>
      </c>
      <c r="AD1005" s="19">
        <v>4</v>
      </c>
      <c r="AE1005" s="48"/>
      <c r="AF1005" s="51"/>
      <c r="AG1005" s="36"/>
      <c r="AH1005" s="37">
        <v>0</v>
      </c>
      <c r="AI1005" s="40"/>
      <c r="AJ1005" s="41" t="s">
        <v>65</v>
      </c>
    </row>
    <row r="1006" spans="1:36" ht="16.5" customHeight="1" x14ac:dyDescent="0.25">
      <c r="A1006" s="42" t="s">
        <v>59</v>
      </c>
      <c r="B1006" s="44" t="s">
        <v>706</v>
      </c>
      <c r="C1006" s="42" t="s">
        <v>61</v>
      </c>
      <c r="D1006" s="42" t="s">
        <v>273</v>
      </c>
      <c r="E1006" s="42" t="s">
        <v>326</v>
      </c>
      <c r="F1006" s="42" t="s">
        <v>1129</v>
      </c>
      <c r="G1006" s="45">
        <v>44335</v>
      </c>
      <c r="H1006" s="17" t="s">
        <v>64</v>
      </c>
      <c r="I1006" s="17">
        <v>0</v>
      </c>
      <c r="J1006" s="17">
        <v>36</v>
      </c>
      <c r="K1006" s="17">
        <v>60</v>
      </c>
      <c r="L1006" s="17">
        <v>71</v>
      </c>
      <c r="M1006" s="17">
        <v>97</v>
      </c>
      <c r="N1006" s="17">
        <v>80</v>
      </c>
      <c r="O1006" s="17">
        <v>81</v>
      </c>
      <c r="P1006" s="17">
        <v>67</v>
      </c>
      <c r="Q1006" s="17">
        <v>38</v>
      </c>
      <c r="R1006" s="17">
        <v>34</v>
      </c>
      <c r="S1006" s="17">
        <v>7</v>
      </c>
      <c r="T1006" s="17">
        <v>1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46">
        <f t="shared" ref="AE1006" si="1036">SUM(I1006:AD1006)</f>
        <v>572</v>
      </c>
      <c r="AF1006" s="49">
        <f t="shared" ref="AF1006" si="1037">SUM(H1007:AD1007)</f>
        <v>0</v>
      </c>
      <c r="AG1006" s="34">
        <f t="shared" ref="AG1006" si="1038">SUM(I1008:AD1008)</f>
        <v>0</v>
      </c>
      <c r="AH1006" s="37">
        <f t="shared" si="1029"/>
        <v>-572</v>
      </c>
      <c r="AI1006" s="38">
        <v>0.90190000000000003</v>
      </c>
      <c r="AJ1006" s="41" t="s">
        <v>65</v>
      </c>
    </row>
    <row r="1007" spans="1:36" ht="16.5" customHeight="1" x14ac:dyDescent="0.25">
      <c r="A1007" s="42" t="s">
        <v>59</v>
      </c>
      <c r="B1007" s="44" t="s">
        <v>706</v>
      </c>
      <c r="C1007" s="42" t="s">
        <v>61</v>
      </c>
      <c r="D1007" s="42" t="s">
        <v>273</v>
      </c>
      <c r="E1007" s="42" t="s">
        <v>326</v>
      </c>
      <c r="F1007" s="42" t="s">
        <v>59</v>
      </c>
      <c r="G1007" s="45">
        <v>44335</v>
      </c>
      <c r="H1007" s="18" t="s">
        <v>66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47"/>
      <c r="AF1007" s="50"/>
      <c r="AG1007" s="35"/>
      <c r="AH1007" s="37">
        <v>0</v>
      </c>
      <c r="AI1007" s="39"/>
      <c r="AJ1007" s="41" t="s">
        <v>65</v>
      </c>
    </row>
    <row r="1008" spans="1:36" ht="16.5" customHeight="1" x14ac:dyDescent="0.25">
      <c r="A1008" s="42" t="s">
        <v>59</v>
      </c>
      <c r="B1008" s="44" t="s">
        <v>706</v>
      </c>
      <c r="C1008" s="42" t="s">
        <v>61</v>
      </c>
      <c r="D1008" s="42" t="s">
        <v>273</v>
      </c>
      <c r="E1008" s="42" t="s">
        <v>326</v>
      </c>
      <c r="F1008" s="42" t="s">
        <v>59</v>
      </c>
      <c r="G1008" s="45">
        <v>44335</v>
      </c>
      <c r="H1008" s="19" t="s">
        <v>67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48"/>
      <c r="AF1008" s="51"/>
      <c r="AG1008" s="36"/>
      <c r="AH1008" s="37">
        <v>0</v>
      </c>
      <c r="AI1008" s="40"/>
      <c r="AJ1008" s="41" t="s">
        <v>65</v>
      </c>
    </row>
    <row r="1009" spans="1:36" ht="16.2" x14ac:dyDescent="0.25">
      <c r="A1009" s="42" t="s">
        <v>59</v>
      </c>
      <c r="B1009" s="44" t="s">
        <v>705</v>
      </c>
      <c r="C1009" s="42" t="s">
        <v>61</v>
      </c>
      <c r="D1009" s="42" t="s">
        <v>84</v>
      </c>
      <c r="E1009" s="42" t="s">
        <v>103</v>
      </c>
      <c r="F1009" s="42" t="s">
        <v>1128</v>
      </c>
      <c r="G1009" s="45">
        <v>44333</v>
      </c>
      <c r="H1009" s="17" t="s">
        <v>64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2</v>
      </c>
      <c r="O1009" s="17">
        <v>2</v>
      </c>
      <c r="P1009" s="17">
        <v>10</v>
      </c>
      <c r="Q1009" s="17">
        <v>16</v>
      </c>
      <c r="R1009" s="17">
        <v>42</v>
      </c>
      <c r="S1009" s="17">
        <v>41</v>
      </c>
      <c r="T1009" s="17">
        <v>58</v>
      </c>
      <c r="U1009" s="17">
        <v>50</v>
      </c>
      <c r="V1009" s="17">
        <v>56</v>
      </c>
      <c r="W1009" s="17">
        <v>50</v>
      </c>
      <c r="X1009" s="17">
        <v>49</v>
      </c>
      <c r="Y1009" s="17">
        <v>27</v>
      </c>
      <c r="Z1009" s="17">
        <v>36</v>
      </c>
      <c r="AA1009" s="17">
        <v>4</v>
      </c>
      <c r="AB1009" s="17">
        <v>24</v>
      </c>
      <c r="AC1009" s="17">
        <v>0</v>
      </c>
      <c r="AD1009" s="17">
        <v>1</v>
      </c>
      <c r="AE1009" s="46">
        <f t="shared" ref="AE1009" si="1039">SUM(I1009:AD1009)</f>
        <v>468</v>
      </c>
      <c r="AF1009" s="49">
        <f t="shared" ref="AF1009" si="1040">SUM(H1010:AD1010)</f>
        <v>0</v>
      </c>
      <c r="AG1009" s="34">
        <f t="shared" ref="AG1009" si="1041">SUM(I1011:AD1011)</f>
        <v>0</v>
      </c>
      <c r="AH1009" s="37">
        <f t="shared" si="1029"/>
        <v>-468</v>
      </c>
      <c r="AI1009" s="38">
        <v>0.93140000000000001</v>
      </c>
      <c r="AJ1009" s="41" t="s">
        <v>65</v>
      </c>
    </row>
    <row r="1010" spans="1:36" ht="16.2" x14ac:dyDescent="0.25">
      <c r="A1010" s="42" t="s">
        <v>59</v>
      </c>
      <c r="B1010" s="44" t="s">
        <v>705</v>
      </c>
      <c r="C1010" s="42" t="s">
        <v>61</v>
      </c>
      <c r="D1010" s="42" t="s">
        <v>84</v>
      </c>
      <c r="E1010" s="42" t="s">
        <v>103</v>
      </c>
      <c r="F1010" s="42"/>
      <c r="G1010" s="45">
        <v>44333</v>
      </c>
      <c r="H1010" s="18" t="s">
        <v>66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47"/>
      <c r="AF1010" s="50"/>
      <c r="AG1010" s="35"/>
      <c r="AH1010" s="37">
        <v>0</v>
      </c>
      <c r="AI1010" s="39"/>
      <c r="AJ1010" s="41" t="s">
        <v>65</v>
      </c>
    </row>
    <row r="1011" spans="1:36" ht="16.2" x14ac:dyDescent="0.25">
      <c r="A1011" s="42" t="s">
        <v>59</v>
      </c>
      <c r="B1011" s="44" t="s">
        <v>705</v>
      </c>
      <c r="C1011" s="42" t="s">
        <v>61</v>
      </c>
      <c r="D1011" s="42" t="s">
        <v>84</v>
      </c>
      <c r="E1011" s="42" t="s">
        <v>103</v>
      </c>
      <c r="F1011" s="42"/>
      <c r="G1011" s="45">
        <v>44333</v>
      </c>
      <c r="H1011" s="19" t="s">
        <v>67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48"/>
      <c r="AF1011" s="51"/>
      <c r="AG1011" s="36"/>
      <c r="AH1011" s="37">
        <v>0</v>
      </c>
      <c r="AI1011" s="40"/>
      <c r="AJ1011" s="41" t="s">
        <v>65</v>
      </c>
    </row>
    <row r="1012" spans="1:36" ht="16.2" x14ac:dyDescent="0.25">
      <c r="A1012" s="42" t="s">
        <v>59</v>
      </c>
      <c r="B1012" s="44" t="s">
        <v>704</v>
      </c>
      <c r="C1012" s="42" t="s">
        <v>61</v>
      </c>
      <c r="D1012" s="42" t="s">
        <v>87</v>
      </c>
      <c r="E1012" s="42" t="s">
        <v>342</v>
      </c>
      <c r="F1012" s="42" t="s">
        <v>1128</v>
      </c>
      <c r="G1012" s="45">
        <v>44341</v>
      </c>
      <c r="H1012" s="17" t="s">
        <v>64</v>
      </c>
      <c r="I1012" s="17">
        <v>0</v>
      </c>
      <c r="J1012" s="17">
        <v>0</v>
      </c>
      <c r="K1012" s="17">
        <v>0</v>
      </c>
      <c r="L1012" s="17">
        <v>44</v>
      </c>
      <c r="M1012" s="17">
        <v>20</v>
      </c>
      <c r="N1012" s="17">
        <v>68</v>
      </c>
      <c r="O1012" s="17">
        <v>31</v>
      </c>
      <c r="P1012" s="17">
        <v>56</v>
      </c>
      <c r="Q1012" s="17">
        <v>43</v>
      </c>
      <c r="R1012" s="17">
        <v>67</v>
      </c>
      <c r="S1012" s="17">
        <v>63</v>
      </c>
      <c r="T1012" s="17">
        <v>89</v>
      </c>
      <c r="U1012" s="17">
        <v>82</v>
      </c>
      <c r="V1012" s="17">
        <v>89</v>
      </c>
      <c r="W1012" s="17">
        <v>83</v>
      </c>
      <c r="X1012" s="17">
        <v>77</v>
      </c>
      <c r="Y1012" s="17">
        <v>38</v>
      </c>
      <c r="Z1012" s="17">
        <v>54</v>
      </c>
      <c r="AA1012" s="17">
        <v>23</v>
      </c>
      <c r="AB1012" s="17">
        <v>66</v>
      </c>
      <c r="AC1012" s="17">
        <v>0</v>
      </c>
      <c r="AD1012" s="17">
        <v>25</v>
      </c>
      <c r="AE1012" s="46">
        <f t="shared" ref="AE1012" si="1042">SUM(I1012:AD1012)</f>
        <v>1018</v>
      </c>
      <c r="AF1012" s="49">
        <f t="shared" ref="AF1012" si="1043">SUM(H1013:AD1013)</f>
        <v>1018</v>
      </c>
      <c r="AG1012" s="34">
        <f t="shared" ref="AG1012" si="1044">SUM(I1014:AD1014)</f>
        <v>1018</v>
      </c>
      <c r="AH1012" s="37">
        <f t="shared" si="1029"/>
        <v>0</v>
      </c>
      <c r="AI1012" s="38">
        <v>0.89870000000000005</v>
      </c>
      <c r="AJ1012" s="41" t="s">
        <v>65</v>
      </c>
    </row>
    <row r="1013" spans="1:36" ht="16.2" x14ac:dyDescent="0.25">
      <c r="A1013" s="42" t="s">
        <v>59</v>
      </c>
      <c r="B1013" s="44" t="s">
        <v>704</v>
      </c>
      <c r="C1013" s="42" t="s">
        <v>61</v>
      </c>
      <c r="D1013" s="42" t="s">
        <v>87</v>
      </c>
      <c r="E1013" s="42" t="s">
        <v>342</v>
      </c>
      <c r="F1013" s="42"/>
      <c r="G1013" s="45">
        <v>44341</v>
      </c>
      <c r="H1013" s="18" t="s">
        <v>66</v>
      </c>
      <c r="I1013" s="18">
        <v>0</v>
      </c>
      <c r="J1013" s="18">
        <v>0</v>
      </c>
      <c r="K1013" s="18">
        <v>0</v>
      </c>
      <c r="L1013" s="18">
        <v>44</v>
      </c>
      <c r="M1013" s="18">
        <v>20</v>
      </c>
      <c r="N1013" s="18">
        <v>68</v>
      </c>
      <c r="O1013" s="18">
        <v>31</v>
      </c>
      <c r="P1013" s="18">
        <v>56</v>
      </c>
      <c r="Q1013" s="18">
        <v>43</v>
      </c>
      <c r="R1013" s="18">
        <v>67</v>
      </c>
      <c r="S1013" s="18">
        <v>63</v>
      </c>
      <c r="T1013" s="18">
        <v>89</v>
      </c>
      <c r="U1013" s="18">
        <v>82</v>
      </c>
      <c r="V1013" s="18">
        <v>89</v>
      </c>
      <c r="W1013" s="18">
        <v>83</v>
      </c>
      <c r="X1013" s="18">
        <v>77</v>
      </c>
      <c r="Y1013" s="18">
        <v>38</v>
      </c>
      <c r="Z1013" s="18">
        <v>54</v>
      </c>
      <c r="AA1013" s="18">
        <v>23</v>
      </c>
      <c r="AB1013" s="18">
        <v>66</v>
      </c>
      <c r="AC1013" s="18">
        <v>0</v>
      </c>
      <c r="AD1013" s="18">
        <v>25</v>
      </c>
      <c r="AE1013" s="47"/>
      <c r="AF1013" s="50"/>
      <c r="AG1013" s="35"/>
      <c r="AH1013" s="37">
        <v>0</v>
      </c>
      <c r="AI1013" s="39"/>
      <c r="AJ1013" s="41" t="s">
        <v>65</v>
      </c>
    </row>
    <row r="1014" spans="1:36" ht="16.2" x14ac:dyDescent="0.25">
      <c r="A1014" s="42" t="s">
        <v>59</v>
      </c>
      <c r="B1014" s="44" t="s">
        <v>704</v>
      </c>
      <c r="C1014" s="42" t="s">
        <v>61</v>
      </c>
      <c r="D1014" s="42" t="s">
        <v>87</v>
      </c>
      <c r="E1014" s="42" t="s">
        <v>342</v>
      </c>
      <c r="F1014" s="42"/>
      <c r="G1014" s="45">
        <v>44341</v>
      </c>
      <c r="H1014" s="19" t="s">
        <v>67</v>
      </c>
      <c r="I1014" s="19">
        <v>0</v>
      </c>
      <c r="J1014" s="19">
        <v>0</v>
      </c>
      <c r="K1014" s="19">
        <v>0</v>
      </c>
      <c r="L1014" s="19">
        <v>44</v>
      </c>
      <c r="M1014" s="19">
        <v>20</v>
      </c>
      <c r="N1014" s="19">
        <v>68</v>
      </c>
      <c r="O1014" s="19">
        <v>31</v>
      </c>
      <c r="P1014" s="19">
        <v>56</v>
      </c>
      <c r="Q1014" s="19">
        <v>43</v>
      </c>
      <c r="R1014" s="19">
        <v>67</v>
      </c>
      <c r="S1014" s="19">
        <v>63</v>
      </c>
      <c r="T1014" s="19">
        <v>89</v>
      </c>
      <c r="U1014" s="19">
        <v>82</v>
      </c>
      <c r="V1014" s="19">
        <v>89</v>
      </c>
      <c r="W1014" s="19">
        <v>83</v>
      </c>
      <c r="X1014" s="19">
        <v>77</v>
      </c>
      <c r="Y1014" s="19">
        <v>38</v>
      </c>
      <c r="Z1014" s="19">
        <v>54</v>
      </c>
      <c r="AA1014" s="19">
        <v>23</v>
      </c>
      <c r="AB1014" s="19">
        <v>66</v>
      </c>
      <c r="AC1014" s="19">
        <v>0</v>
      </c>
      <c r="AD1014" s="19">
        <v>25</v>
      </c>
      <c r="AE1014" s="48"/>
      <c r="AF1014" s="51"/>
      <c r="AG1014" s="36"/>
      <c r="AH1014" s="37">
        <v>0</v>
      </c>
      <c r="AI1014" s="40"/>
      <c r="AJ1014" s="41" t="s">
        <v>65</v>
      </c>
    </row>
    <row r="1015" spans="1:36" ht="16.2" x14ac:dyDescent="0.25">
      <c r="A1015" s="42" t="s">
        <v>59</v>
      </c>
      <c r="B1015" s="44" t="s">
        <v>703</v>
      </c>
      <c r="C1015" s="42" t="s">
        <v>61</v>
      </c>
      <c r="D1015" s="42" t="s">
        <v>111</v>
      </c>
      <c r="E1015" s="42" t="s">
        <v>112</v>
      </c>
      <c r="F1015" s="42" t="s">
        <v>1128</v>
      </c>
      <c r="G1015" s="45">
        <v>44333</v>
      </c>
      <c r="H1015" s="17" t="s">
        <v>64</v>
      </c>
      <c r="I1015" s="17">
        <v>0</v>
      </c>
      <c r="J1015" s="17">
        <v>30</v>
      </c>
      <c r="K1015" s="17">
        <v>0</v>
      </c>
      <c r="L1015" s="17">
        <v>31</v>
      </c>
      <c r="M1015" s="17">
        <v>0</v>
      </c>
      <c r="N1015" s="17">
        <v>51</v>
      </c>
      <c r="O1015" s="17">
        <v>26</v>
      </c>
      <c r="P1015" s="17">
        <v>101</v>
      </c>
      <c r="Q1015" s="17">
        <v>84</v>
      </c>
      <c r="R1015" s="17">
        <v>135</v>
      </c>
      <c r="S1015" s="17">
        <v>133</v>
      </c>
      <c r="T1015" s="17">
        <v>174</v>
      </c>
      <c r="U1015" s="17">
        <v>168</v>
      </c>
      <c r="V1015" s="17">
        <v>179</v>
      </c>
      <c r="W1015" s="17">
        <v>175</v>
      </c>
      <c r="X1015" s="17">
        <v>161</v>
      </c>
      <c r="Y1015" s="17">
        <v>93</v>
      </c>
      <c r="Z1015" s="17">
        <v>123</v>
      </c>
      <c r="AA1015" s="17">
        <v>20</v>
      </c>
      <c r="AB1015" s="17">
        <v>79</v>
      </c>
      <c r="AC1015" s="17">
        <v>0</v>
      </c>
      <c r="AD1015" s="17">
        <v>25</v>
      </c>
      <c r="AE1015" s="46">
        <f t="shared" ref="AE1015" si="1045">SUM(I1015:AD1015)</f>
        <v>1788</v>
      </c>
      <c r="AF1015" s="49">
        <f t="shared" ref="AF1015" si="1046">SUM(H1016:AD1016)</f>
        <v>1788</v>
      </c>
      <c r="AG1015" s="34">
        <f t="shared" ref="AG1015" si="1047">SUM(I1017:AD1017)</f>
        <v>1788</v>
      </c>
      <c r="AH1015" s="37">
        <f t="shared" si="1029"/>
        <v>0</v>
      </c>
      <c r="AI1015" s="38">
        <v>0.9042</v>
      </c>
      <c r="AJ1015" s="41" t="s">
        <v>65</v>
      </c>
    </row>
    <row r="1016" spans="1:36" ht="16.2" x14ac:dyDescent="0.25">
      <c r="A1016" s="42" t="s">
        <v>59</v>
      </c>
      <c r="B1016" s="44" t="s">
        <v>703</v>
      </c>
      <c r="C1016" s="42" t="s">
        <v>61</v>
      </c>
      <c r="D1016" s="42" t="s">
        <v>111</v>
      </c>
      <c r="E1016" s="42" t="s">
        <v>112</v>
      </c>
      <c r="F1016" s="42"/>
      <c r="G1016" s="45">
        <v>44333</v>
      </c>
      <c r="H1016" s="18" t="s">
        <v>66</v>
      </c>
      <c r="I1016" s="18">
        <v>0</v>
      </c>
      <c r="J1016" s="18">
        <v>30</v>
      </c>
      <c r="K1016" s="18">
        <v>0</v>
      </c>
      <c r="L1016" s="18">
        <v>31</v>
      </c>
      <c r="M1016" s="18">
        <v>0</v>
      </c>
      <c r="N1016" s="18">
        <v>51</v>
      </c>
      <c r="O1016" s="18">
        <v>26</v>
      </c>
      <c r="P1016" s="18">
        <v>101</v>
      </c>
      <c r="Q1016" s="18">
        <v>84</v>
      </c>
      <c r="R1016" s="18">
        <v>135</v>
      </c>
      <c r="S1016" s="18">
        <v>133</v>
      </c>
      <c r="T1016" s="18">
        <v>174</v>
      </c>
      <c r="U1016" s="18">
        <v>168</v>
      </c>
      <c r="V1016" s="18">
        <v>179</v>
      </c>
      <c r="W1016" s="18">
        <v>175</v>
      </c>
      <c r="X1016" s="18">
        <v>161</v>
      </c>
      <c r="Y1016" s="18">
        <v>93</v>
      </c>
      <c r="Z1016" s="18">
        <v>123</v>
      </c>
      <c r="AA1016" s="18">
        <v>20</v>
      </c>
      <c r="AB1016" s="18">
        <v>79</v>
      </c>
      <c r="AC1016" s="18">
        <v>0</v>
      </c>
      <c r="AD1016" s="18">
        <v>25</v>
      </c>
      <c r="AE1016" s="47"/>
      <c r="AF1016" s="50"/>
      <c r="AG1016" s="35"/>
      <c r="AH1016" s="37">
        <v>0</v>
      </c>
      <c r="AI1016" s="39"/>
      <c r="AJ1016" s="41" t="s">
        <v>65</v>
      </c>
    </row>
    <row r="1017" spans="1:36" ht="16.2" x14ac:dyDescent="0.25">
      <c r="A1017" s="42" t="s">
        <v>59</v>
      </c>
      <c r="B1017" s="44" t="s">
        <v>703</v>
      </c>
      <c r="C1017" s="42" t="s">
        <v>61</v>
      </c>
      <c r="D1017" s="42" t="s">
        <v>111</v>
      </c>
      <c r="E1017" s="42" t="s">
        <v>112</v>
      </c>
      <c r="F1017" s="42"/>
      <c r="G1017" s="45">
        <v>44333</v>
      </c>
      <c r="H1017" s="19" t="s">
        <v>67</v>
      </c>
      <c r="I1017" s="19">
        <v>0</v>
      </c>
      <c r="J1017" s="19">
        <v>30</v>
      </c>
      <c r="K1017" s="19">
        <v>0</v>
      </c>
      <c r="L1017" s="19">
        <v>31</v>
      </c>
      <c r="M1017" s="19">
        <v>0</v>
      </c>
      <c r="N1017" s="19">
        <v>51</v>
      </c>
      <c r="O1017" s="19">
        <v>26</v>
      </c>
      <c r="P1017" s="19">
        <v>101</v>
      </c>
      <c r="Q1017" s="19">
        <v>84</v>
      </c>
      <c r="R1017" s="19">
        <v>135</v>
      </c>
      <c r="S1017" s="19">
        <v>133</v>
      </c>
      <c r="T1017" s="19">
        <v>174</v>
      </c>
      <c r="U1017" s="19">
        <v>168</v>
      </c>
      <c r="V1017" s="19">
        <v>179</v>
      </c>
      <c r="W1017" s="19">
        <v>175</v>
      </c>
      <c r="X1017" s="19">
        <v>161</v>
      </c>
      <c r="Y1017" s="19">
        <v>93</v>
      </c>
      <c r="Z1017" s="19">
        <v>123</v>
      </c>
      <c r="AA1017" s="19">
        <v>20</v>
      </c>
      <c r="AB1017" s="19">
        <v>79</v>
      </c>
      <c r="AC1017" s="19">
        <v>0</v>
      </c>
      <c r="AD1017" s="19">
        <v>25</v>
      </c>
      <c r="AE1017" s="48"/>
      <c r="AF1017" s="51"/>
      <c r="AG1017" s="36"/>
      <c r="AH1017" s="37">
        <v>0</v>
      </c>
      <c r="AI1017" s="40"/>
      <c r="AJ1017" s="41" t="s">
        <v>65</v>
      </c>
    </row>
    <row r="1018" spans="1:36" ht="16.2" x14ac:dyDescent="0.25">
      <c r="A1018" s="42" t="s">
        <v>59</v>
      </c>
      <c r="B1018" s="44" t="s">
        <v>702</v>
      </c>
      <c r="C1018" s="42" t="s">
        <v>61</v>
      </c>
      <c r="D1018" s="42" t="s">
        <v>111</v>
      </c>
      <c r="E1018" s="42" t="s">
        <v>112</v>
      </c>
      <c r="F1018" s="42" t="s">
        <v>1128</v>
      </c>
      <c r="G1018" s="45">
        <v>44341</v>
      </c>
      <c r="H1018" s="17" t="s">
        <v>64</v>
      </c>
      <c r="I1018" s="17">
        <v>0</v>
      </c>
      <c r="J1018" s="17">
        <v>20</v>
      </c>
      <c r="K1018" s="17">
        <v>0</v>
      </c>
      <c r="L1018" s="17">
        <v>20</v>
      </c>
      <c r="M1018" s="17">
        <v>0</v>
      </c>
      <c r="N1018" s="17">
        <v>34</v>
      </c>
      <c r="O1018" s="17">
        <v>17</v>
      </c>
      <c r="P1018" s="17">
        <v>55</v>
      </c>
      <c r="Q1018" s="17">
        <v>46</v>
      </c>
      <c r="R1018" s="17">
        <v>71</v>
      </c>
      <c r="S1018" s="17">
        <v>69</v>
      </c>
      <c r="T1018" s="17">
        <v>92</v>
      </c>
      <c r="U1018" s="17">
        <v>90</v>
      </c>
      <c r="V1018" s="17">
        <v>96</v>
      </c>
      <c r="W1018" s="17">
        <v>95</v>
      </c>
      <c r="X1018" s="17">
        <v>86</v>
      </c>
      <c r="Y1018" s="17">
        <v>47</v>
      </c>
      <c r="Z1018" s="17">
        <v>65</v>
      </c>
      <c r="AA1018" s="17">
        <v>13</v>
      </c>
      <c r="AB1018" s="17">
        <v>43</v>
      </c>
      <c r="AC1018" s="17">
        <v>0</v>
      </c>
      <c r="AD1018" s="17">
        <v>16</v>
      </c>
      <c r="AE1018" s="46">
        <f t="shared" ref="AE1018" si="1048">SUM(I1018:AD1018)</f>
        <v>975</v>
      </c>
      <c r="AF1018" s="49">
        <f t="shared" ref="AF1018" si="1049">SUM(H1019:AD1019)</f>
        <v>960</v>
      </c>
      <c r="AG1018" s="34">
        <f t="shared" ref="AG1018" si="1050">SUM(I1020:AD1020)</f>
        <v>939</v>
      </c>
      <c r="AH1018" s="37">
        <f t="shared" si="1029"/>
        <v>-36</v>
      </c>
      <c r="AI1018" s="38">
        <v>0.90620000000000001</v>
      </c>
      <c r="AJ1018" s="41" t="s">
        <v>65</v>
      </c>
    </row>
    <row r="1019" spans="1:36" ht="16.2" x14ac:dyDescent="0.25">
      <c r="A1019" s="42" t="s">
        <v>59</v>
      </c>
      <c r="B1019" s="44" t="s">
        <v>702</v>
      </c>
      <c r="C1019" s="42" t="s">
        <v>61</v>
      </c>
      <c r="D1019" s="42" t="s">
        <v>111</v>
      </c>
      <c r="E1019" s="42" t="s">
        <v>112</v>
      </c>
      <c r="F1019" s="42"/>
      <c r="G1019" s="45">
        <v>44341</v>
      </c>
      <c r="H1019" s="18" t="s">
        <v>66</v>
      </c>
      <c r="I1019" s="18">
        <v>0</v>
      </c>
      <c r="J1019" s="18">
        <v>20</v>
      </c>
      <c r="K1019" s="18">
        <v>0</v>
      </c>
      <c r="L1019" s="18">
        <v>8</v>
      </c>
      <c r="M1019" s="18">
        <v>0</v>
      </c>
      <c r="N1019" s="18">
        <v>34</v>
      </c>
      <c r="O1019" s="18">
        <v>17</v>
      </c>
      <c r="P1019" s="18">
        <v>55</v>
      </c>
      <c r="Q1019" s="18">
        <v>46</v>
      </c>
      <c r="R1019" s="18">
        <v>71</v>
      </c>
      <c r="S1019" s="18">
        <v>69</v>
      </c>
      <c r="T1019" s="18">
        <v>92</v>
      </c>
      <c r="U1019" s="18">
        <v>90</v>
      </c>
      <c r="V1019" s="18">
        <v>96</v>
      </c>
      <c r="W1019" s="18">
        <v>95</v>
      </c>
      <c r="X1019" s="18">
        <v>86</v>
      </c>
      <c r="Y1019" s="18">
        <v>47</v>
      </c>
      <c r="Z1019" s="18">
        <v>65</v>
      </c>
      <c r="AA1019" s="18">
        <v>13</v>
      </c>
      <c r="AB1019" s="18">
        <v>43</v>
      </c>
      <c r="AC1019" s="18">
        <v>0</v>
      </c>
      <c r="AD1019" s="18">
        <v>13</v>
      </c>
      <c r="AE1019" s="47"/>
      <c r="AF1019" s="50"/>
      <c r="AG1019" s="35"/>
      <c r="AH1019" s="37">
        <v>0</v>
      </c>
      <c r="AI1019" s="39"/>
      <c r="AJ1019" s="41" t="s">
        <v>65</v>
      </c>
    </row>
    <row r="1020" spans="1:36" ht="16.2" x14ac:dyDescent="0.25">
      <c r="A1020" s="42" t="s">
        <v>59</v>
      </c>
      <c r="B1020" s="44" t="s">
        <v>702</v>
      </c>
      <c r="C1020" s="42" t="s">
        <v>61</v>
      </c>
      <c r="D1020" s="42" t="s">
        <v>111</v>
      </c>
      <c r="E1020" s="42" t="s">
        <v>112</v>
      </c>
      <c r="F1020" s="42"/>
      <c r="G1020" s="45">
        <v>44341</v>
      </c>
      <c r="H1020" s="19" t="s">
        <v>67</v>
      </c>
      <c r="I1020" s="19">
        <v>0</v>
      </c>
      <c r="J1020" s="19">
        <v>20</v>
      </c>
      <c r="K1020" s="19">
        <v>0</v>
      </c>
      <c r="L1020" s="19">
        <v>0</v>
      </c>
      <c r="M1020" s="19">
        <v>0</v>
      </c>
      <c r="N1020" s="19">
        <v>34</v>
      </c>
      <c r="O1020" s="19">
        <v>17</v>
      </c>
      <c r="P1020" s="19">
        <v>55</v>
      </c>
      <c r="Q1020" s="19">
        <v>46</v>
      </c>
      <c r="R1020" s="19">
        <v>71</v>
      </c>
      <c r="S1020" s="19">
        <v>69</v>
      </c>
      <c r="T1020" s="19">
        <v>92</v>
      </c>
      <c r="U1020" s="19">
        <v>90</v>
      </c>
      <c r="V1020" s="19">
        <v>96</v>
      </c>
      <c r="W1020" s="19">
        <v>95</v>
      </c>
      <c r="X1020" s="19">
        <v>86</v>
      </c>
      <c r="Y1020" s="19">
        <v>47</v>
      </c>
      <c r="Z1020" s="19">
        <v>65</v>
      </c>
      <c r="AA1020" s="19">
        <v>13</v>
      </c>
      <c r="AB1020" s="19">
        <v>43</v>
      </c>
      <c r="AC1020" s="19">
        <v>0</v>
      </c>
      <c r="AD1020" s="19">
        <v>0</v>
      </c>
      <c r="AE1020" s="48"/>
      <c r="AF1020" s="51"/>
      <c r="AG1020" s="36"/>
      <c r="AH1020" s="37">
        <v>0</v>
      </c>
      <c r="AI1020" s="40"/>
      <c r="AJ1020" s="41" t="s">
        <v>65</v>
      </c>
    </row>
    <row r="1021" spans="1:36" ht="16.2" x14ac:dyDescent="0.25">
      <c r="A1021" s="42" t="s">
        <v>59</v>
      </c>
      <c r="B1021" s="44" t="s">
        <v>701</v>
      </c>
      <c r="C1021" s="42" t="s">
        <v>61</v>
      </c>
      <c r="D1021" s="42" t="s">
        <v>62</v>
      </c>
      <c r="E1021" s="42" t="s">
        <v>161</v>
      </c>
      <c r="F1021" s="42" t="s">
        <v>1128</v>
      </c>
      <c r="G1021" s="45">
        <v>44338</v>
      </c>
      <c r="H1021" s="17" t="s">
        <v>64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84</v>
      </c>
      <c r="Q1021" s="17">
        <v>12</v>
      </c>
      <c r="R1021" s="17">
        <v>24</v>
      </c>
      <c r="S1021" s="17">
        <v>60</v>
      </c>
      <c r="T1021" s="17">
        <v>12</v>
      </c>
      <c r="U1021" s="17">
        <v>108</v>
      </c>
      <c r="V1021" s="17">
        <v>24</v>
      </c>
      <c r="W1021" s="17">
        <v>96</v>
      </c>
      <c r="X1021" s="17">
        <v>12</v>
      </c>
      <c r="Y1021" s="17">
        <v>0</v>
      </c>
      <c r="Z1021" s="17">
        <v>72</v>
      </c>
      <c r="AA1021" s="17">
        <v>0</v>
      </c>
      <c r="AB1021" s="17">
        <v>0</v>
      </c>
      <c r="AC1021" s="17">
        <v>0</v>
      </c>
      <c r="AD1021" s="17">
        <v>0</v>
      </c>
      <c r="AE1021" s="46">
        <f t="shared" ref="AE1021" si="1051">SUM(I1021:AD1021)</f>
        <v>504</v>
      </c>
      <c r="AF1021" s="49">
        <f t="shared" ref="AF1021" si="1052">SUM(H1022:AD1022)</f>
        <v>504</v>
      </c>
      <c r="AG1021" s="34">
        <f t="shared" ref="AG1021" si="1053">SUM(I1023:AD1023)</f>
        <v>504</v>
      </c>
      <c r="AH1021" s="37">
        <f t="shared" si="1029"/>
        <v>0</v>
      </c>
      <c r="AI1021" s="38">
        <v>0.91120000000000001</v>
      </c>
      <c r="AJ1021" s="41" t="s">
        <v>65</v>
      </c>
    </row>
    <row r="1022" spans="1:36" ht="16.2" x14ac:dyDescent="0.25">
      <c r="A1022" s="42" t="s">
        <v>59</v>
      </c>
      <c r="B1022" s="44" t="s">
        <v>701</v>
      </c>
      <c r="C1022" s="42" t="s">
        <v>61</v>
      </c>
      <c r="D1022" s="42" t="s">
        <v>62</v>
      </c>
      <c r="E1022" s="42" t="s">
        <v>161</v>
      </c>
      <c r="F1022" s="42"/>
      <c r="G1022" s="45">
        <v>44338</v>
      </c>
      <c r="H1022" s="18" t="s">
        <v>66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84</v>
      </c>
      <c r="Q1022" s="18">
        <v>12</v>
      </c>
      <c r="R1022" s="18">
        <v>24</v>
      </c>
      <c r="S1022" s="18">
        <v>60</v>
      </c>
      <c r="T1022" s="18">
        <v>12</v>
      </c>
      <c r="U1022" s="18">
        <v>108</v>
      </c>
      <c r="V1022" s="18">
        <v>24</v>
      </c>
      <c r="W1022" s="18">
        <v>96</v>
      </c>
      <c r="X1022" s="18">
        <v>12</v>
      </c>
      <c r="Y1022" s="18">
        <v>0</v>
      </c>
      <c r="Z1022" s="18">
        <v>72</v>
      </c>
      <c r="AA1022" s="18">
        <v>0</v>
      </c>
      <c r="AB1022" s="18">
        <v>0</v>
      </c>
      <c r="AC1022" s="18">
        <v>0</v>
      </c>
      <c r="AD1022" s="18">
        <v>0</v>
      </c>
      <c r="AE1022" s="47"/>
      <c r="AF1022" s="50"/>
      <c r="AG1022" s="35"/>
      <c r="AH1022" s="37">
        <v>0</v>
      </c>
      <c r="AI1022" s="39"/>
      <c r="AJ1022" s="41" t="s">
        <v>65</v>
      </c>
    </row>
    <row r="1023" spans="1:36" ht="16.2" x14ac:dyDescent="0.25">
      <c r="A1023" s="42" t="s">
        <v>59</v>
      </c>
      <c r="B1023" s="44" t="s">
        <v>701</v>
      </c>
      <c r="C1023" s="42" t="s">
        <v>61</v>
      </c>
      <c r="D1023" s="42" t="s">
        <v>62</v>
      </c>
      <c r="E1023" s="42" t="s">
        <v>161</v>
      </c>
      <c r="F1023" s="42"/>
      <c r="G1023" s="45">
        <v>44338</v>
      </c>
      <c r="H1023" s="19" t="s">
        <v>67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84</v>
      </c>
      <c r="Q1023" s="19">
        <v>12</v>
      </c>
      <c r="R1023" s="19">
        <v>24</v>
      </c>
      <c r="S1023" s="19">
        <v>60</v>
      </c>
      <c r="T1023" s="19">
        <v>12</v>
      </c>
      <c r="U1023" s="19">
        <v>108</v>
      </c>
      <c r="V1023" s="19">
        <v>24</v>
      </c>
      <c r="W1023" s="19">
        <v>96</v>
      </c>
      <c r="X1023" s="19">
        <v>12</v>
      </c>
      <c r="Y1023" s="19">
        <v>0</v>
      </c>
      <c r="Z1023" s="19">
        <v>72</v>
      </c>
      <c r="AA1023" s="19">
        <v>0</v>
      </c>
      <c r="AB1023" s="19">
        <v>0</v>
      </c>
      <c r="AC1023" s="19">
        <v>0</v>
      </c>
      <c r="AD1023" s="19">
        <v>0</v>
      </c>
      <c r="AE1023" s="48"/>
      <c r="AF1023" s="51"/>
      <c r="AG1023" s="36"/>
      <c r="AH1023" s="37">
        <v>0</v>
      </c>
      <c r="AI1023" s="40"/>
      <c r="AJ1023" s="41" t="s">
        <v>65</v>
      </c>
    </row>
    <row r="1024" spans="1:36" ht="16.2" x14ac:dyDescent="0.25">
      <c r="A1024" s="42" t="s">
        <v>59</v>
      </c>
      <c r="B1024" s="44" t="s">
        <v>700</v>
      </c>
      <c r="C1024" s="42" t="s">
        <v>61</v>
      </c>
      <c r="D1024" s="42" t="s">
        <v>62</v>
      </c>
      <c r="E1024" s="42" t="s">
        <v>161</v>
      </c>
      <c r="F1024" s="42" t="s">
        <v>1128</v>
      </c>
      <c r="G1024" s="45">
        <v>44338</v>
      </c>
      <c r="H1024" s="17" t="s">
        <v>64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84</v>
      </c>
      <c r="Q1024" s="17">
        <v>12</v>
      </c>
      <c r="R1024" s="17">
        <v>24</v>
      </c>
      <c r="S1024" s="17">
        <v>60</v>
      </c>
      <c r="T1024" s="17">
        <v>12</v>
      </c>
      <c r="U1024" s="17">
        <v>108</v>
      </c>
      <c r="V1024" s="17">
        <v>24</v>
      </c>
      <c r="W1024" s="17">
        <v>96</v>
      </c>
      <c r="X1024" s="17">
        <v>12</v>
      </c>
      <c r="Y1024" s="17">
        <v>0</v>
      </c>
      <c r="Z1024" s="17">
        <v>72</v>
      </c>
      <c r="AA1024" s="17">
        <v>0</v>
      </c>
      <c r="AB1024" s="17">
        <v>0</v>
      </c>
      <c r="AC1024" s="17">
        <v>0</v>
      </c>
      <c r="AD1024" s="17">
        <v>0</v>
      </c>
      <c r="AE1024" s="46">
        <f t="shared" ref="AE1024" si="1054">SUM(I1024:AD1024)</f>
        <v>504</v>
      </c>
      <c r="AF1024" s="49">
        <f t="shared" ref="AF1024" si="1055">SUM(H1025:AD1025)</f>
        <v>504</v>
      </c>
      <c r="AG1024" s="34">
        <f t="shared" ref="AG1024" si="1056">SUM(I1026:AD1026)</f>
        <v>504</v>
      </c>
      <c r="AH1024" s="37">
        <f t="shared" si="1029"/>
        <v>0</v>
      </c>
      <c r="AI1024" s="38">
        <v>0.92320000000000002</v>
      </c>
      <c r="AJ1024" s="41" t="s">
        <v>65</v>
      </c>
    </row>
    <row r="1025" spans="1:36" ht="16.2" x14ac:dyDescent="0.25">
      <c r="A1025" s="42" t="s">
        <v>59</v>
      </c>
      <c r="B1025" s="44" t="s">
        <v>700</v>
      </c>
      <c r="C1025" s="42" t="s">
        <v>61</v>
      </c>
      <c r="D1025" s="42" t="s">
        <v>62</v>
      </c>
      <c r="E1025" s="42" t="s">
        <v>161</v>
      </c>
      <c r="F1025" s="42"/>
      <c r="G1025" s="45">
        <v>44338</v>
      </c>
      <c r="H1025" s="18" t="s">
        <v>66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84</v>
      </c>
      <c r="Q1025" s="18">
        <v>12</v>
      </c>
      <c r="R1025" s="18">
        <v>24</v>
      </c>
      <c r="S1025" s="18">
        <v>60</v>
      </c>
      <c r="T1025" s="18">
        <v>12</v>
      </c>
      <c r="U1025" s="18">
        <v>108</v>
      </c>
      <c r="V1025" s="18">
        <v>24</v>
      </c>
      <c r="W1025" s="18">
        <v>96</v>
      </c>
      <c r="X1025" s="18">
        <v>12</v>
      </c>
      <c r="Y1025" s="18">
        <v>0</v>
      </c>
      <c r="Z1025" s="18">
        <v>72</v>
      </c>
      <c r="AA1025" s="18">
        <v>0</v>
      </c>
      <c r="AB1025" s="18">
        <v>0</v>
      </c>
      <c r="AC1025" s="18">
        <v>0</v>
      </c>
      <c r="AD1025" s="18">
        <v>0</v>
      </c>
      <c r="AE1025" s="47"/>
      <c r="AF1025" s="50"/>
      <c r="AG1025" s="35"/>
      <c r="AH1025" s="37">
        <v>0</v>
      </c>
      <c r="AI1025" s="39"/>
      <c r="AJ1025" s="41" t="s">
        <v>65</v>
      </c>
    </row>
    <row r="1026" spans="1:36" ht="16.2" x14ac:dyDescent="0.25">
      <c r="A1026" s="42" t="s">
        <v>59</v>
      </c>
      <c r="B1026" s="44" t="s">
        <v>700</v>
      </c>
      <c r="C1026" s="42" t="s">
        <v>61</v>
      </c>
      <c r="D1026" s="42" t="s">
        <v>62</v>
      </c>
      <c r="E1026" s="42" t="s">
        <v>161</v>
      </c>
      <c r="F1026" s="42"/>
      <c r="G1026" s="45">
        <v>44338</v>
      </c>
      <c r="H1026" s="19" t="s">
        <v>67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19">
        <v>84</v>
      </c>
      <c r="Q1026" s="19">
        <v>12</v>
      </c>
      <c r="R1026" s="19">
        <v>24</v>
      </c>
      <c r="S1026" s="19">
        <v>60</v>
      </c>
      <c r="T1026" s="19">
        <v>12</v>
      </c>
      <c r="U1026" s="19">
        <v>108</v>
      </c>
      <c r="V1026" s="19">
        <v>24</v>
      </c>
      <c r="W1026" s="19">
        <v>96</v>
      </c>
      <c r="X1026" s="19">
        <v>12</v>
      </c>
      <c r="Y1026" s="19">
        <v>0</v>
      </c>
      <c r="Z1026" s="19">
        <v>72</v>
      </c>
      <c r="AA1026" s="19">
        <v>0</v>
      </c>
      <c r="AB1026" s="19">
        <v>0</v>
      </c>
      <c r="AC1026" s="19">
        <v>0</v>
      </c>
      <c r="AD1026" s="19">
        <v>0</v>
      </c>
      <c r="AE1026" s="48"/>
      <c r="AF1026" s="51"/>
      <c r="AG1026" s="36"/>
      <c r="AH1026" s="37">
        <v>0</v>
      </c>
      <c r="AI1026" s="40"/>
      <c r="AJ1026" s="41" t="s">
        <v>65</v>
      </c>
    </row>
    <row r="1027" spans="1:36" ht="16.2" x14ac:dyDescent="0.25">
      <c r="A1027" s="42" t="s">
        <v>59</v>
      </c>
      <c r="B1027" s="44" t="s">
        <v>699</v>
      </c>
      <c r="C1027" s="42" t="s">
        <v>61</v>
      </c>
      <c r="D1027" s="42" t="s">
        <v>62</v>
      </c>
      <c r="E1027" s="42" t="s">
        <v>161</v>
      </c>
      <c r="F1027" s="42" t="s">
        <v>1128</v>
      </c>
      <c r="G1027" s="45">
        <v>44338</v>
      </c>
      <c r="H1027" s="17" t="s">
        <v>64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12</v>
      </c>
      <c r="Q1027" s="17">
        <v>24</v>
      </c>
      <c r="R1027" s="17">
        <v>72</v>
      </c>
      <c r="S1027" s="17">
        <v>72</v>
      </c>
      <c r="T1027" s="17">
        <v>24</v>
      </c>
      <c r="U1027" s="17">
        <v>144</v>
      </c>
      <c r="V1027" s="17">
        <v>24</v>
      </c>
      <c r="W1027" s="17">
        <v>168</v>
      </c>
      <c r="X1027" s="17">
        <v>72</v>
      </c>
      <c r="Y1027" s="17">
        <v>0</v>
      </c>
      <c r="Z1027" s="17">
        <v>120</v>
      </c>
      <c r="AA1027" s="17">
        <v>0</v>
      </c>
      <c r="AB1027" s="17">
        <v>0</v>
      </c>
      <c r="AC1027" s="17">
        <v>0</v>
      </c>
      <c r="AD1027" s="17">
        <v>0</v>
      </c>
      <c r="AE1027" s="46">
        <f t="shared" ref="AE1027" si="1057">SUM(I1027:AD1027)</f>
        <v>732</v>
      </c>
      <c r="AF1027" s="49">
        <f t="shared" ref="AF1027" si="1058">SUM(H1028:AD1028)</f>
        <v>692</v>
      </c>
      <c r="AG1027" s="34">
        <f t="shared" ref="AG1027" si="1059">SUM(I1029:AD1029)</f>
        <v>612</v>
      </c>
      <c r="AH1027" s="37">
        <f t="shared" si="1029"/>
        <v>-120</v>
      </c>
      <c r="AI1027" s="38">
        <v>0.92800000000000005</v>
      </c>
      <c r="AJ1027" s="41" t="s">
        <v>65</v>
      </c>
    </row>
    <row r="1028" spans="1:36" ht="16.2" x14ac:dyDescent="0.25">
      <c r="A1028" s="42" t="s">
        <v>59</v>
      </c>
      <c r="B1028" s="44" t="s">
        <v>699</v>
      </c>
      <c r="C1028" s="42" t="s">
        <v>61</v>
      </c>
      <c r="D1028" s="42" t="s">
        <v>62</v>
      </c>
      <c r="E1028" s="42" t="s">
        <v>161</v>
      </c>
      <c r="F1028" s="42"/>
      <c r="G1028" s="45">
        <v>44338</v>
      </c>
      <c r="H1028" s="18" t="s">
        <v>66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12</v>
      </c>
      <c r="Q1028" s="18">
        <v>24</v>
      </c>
      <c r="R1028" s="18">
        <v>72</v>
      </c>
      <c r="S1028" s="18">
        <v>72</v>
      </c>
      <c r="T1028" s="18">
        <v>24</v>
      </c>
      <c r="U1028" s="18">
        <v>144</v>
      </c>
      <c r="V1028" s="18">
        <v>24</v>
      </c>
      <c r="W1028" s="18">
        <v>168</v>
      </c>
      <c r="X1028" s="18">
        <v>72</v>
      </c>
      <c r="Y1028" s="18">
        <v>0</v>
      </c>
      <c r="Z1028" s="18">
        <v>80</v>
      </c>
      <c r="AA1028" s="18">
        <v>0</v>
      </c>
      <c r="AB1028" s="18">
        <v>0</v>
      </c>
      <c r="AC1028" s="18">
        <v>0</v>
      </c>
      <c r="AD1028" s="18">
        <v>0</v>
      </c>
      <c r="AE1028" s="47"/>
      <c r="AF1028" s="50"/>
      <c r="AG1028" s="35"/>
      <c r="AH1028" s="37">
        <v>0</v>
      </c>
      <c r="AI1028" s="39"/>
      <c r="AJ1028" s="41" t="s">
        <v>65</v>
      </c>
    </row>
    <row r="1029" spans="1:36" ht="16.2" x14ac:dyDescent="0.25">
      <c r="A1029" s="42" t="s">
        <v>59</v>
      </c>
      <c r="B1029" s="44" t="s">
        <v>699</v>
      </c>
      <c r="C1029" s="42" t="s">
        <v>61</v>
      </c>
      <c r="D1029" s="42" t="s">
        <v>62</v>
      </c>
      <c r="E1029" s="42" t="s">
        <v>161</v>
      </c>
      <c r="F1029" s="42"/>
      <c r="G1029" s="45">
        <v>44338</v>
      </c>
      <c r="H1029" s="19" t="s">
        <v>67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19">
        <v>12</v>
      </c>
      <c r="Q1029" s="19">
        <v>24</v>
      </c>
      <c r="R1029" s="19">
        <v>72</v>
      </c>
      <c r="S1029" s="19">
        <v>72</v>
      </c>
      <c r="T1029" s="19">
        <v>24</v>
      </c>
      <c r="U1029" s="19">
        <v>144</v>
      </c>
      <c r="V1029" s="19">
        <v>24</v>
      </c>
      <c r="W1029" s="19">
        <v>168</v>
      </c>
      <c r="X1029" s="19">
        <v>72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48"/>
      <c r="AF1029" s="51"/>
      <c r="AG1029" s="36"/>
      <c r="AH1029" s="37">
        <v>0</v>
      </c>
      <c r="AI1029" s="40"/>
      <c r="AJ1029" s="41" t="s">
        <v>65</v>
      </c>
    </row>
    <row r="1030" spans="1:36" ht="16.2" x14ac:dyDescent="0.25">
      <c r="A1030" s="42" t="s">
        <v>59</v>
      </c>
      <c r="B1030" s="44" t="s">
        <v>698</v>
      </c>
      <c r="C1030" s="42" t="s">
        <v>61</v>
      </c>
      <c r="D1030" s="42" t="s">
        <v>87</v>
      </c>
      <c r="E1030" s="42" t="s">
        <v>342</v>
      </c>
      <c r="F1030" s="42" t="s">
        <v>1128</v>
      </c>
      <c r="G1030" s="45">
        <v>44343</v>
      </c>
      <c r="H1030" s="17" t="s">
        <v>64</v>
      </c>
      <c r="I1030" s="17">
        <v>0</v>
      </c>
      <c r="J1030" s="17">
        <v>3</v>
      </c>
      <c r="K1030" s="17">
        <v>12</v>
      </c>
      <c r="L1030" s="17">
        <v>36</v>
      </c>
      <c r="M1030" s="17">
        <v>57</v>
      </c>
      <c r="N1030" s="17">
        <v>51</v>
      </c>
      <c r="O1030" s="17">
        <v>92</v>
      </c>
      <c r="P1030" s="17">
        <v>92</v>
      </c>
      <c r="Q1030" s="17">
        <v>94</v>
      </c>
      <c r="R1030" s="17">
        <v>141</v>
      </c>
      <c r="S1030" s="17">
        <v>197</v>
      </c>
      <c r="T1030" s="17">
        <v>167</v>
      </c>
      <c r="U1030" s="17">
        <v>241</v>
      </c>
      <c r="V1030" s="17">
        <v>163</v>
      </c>
      <c r="W1030" s="17">
        <v>130</v>
      </c>
      <c r="X1030" s="17">
        <v>112</v>
      </c>
      <c r="Y1030" s="17">
        <v>78</v>
      </c>
      <c r="Z1030" s="17">
        <v>22</v>
      </c>
      <c r="AA1030" s="17">
        <v>19</v>
      </c>
      <c r="AB1030" s="17">
        <v>7</v>
      </c>
      <c r="AC1030" s="17">
        <v>0</v>
      </c>
      <c r="AD1030" s="17">
        <v>0</v>
      </c>
      <c r="AE1030" s="46">
        <f t="shared" ref="AE1030" si="1060">SUM(I1030:AD1030)</f>
        <v>1714</v>
      </c>
      <c r="AF1030" s="49">
        <f t="shared" ref="AF1030" si="1061">SUM(H1031:AD1031)</f>
        <v>0</v>
      </c>
      <c r="AG1030" s="34">
        <f t="shared" ref="AG1030" si="1062">SUM(I1032:AD1032)</f>
        <v>0</v>
      </c>
      <c r="AH1030" s="37">
        <f t="shared" si="1029"/>
        <v>-1714</v>
      </c>
      <c r="AI1030" s="38">
        <v>0.90560000000000007</v>
      </c>
      <c r="AJ1030" s="41" t="s">
        <v>65</v>
      </c>
    </row>
    <row r="1031" spans="1:36" ht="16.2" x14ac:dyDescent="0.25">
      <c r="A1031" s="42" t="s">
        <v>59</v>
      </c>
      <c r="B1031" s="44" t="s">
        <v>698</v>
      </c>
      <c r="C1031" s="42" t="s">
        <v>61</v>
      </c>
      <c r="D1031" s="42" t="s">
        <v>87</v>
      </c>
      <c r="E1031" s="42" t="s">
        <v>342</v>
      </c>
      <c r="F1031" s="42"/>
      <c r="G1031" s="45">
        <v>44343</v>
      </c>
      <c r="H1031" s="18" t="s">
        <v>66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47"/>
      <c r="AF1031" s="50"/>
      <c r="AG1031" s="35"/>
      <c r="AH1031" s="37">
        <v>0</v>
      </c>
      <c r="AI1031" s="39"/>
      <c r="AJ1031" s="41" t="s">
        <v>65</v>
      </c>
    </row>
    <row r="1032" spans="1:36" ht="16.2" x14ac:dyDescent="0.25">
      <c r="A1032" s="42" t="s">
        <v>59</v>
      </c>
      <c r="B1032" s="44" t="s">
        <v>698</v>
      </c>
      <c r="C1032" s="42" t="s">
        <v>61</v>
      </c>
      <c r="D1032" s="42" t="s">
        <v>87</v>
      </c>
      <c r="E1032" s="42" t="s">
        <v>342</v>
      </c>
      <c r="F1032" s="42"/>
      <c r="G1032" s="45">
        <v>44343</v>
      </c>
      <c r="H1032" s="19" t="s">
        <v>67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48"/>
      <c r="AF1032" s="51"/>
      <c r="AG1032" s="36"/>
      <c r="AH1032" s="37">
        <v>0</v>
      </c>
      <c r="AI1032" s="40"/>
      <c r="AJ1032" s="41" t="s">
        <v>65</v>
      </c>
    </row>
    <row r="1033" spans="1:36" ht="16.5" customHeight="1" x14ac:dyDescent="0.25">
      <c r="A1033" s="42" t="s">
        <v>59</v>
      </c>
      <c r="B1033" s="44" t="s">
        <v>697</v>
      </c>
      <c r="C1033" s="42" t="s">
        <v>61</v>
      </c>
      <c r="D1033" s="42" t="s">
        <v>95</v>
      </c>
      <c r="E1033" s="42" t="s">
        <v>195</v>
      </c>
      <c r="F1033" s="42" t="s">
        <v>1129</v>
      </c>
      <c r="G1033" s="45">
        <v>44337</v>
      </c>
      <c r="H1033" s="17" t="s">
        <v>64</v>
      </c>
      <c r="I1033" s="17">
        <v>0</v>
      </c>
      <c r="J1033" s="17">
        <v>0</v>
      </c>
      <c r="K1033" s="17">
        <v>0</v>
      </c>
      <c r="L1033" s="17">
        <v>16</v>
      </c>
      <c r="M1033" s="17">
        <v>0</v>
      </c>
      <c r="N1033" s="17">
        <v>25</v>
      </c>
      <c r="O1033" s="17">
        <v>10</v>
      </c>
      <c r="P1033" s="17">
        <v>40</v>
      </c>
      <c r="Q1033" s="17">
        <v>31</v>
      </c>
      <c r="R1033" s="17">
        <v>50</v>
      </c>
      <c r="S1033" s="17">
        <v>48</v>
      </c>
      <c r="T1033" s="17">
        <v>69</v>
      </c>
      <c r="U1033" s="17">
        <v>63</v>
      </c>
      <c r="V1033" s="17">
        <v>69</v>
      </c>
      <c r="W1033" s="17">
        <v>65</v>
      </c>
      <c r="X1033" s="17">
        <v>61</v>
      </c>
      <c r="Y1033" s="17">
        <v>30</v>
      </c>
      <c r="Z1033" s="17">
        <v>43</v>
      </c>
      <c r="AA1033" s="17">
        <v>9</v>
      </c>
      <c r="AB1033" s="17">
        <v>27</v>
      </c>
      <c r="AC1033" s="17">
        <v>0</v>
      </c>
      <c r="AD1033" s="17">
        <v>10</v>
      </c>
      <c r="AE1033" s="46">
        <f t="shared" ref="AE1033" si="1063">SUM(I1033:AD1033)</f>
        <v>666</v>
      </c>
      <c r="AF1033" s="49">
        <f t="shared" ref="AF1033" si="1064">SUM(H1034:AD1034)</f>
        <v>0</v>
      </c>
      <c r="AG1033" s="34">
        <f t="shared" ref="AG1033" si="1065">SUM(I1035:AD1035)</f>
        <v>0</v>
      </c>
      <c r="AH1033" s="37">
        <f t="shared" si="1029"/>
        <v>-666</v>
      </c>
      <c r="AI1033" s="38">
        <v>0.91520000000000001</v>
      </c>
      <c r="AJ1033" s="41" t="s">
        <v>65</v>
      </c>
    </row>
    <row r="1034" spans="1:36" ht="16.5" customHeight="1" x14ac:dyDescent="0.25">
      <c r="A1034" s="42" t="s">
        <v>59</v>
      </c>
      <c r="B1034" s="44" t="s">
        <v>697</v>
      </c>
      <c r="C1034" s="42" t="s">
        <v>61</v>
      </c>
      <c r="D1034" s="42" t="s">
        <v>95</v>
      </c>
      <c r="E1034" s="42" t="s">
        <v>195</v>
      </c>
      <c r="F1034" s="42" t="s">
        <v>59</v>
      </c>
      <c r="G1034" s="45">
        <v>44337</v>
      </c>
      <c r="H1034" s="18" t="s">
        <v>66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47"/>
      <c r="AF1034" s="50"/>
      <c r="AG1034" s="35"/>
      <c r="AH1034" s="37">
        <v>0</v>
      </c>
      <c r="AI1034" s="39"/>
      <c r="AJ1034" s="41" t="s">
        <v>65</v>
      </c>
    </row>
    <row r="1035" spans="1:36" ht="16.5" customHeight="1" x14ac:dyDescent="0.25">
      <c r="A1035" s="42" t="s">
        <v>59</v>
      </c>
      <c r="B1035" s="44" t="s">
        <v>697</v>
      </c>
      <c r="C1035" s="42" t="s">
        <v>61</v>
      </c>
      <c r="D1035" s="42" t="s">
        <v>95</v>
      </c>
      <c r="E1035" s="42" t="s">
        <v>195</v>
      </c>
      <c r="F1035" s="42" t="s">
        <v>59</v>
      </c>
      <c r="G1035" s="45">
        <v>44337</v>
      </c>
      <c r="H1035" s="19" t="s">
        <v>67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48"/>
      <c r="AF1035" s="51"/>
      <c r="AG1035" s="36"/>
      <c r="AH1035" s="37">
        <v>0</v>
      </c>
      <c r="AI1035" s="40"/>
      <c r="AJ1035" s="41" t="s">
        <v>65</v>
      </c>
    </row>
    <row r="1036" spans="1:36" ht="16.2" x14ac:dyDescent="0.25">
      <c r="A1036" s="42" t="s">
        <v>59</v>
      </c>
      <c r="B1036" s="44" t="s">
        <v>696</v>
      </c>
      <c r="C1036" s="42" t="s">
        <v>61</v>
      </c>
      <c r="D1036" s="42" t="s">
        <v>111</v>
      </c>
      <c r="E1036" s="42" t="s">
        <v>112</v>
      </c>
      <c r="F1036" s="42" t="s">
        <v>1128</v>
      </c>
      <c r="G1036" s="45">
        <v>44335</v>
      </c>
      <c r="H1036" s="17" t="s">
        <v>64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35</v>
      </c>
      <c r="Q1036" s="17">
        <v>0</v>
      </c>
      <c r="R1036" s="17">
        <v>46</v>
      </c>
      <c r="S1036" s="17">
        <v>44</v>
      </c>
      <c r="T1036" s="17">
        <v>59</v>
      </c>
      <c r="U1036" s="17">
        <v>57</v>
      </c>
      <c r="V1036" s="17">
        <v>61</v>
      </c>
      <c r="W1036" s="17">
        <v>61</v>
      </c>
      <c r="X1036" s="17">
        <v>55</v>
      </c>
      <c r="Y1036" s="17">
        <v>30</v>
      </c>
      <c r="Z1036" s="17">
        <v>41</v>
      </c>
      <c r="AA1036" s="17">
        <v>0</v>
      </c>
      <c r="AB1036" s="17">
        <v>0</v>
      </c>
      <c r="AC1036" s="17">
        <v>0</v>
      </c>
      <c r="AD1036" s="17">
        <v>0</v>
      </c>
      <c r="AE1036" s="46">
        <f t="shared" ref="AE1036" si="1066">SUM(I1036:AD1036)</f>
        <v>489</v>
      </c>
      <c r="AF1036" s="49">
        <f t="shared" ref="AF1036" si="1067">SUM(H1037:AD1037)</f>
        <v>0</v>
      </c>
      <c r="AG1036" s="34">
        <f t="shared" ref="AG1036" si="1068">SUM(I1038:AD1038)</f>
        <v>0</v>
      </c>
      <c r="AH1036" s="37">
        <f t="shared" si="1029"/>
        <v>-489</v>
      </c>
      <c r="AI1036" s="38">
        <v>0.90200000000000002</v>
      </c>
      <c r="AJ1036" s="41" t="s">
        <v>65</v>
      </c>
    </row>
    <row r="1037" spans="1:36" ht="16.2" x14ac:dyDescent="0.25">
      <c r="A1037" s="42" t="s">
        <v>59</v>
      </c>
      <c r="B1037" s="44" t="s">
        <v>696</v>
      </c>
      <c r="C1037" s="42" t="s">
        <v>61</v>
      </c>
      <c r="D1037" s="42" t="s">
        <v>111</v>
      </c>
      <c r="E1037" s="42" t="s">
        <v>112</v>
      </c>
      <c r="F1037" s="42"/>
      <c r="G1037" s="45">
        <v>44335</v>
      </c>
      <c r="H1037" s="18" t="s">
        <v>66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47"/>
      <c r="AF1037" s="50"/>
      <c r="AG1037" s="35"/>
      <c r="AH1037" s="37">
        <v>0</v>
      </c>
      <c r="AI1037" s="39"/>
      <c r="AJ1037" s="41" t="s">
        <v>65</v>
      </c>
    </row>
    <row r="1038" spans="1:36" ht="16.2" x14ac:dyDescent="0.25">
      <c r="A1038" s="42" t="s">
        <v>59</v>
      </c>
      <c r="B1038" s="44" t="s">
        <v>696</v>
      </c>
      <c r="C1038" s="42" t="s">
        <v>61</v>
      </c>
      <c r="D1038" s="42" t="s">
        <v>111</v>
      </c>
      <c r="E1038" s="42" t="s">
        <v>112</v>
      </c>
      <c r="F1038" s="42"/>
      <c r="G1038" s="45">
        <v>44335</v>
      </c>
      <c r="H1038" s="19" t="s">
        <v>67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48"/>
      <c r="AF1038" s="51"/>
      <c r="AG1038" s="36"/>
      <c r="AH1038" s="37">
        <v>0</v>
      </c>
      <c r="AI1038" s="40"/>
      <c r="AJ1038" s="41" t="s">
        <v>65</v>
      </c>
    </row>
    <row r="1039" spans="1:36" ht="16.2" x14ac:dyDescent="0.25">
      <c r="A1039" s="42" t="s">
        <v>59</v>
      </c>
      <c r="B1039" s="44" t="s">
        <v>695</v>
      </c>
      <c r="C1039" s="42" t="s">
        <v>61</v>
      </c>
      <c r="D1039" s="42" t="s">
        <v>188</v>
      </c>
      <c r="E1039" s="42" t="s">
        <v>189</v>
      </c>
      <c r="F1039" s="42" t="s">
        <v>1128</v>
      </c>
      <c r="G1039" s="45">
        <v>44337</v>
      </c>
      <c r="H1039" s="17" t="s">
        <v>64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90</v>
      </c>
      <c r="R1039" s="17">
        <v>90</v>
      </c>
      <c r="S1039" s="17">
        <v>140</v>
      </c>
      <c r="T1039" s="17">
        <v>90</v>
      </c>
      <c r="U1039" s="17">
        <v>90</v>
      </c>
      <c r="V1039" s="17">
        <v>180</v>
      </c>
      <c r="W1039" s="17">
        <v>150</v>
      </c>
      <c r="X1039" s="17">
        <v>90</v>
      </c>
      <c r="Y1039" s="17">
        <v>90</v>
      </c>
      <c r="Z1039" s="17">
        <v>90</v>
      </c>
      <c r="AA1039" s="17">
        <v>0</v>
      </c>
      <c r="AB1039" s="17">
        <v>90</v>
      </c>
      <c r="AC1039" s="17">
        <v>0</v>
      </c>
      <c r="AD1039" s="17">
        <v>0</v>
      </c>
      <c r="AE1039" s="46">
        <f t="shared" ref="AE1039" si="1069">SUM(I1039:AD1039)</f>
        <v>1190</v>
      </c>
      <c r="AF1039" s="49">
        <f t="shared" ref="AF1039" si="1070">SUM(H1040:AD1040)</f>
        <v>1190</v>
      </c>
      <c r="AG1039" s="34">
        <f t="shared" ref="AG1039" si="1071">SUM(I1041:AD1041)</f>
        <v>1190</v>
      </c>
      <c r="AH1039" s="37">
        <f t="shared" si="1029"/>
        <v>0</v>
      </c>
      <c r="AI1039" s="38">
        <v>0.89390000000000003</v>
      </c>
      <c r="AJ1039" s="41" t="s">
        <v>65</v>
      </c>
    </row>
    <row r="1040" spans="1:36" ht="16.2" x14ac:dyDescent="0.25">
      <c r="A1040" s="42" t="s">
        <v>59</v>
      </c>
      <c r="B1040" s="44" t="s">
        <v>695</v>
      </c>
      <c r="C1040" s="42" t="s">
        <v>61</v>
      </c>
      <c r="D1040" s="42" t="s">
        <v>188</v>
      </c>
      <c r="E1040" s="42" t="s">
        <v>189</v>
      </c>
      <c r="F1040" s="42"/>
      <c r="G1040" s="45">
        <v>44337</v>
      </c>
      <c r="H1040" s="18" t="s">
        <v>66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90</v>
      </c>
      <c r="R1040" s="18">
        <v>90</v>
      </c>
      <c r="S1040" s="18">
        <v>140</v>
      </c>
      <c r="T1040" s="18">
        <v>90</v>
      </c>
      <c r="U1040" s="18">
        <v>90</v>
      </c>
      <c r="V1040" s="18">
        <v>180</v>
      </c>
      <c r="W1040" s="18">
        <v>150</v>
      </c>
      <c r="X1040" s="18">
        <v>90</v>
      </c>
      <c r="Y1040" s="18">
        <v>90</v>
      </c>
      <c r="Z1040" s="18">
        <v>90</v>
      </c>
      <c r="AA1040" s="18">
        <v>0</v>
      </c>
      <c r="AB1040" s="18">
        <v>90</v>
      </c>
      <c r="AC1040" s="18">
        <v>0</v>
      </c>
      <c r="AD1040" s="18">
        <v>0</v>
      </c>
      <c r="AE1040" s="47"/>
      <c r="AF1040" s="50"/>
      <c r="AG1040" s="35"/>
      <c r="AH1040" s="37">
        <v>0</v>
      </c>
      <c r="AI1040" s="39"/>
      <c r="AJ1040" s="41" t="s">
        <v>65</v>
      </c>
    </row>
    <row r="1041" spans="1:36" ht="16.2" x14ac:dyDescent="0.25">
      <c r="A1041" s="42" t="s">
        <v>59</v>
      </c>
      <c r="B1041" s="44" t="s">
        <v>695</v>
      </c>
      <c r="C1041" s="42" t="s">
        <v>61</v>
      </c>
      <c r="D1041" s="42" t="s">
        <v>188</v>
      </c>
      <c r="E1041" s="42" t="s">
        <v>189</v>
      </c>
      <c r="F1041" s="42"/>
      <c r="G1041" s="45">
        <v>44337</v>
      </c>
      <c r="H1041" s="19" t="s">
        <v>67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90</v>
      </c>
      <c r="R1041" s="19">
        <v>90</v>
      </c>
      <c r="S1041" s="19">
        <v>140</v>
      </c>
      <c r="T1041" s="19">
        <v>90</v>
      </c>
      <c r="U1041" s="19">
        <v>90</v>
      </c>
      <c r="V1041" s="19">
        <v>180</v>
      </c>
      <c r="W1041" s="19">
        <v>150</v>
      </c>
      <c r="X1041" s="19">
        <v>90</v>
      </c>
      <c r="Y1041" s="19">
        <v>90</v>
      </c>
      <c r="Z1041" s="19">
        <v>90</v>
      </c>
      <c r="AA1041" s="19">
        <v>0</v>
      </c>
      <c r="AB1041" s="19">
        <v>90</v>
      </c>
      <c r="AC1041" s="19">
        <v>0</v>
      </c>
      <c r="AD1041" s="19">
        <v>0</v>
      </c>
      <c r="AE1041" s="48"/>
      <c r="AF1041" s="51"/>
      <c r="AG1041" s="36"/>
      <c r="AH1041" s="37">
        <v>0</v>
      </c>
      <c r="AI1041" s="40"/>
      <c r="AJ1041" s="41" t="s">
        <v>65</v>
      </c>
    </row>
    <row r="1042" spans="1:36" ht="16.2" x14ac:dyDescent="0.25">
      <c r="A1042" s="42" t="s">
        <v>59</v>
      </c>
      <c r="B1042" s="44" t="s">
        <v>694</v>
      </c>
      <c r="C1042" s="42" t="s">
        <v>61</v>
      </c>
      <c r="D1042" s="42" t="s">
        <v>111</v>
      </c>
      <c r="E1042" s="42" t="s">
        <v>230</v>
      </c>
      <c r="F1042" s="42" t="s">
        <v>1128</v>
      </c>
      <c r="G1042" s="45">
        <v>44338</v>
      </c>
      <c r="H1042" s="17" t="s">
        <v>64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150</v>
      </c>
      <c r="Q1042" s="17">
        <v>121</v>
      </c>
      <c r="R1042" s="17">
        <v>185</v>
      </c>
      <c r="S1042" s="17">
        <v>177</v>
      </c>
      <c r="T1042" s="17">
        <v>236</v>
      </c>
      <c r="U1042" s="17">
        <v>229</v>
      </c>
      <c r="V1042" s="17">
        <v>246</v>
      </c>
      <c r="W1042" s="17">
        <v>243</v>
      </c>
      <c r="X1042" s="17">
        <v>219</v>
      </c>
      <c r="Y1042" s="17">
        <v>120</v>
      </c>
      <c r="Z1042" s="17">
        <v>164</v>
      </c>
      <c r="AA1042" s="17">
        <v>0</v>
      </c>
      <c r="AB1042" s="17">
        <v>0</v>
      </c>
      <c r="AC1042" s="17">
        <v>0</v>
      </c>
      <c r="AD1042" s="17">
        <v>0</v>
      </c>
      <c r="AE1042" s="46">
        <f t="shared" ref="AE1042" si="1072">SUM(I1042:AD1042)</f>
        <v>2090</v>
      </c>
      <c r="AF1042" s="49">
        <f t="shared" ref="AF1042" si="1073">SUM(H1043:AD1043)</f>
        <v>0</v>
      </c>
      <c r="AG1042" s="34">
        <f t="shared" ref="AG1042" si="1074">SUM(I1044:AD1044)</f>
        <v>0</v>
      </c>
      <c r="AH1042" s="37">
        <f t="shared" si="1029"/>
        <v>-2090</v>
      </c>
      <c r="AI1042" s="38">
        <v>0.90770000000000006</v>
      </c>
      <c r="AJ1042" s="41" t="s">
        <v>65</v>
      </c>
    </row>
    <row r="1043" spans="1:36" ht="16.2" x14ac:dyDescent="0.25">
      <c r="A1043" s="42" t="s">
        <v>59</v>
      </c>
      <c r="B1043" s="44" t="s">
        <v>694</v>
      </c>
      <c r="C1043" s="42" t="s">
        <v>61</v>
      </c>
      <c r="D1043" s="42" t="s">
        <v>111</v>
      </c>
      <c r="E1043" s="42" t="s">
        <v>230</v>
      </c>
      <c r="F1043" s="42"/>
      <c r="G1043" s="45">
        <v>44338</v>
      </c>
      <c r="H1043" s="18" t="s">
        <v>66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47"/>
      <c r="AF1043" s="50"/>
      <c r="AG1043" s="35"/>
      <c r="AH1043" s="37">
        <v>0</v>
      </c>
      <c r="AI1043" s="39"/>
      <c r="AJ1043" s="41" t="s">
        <v>65</v>
      </c>
    </row>
    <row r="1044" spans="1:36" ht="16.2" x14ac:dyDescent="0.25">
      <c r="A1044" s="42" t="s">
        <v>59</v>
      </c>
      <c r="B1044" s="44" t="s">
        <v>694</v>
      </c>
      <c r="C1044" s="42" t="s">
        <v>61</v>
      </c>
      <c r="D1044" s="42" t="s">
        <v>111</v>
      </c>
      <c r="E1044" s="42" t="s">
        <v>230</v>
      </c>
      <c r="F1044" s="42"/>
      <c r="G1044" s="45">
        <v>44338</v>
      </c>
      <c r="H1044" s="19" t="s">
        <v>67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48"/>
      <c r="AF1044" s="51"/>
      <c r="AG1044" s="36"/>
      <c r="AH1044" s="37">
        <v>0</v>
      </c>
      <c r="AI1044" s="40"/>
      <c r="AJ1044" s="41" t="s">
        <v>65</v>
      </c>
    </row>
    <row r="1045" spans="1:36" ht="16.5" customHeight="1" x14ac:dyDescent="0.25">
      <c r="A1045" s="42" t="s">
        <v>59</v>
      </c>
      <c r="B1045" s="44" t="s">
        <v>693</v>
      </c>
      <c r="C1045" s="42" t="s">
        <v>61</v>
      </c>
      <c r="D1045" s="42" t="s">
        <v>95</v>
      </c>
      <c r="E1045" s="42" t="s">
        <v>195</v>
      </c>
      <c r="F1045" s="42" t="s">
        <v>1129</v>
      </c>
      <c r="G1045" s="45">
        <v>44338</v>
      </c>
      <c r="H1045" s="17" t="s">
        <v>64</v>
      </c>
      <c r="I1045" s="17">
        <v>0</v>
      </c>
      <c r="J1045" s="17">
        <v>0</v>
      </c>
      <c r="K1045" s="17">
        <v>0</v>
      </c>
      <c r="L1045" s="17">
        <v>9</v>
      </c>
      <c r="M1045" s="17">
        <v>0</v>
      </c>
      <c r="N1045" s="17">
        <v>14</v>
      </c>
      <c r="O1045" s="17">
        <v>6</v>
      </c>
      <c r="P1045" s="17">
        <v>23</v>
      </c>
      <c r="Q1045" s="17">
        <v>18</v>
      </c>
      <c r="R1045" s="17">
        <v>29</v>
      </c>
      <c r="S1045" s="17">
        <v>27</v>
      </c>
      <c r="T1045" s="17">
        <v>40</v>
      </c>
      <c r="U1045" s="17">
        <v>37</v>
      </c>
      <c r="V1045" s="17">
        <v>40</v>
      </c>
      <c r="W1045" s="17">
        <v>38</v>
      </c>
      <c r="X1045" s="17">
        <v>36</v>
      </c>
      <c r="Y1045" s="17">
        <v>17</v>
      </c>
      <c r="Z1045" s="17">
        <v>25</v>
      </c>
      <c r="AA1045" s="17">
        <v>5</v>
      </c>
      <c r="AB1045" s="17">
        <v>16</v>
      </c>
      <c r="AC1045" s="17">
        <v>0</v>
      </c>
      <c r="AD1045" s="17">
        <v>6</v>
      </c>
      <c r="AE1045" s="46">
        <f t="shared" ref="AE1045" si="1075">SUM(I1045:AD1045)</f>
        <v>386</v>
      </c>
      <c r="AF1045" s="49">
        <f t="shared" ref="AF1045" si="1076">SUM(H1046:AD1046)</f>
        <v>0</v>
      </c>
      <c r="AG1045" s="34">
        <f t="shared" ref="AG1045" si="1077">SUM(I1047:AD1047)</f>
        <v>0</v>
      </c>
      <c r="AH1045" s="37">
        <f t="shared" si="1029"/>
        <v>-386</v>
      </c>
      <c r="AI1045" s="38">
        <v>0.90750000000000008</v>
      </c>
      <c r="AJ1045" s="41" t="s">
        <v>65</v>
      </c>
    </row>
    <row r="1046" spans="1:36" ht="16.5" customHeight="1" x14ac:dyDescent="0.25">
      <c r="A1046" s="42" t="s">
        <v>59</v>
      </c>
      <c r="B1046" s="44" t="s">
        <v>693</v>
      </c>
      <c r="C1046" s="42" t="s">
        <v>61</v>
      </c>
      <c r="D1046" s="42" t="s">
        <v>95</v>
      </c>
      <c r="E1046" s="42" t="s">
        <v>195</v>
      </c>
      <c r="F1046" s="42" t="s">
        <v>59</v>
      </c>
      <c r="G1046" s="45">
        <v>44338</v>
      </c>
      <c r="H1046" s="18" t="s">
        <v>66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47"/>
      <c r="AF1046" s="50"/>
      <c r="AG1046" s="35"/>
      <c r="AH1046" s="37">
        <v>0</v>
      </c>
      <c r="AI1046" s="39"/>
      <c r="AJ1046" s="41" t="s">
        <v>65</v>
      </c>
    </row>
    <row r="1047" spans="1:36" ht="16.5" customHeight="1" x14ac:dyDescent="0.25">
      <c r="A1047" s="42" t="s">
        <v>59</v>
      </c>
      <c r="B1047" s="44" t="s">
        <v>693</v>
      </c>
      <c r="C1047" s="42" t="s">
        <v>61</v>
      </c>
      <c r="D1047" s="42" t="s">
        <v>95</v>
      </c>
      <c r="E1047" s="42" t="s">
        <v>195</v>
      </c>
      <c r="F1047" s="42" t="s">
        <v>59</v>
      </c>
      <c r="G1047" s="45">
        <v>44338</v>
      </c>
      <c r="H1047" s="19" t="s">
        <v>67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48"/>
      <c r="AF1047" s="51"/>
      <c r="AG1047" s="36"/>
      <c r="AH1047" s="37">
        <v>0</v>
      </c>
      <c r="AI1047" s="40"/>
      <c r="AJ1047" s="41" t="s">
        <v>65</v>
      </c>
    </row>
    <row r="1048" spans="1:36" ht="16.2" x14ac:dyDescent="0.25">
      <c r="A1048" s="42" t="s">
        <v>59</v>
      </c>
      <c r="B1048" s="44" t="s">
        <v>692</v>
      </c>
      <c r="C1048" s="42" t="s">
        <v>61</v>
      </c>
      <c r="D1048" s="42" t="s">
        <v>84</v>
      </c>
      <c r="E1048" s="42" t="s">
        <v>166</v>
      </c>
      <c r="F1048" s="42" t="s">
        <v>1128</v>
      </c>
      <c r="G1048" s="45">
        <v>44345</v>
      </c>
      <c r="H1048" s="17" t="s">
        <v>64</v>
      </c>
      <c r="I1048" s="17">
        <v>0</v>
      </c>
      <c r="J1048" s="17">
        <v>0</v>
      </c>
      <c r="K1048" s="17">
        <v>0</v>
      </c>
      <c r="L1048" s="17">
        <v>33</v>
      </c>
      <c r="M1048" s="17">
        <v>6</v>
      </c>
      <c r="N1048" s="17">
        <v>52</v>
      </c>
      <c r="O1048" s="17">
        <v>24</v>
      </c>
      <c r="P1048" s="17">
        <v>82</v>
      </c>
      <c r="Q1048" s="17">
        <v>62</v>
      </c>
      <c r="R1048" s="17">
        <v>57</v>
      </c>
      <c r="S1048" s="17">
        <v>92</v>
      </c>
      <c r="T1048" s="17">
        <v>74</v>
      </c>
      <c r="U1048" s="17">
        <v>69</v>
      </c>
      <c r="V1048" s="17">
        <v>74</v>
      </c>
      <c r="W1048" s="17">
        <v>70</v>
      </c>
      <c r="X1048" s="17">
        <v>65</v>
      </c>
      <c r="Y1048" s="17">
        <v>56</v>
      </c>
      <c r="Z1048" s="17">
        <v>80</v>
      </c>
      <c r="AA1048" s="17">
        <v>7</v>
      </c>
      <c r="AB1048" s="17">
        <v>51</v>
      </c>
      <c r="AC1048" s="17">
        <v>0</v>
      </c>
      <c r="AD1048" s="17">
        <v>8</v>
      </c>
      <c r="AE1048" s="46">
        <f t="shared" ref="AE1048" si="1078">SUM(I1048:AD1048)</f>
        <v>962</v>
      </c>
      <c r="AF1048" s="49">
        <f t="shared" ref="AF1048" si="1079">SUM(H1049:AD1049)</f>
        <v>717</v>
      </c>
      <c r="AG1048" s="34">
        <f t="shared" ref="AG1048" si="1080">SUM(I1050:AD1050)</f>
        <v>578</v>
      </c>
      <c r="AH1048" s="37">
        <f t="shared" si="1029"/>
        <v>-384</v>
      </c>
      <c r="AI1048" s="38">
        <v>0.93270000000000008</v>
      </c>
      <c r="AJ1048" s="41" t="s">
        <v>65</v>
      </c>
    </row>
    <row r="1049" spans="1:36" ht="16.2" x14ac:dyDescent="0.25">
      <c r="A1049" s="42" t="s">
        <v>59</v>
      </c>
      <c r="B1049" s="44" t="s">
        <v>692</v>
      </c>
      <c r="C1049" s="42" t="s">
        <v>61</v>
      </c>
      <c r="D1049" s="42" t="s">
        <v>84</v>
      </c>
      <c r="E1049" s="42" t="s">
        <v>166</v>
      </c>
      <c r="F1049" s="42"/>
      <c r="G1049" s="45">
        <v>44345</v>
      </c>
      <c r="H1049" s="18" t="s">
        <v>66</v>
      </c>
      <c r="I1049" s="18">
        <v>0</v>
      </c>
      <c r="J1049" s="18">
        <v>0</v>
      </c>
      <c r="K1049" s="18">
        <v>0</v>
      </c>
      <c r="L1049" s="18">
        <v>33</v>
      </c>
      <c r="M1049" s="18">
        <v>6</v>
      </c>
      <c r="N1049" s="18">
        <v>40</v>
      </c>
      <c r="O1049" s="18">
        <v>24</v>
      </c>
      <c r="P1049" s="18">
        <v>82</v>
      </c>
      <c r="Q1049" s="18">
        <v>62</v>
      </c>
      <c r="R1049" s="18">
        <v>3</v>
      </c>
      <c r="S1049" s="18">
        <v>92</v>
      </c>
      <c r="T1049" s="18">
        <v>74</v>
      </c>
      <c r="U1049" s="18">
        <v>69</v>
      </c>
      <c r="V1049" s="18">
        <v>60</v>
      </c>
      <c r="W1049" s="18">
        <v>70</v>
      </c>
      <c r="X1049" s="18">
        <v>0</v>
      </c>
      <c r="Y1049" s="18">
        <v>36</v>
      </c>
      <c r="Z1049" s="18">
        <v>0</v>
      </c>
      <c r="AA1049" s="18">
        <v>7</v>
      </c>
      <c r="AB1049" s="18">
        <v>51</v>
      </c>
      <c r="AC1049" s="18">
        <v>0</v>
      </c>
      <c r="AD1049" s="18">
        <v>8</v>
      </c>
      <c r="AE1049" s="47"/>
      <c r="AF1049" s="50"/>
      <c r="AG1049" s="35"/>
      <c r="AH1049" s="37">
        <v>0</v>
      </c>
      <c r="AI1049" s="39"/>
      <c r="AJ1049" s="41" t="s">
        <v>65</v>
      </c>
    </row>
    <row r="1050" spans="1:36" ht="16.2" x14ac:dyDescent="0.25">
      <c r="A1050" s="42" t="s">
        <v>59</v>
      </c>
      <c r="B1050" s="44" t="s">
        <v>692</v>
      </c>
      <c r="C1050" s="42" t="s">
        <v>61</v>
      </c>
      <c r="D1050" s="42" t="s">
        <v>84</v>
      </c>
      <c r="E1050" s="42" t="s">
        <v>166</v>
      </c>
      <c r="F1050" s="42"/>
      <c r="G1050" s="45">
        <v>44345</v>
      </c>
      <c r="H1050" s="19" t="s">
        <v>67</v>
      </c>
      <c r="I1050" s="19">
        <v>0</v>
      </c>
      <c r="J1050" s="19">
        <v>0</v>
      </c>
      <c r="K1050" s="19">
        <v>0</v>
      </c>
      <c r="L1050" s="19">
        <v>33</v>
      </c>
      <c r="M1050" s="19">
        <v>6</v>
      </c>
      <c r="N1050" s="19">
        <v>0</v>
      </c>
      <c r="O1050" s="19">
        <v>24</v>
      </c>
      <c r="P1050" s="19">
        <v>82</v>
      </c>
      <c r="Q1050" s="19">
        <v>62</v>
      </c>
      <c r="R1050" s="19">
        <v>0</v>
      </c>
      <c r="S1050" s="19">
        <v>92</v>
      </c>
      <c r="T1050" s="19">
        <v>74</v>
      </c>
      <c r="U1050" s="19">
        <v>69</v>
      </c>
      <c r="V1050" s="19">
        <v>0</v>
      </c>
      <c r="W1050" s="19">
        <v>70</v>
      </c>
      <c r="X1050" s="19">
        <v>0</v>
      </c>
      <c r="Y1050" s="19">
        <v>0</v>
      </c>
      <c r="Z1050" s="19">
        <v>0</v>
      </c>
      <c r="AA1050" s="19">
        <v>7</v>
      </c>
      <c r="AB1050" s="19">
        <v>51</v>
      </c>
      <c r="AC1050" s="19">
        <v>0</v>
      </c>
      <c r="AD1050" s="19">
        <v>8</v>
      </c>
      <c r="AE1050" s="48"/>
      <c r="AF1050" s="51"/>
      <c r="AG1050" s="36"/>
      <c r="AH1050" s="37">
        <v>0</v>
      </c>
      <c r="AI1050" s="40"/>
      <c r="AJ1050" s="41" t="s">
        <v>65</v>
      </c>
    </row>
    <row r="1051" spans="1:36" ht="16.2" x14ac:dyDescent="0.25">
      <c r="A1051" s="42" t="s">
        <v>59</v>
      </c>
      <c r="B1051" s="44" t="s">
        <v>691</v>
      </c>
      <c r="C1051" s="42" t="s">
        <v>61</v>
      </c>
      <c r="D1051" s="42" t="s">
        <v>84</v>
      </c>
      <c r="E1051" s="42" t="s">
        <v>103</v>
      </c>
      <c r="F1051" s="42" t="s">
        <v>1128</v>
      </c>
      <c r="G1051" s="45">
        <v>44333</v>
      </c>
      <c r="H1051" s="17" t="s">
        <v>64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69</v>
      </c>
      <c r="Q1051" s="17">
        <v>58</v>
      </c>
      <c r="R1051" s="17">
        <v>100</v>
      </c>
      <c r="S1051" s="17">
        <v>99</v>
      </c>
      <c r="T1051" s="17">
        <v>132</v>
      </c>
      <c r="U1051" s="17">
        <v>123</v>
      </c>
      <c r="V1051" s="17">
        <v>18</v>
      </c>
      <c r="W1051" s="17">
        <v>122</v>
      </c>
      <c r="X1051" s="17">
        <v>113</v>
      </c>
      <c r="Y1051" s="17">
        <v>70</v>
      </c>
      <c r="Z1051" s="17">
        <v>81</v>
      </c>
      <c r="AA1051" s="17">
        <v>0</v>
      </c>
      <c r="AB1051" s="17">
        <v>48</v>
      </c>
      <c r="AC1051" s="17">
        <v>0</v>
      </c>
      <c r="AD1051" s="17">
        <v>0</v>
      </c>
      <c r="AE1051" s="46">
        <f t="shared" ref="AE1051" si="1081">SUM(I1051:AD1051)</f>
        <v>1033</v>
      </c>
      <c r="AF1051" s="49">
        <f t="shared" ref="AF1051" si="1082">SUM(H1052:AD1052)</f>
        <v>0</v>
      </c>
      <c r="AG1051" s="34">
        <f t="shared" ref="AG1051" si="1083">SUM(I1053:AD1053)</f>
        <v>0</v>
      </c>
      <c r="AH1051" s="37">
        <f t="shared" si="1029"/>
        <v>-1033</v>
      </c>
      <c r="AI1051" s="38">
        <v>0.91160000000000008</v>
      </c>
      <c r="AJ1051" s="41" t="s">
        <v>65</v>
      </c>
    </row>
    <row r="1052" spans="1:36" ht="16.2" x14ac:dyDescent="0.25">
      <c r="A1052" s="42" t="s">
        <v>59</v>
      </c>
      <c r="B1052" s="44" t="s">
        <v>691</v>
      </c>
      <c r="C1052" s="42" t="s">
        <v>61</v>
      </c>
      <c r="D1052" s="42" t="s">
        <v>84</v>
      </c>
      <c r="E1052" s="42" t="s">
        <v>103</v>
      </c>
      <c r="F1052" s="42"/>
      <c r="G1052" s="45">
        <v>44333</v>
      </c>
      <c r="H1052" s="18" t="s">
        <v>66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47"/>
      <c r="AF1052" s="50"/>
      <c r="AG1052" s="35"/>
      <c r="AH1052" s="37">
        <v>0</v>
      </c>
      <c r="AI1052" s="39"/>
      <c r="AJ1052" s="41" t="s">
        <v>65</v>
      </c>
    </row>
    <row r="1053" spans="1:36" ht="16.2" x14ac:dyDescent="0.25">
      <c r="A1053" s="42" t="s">
        <v>59</v>
      </c>
      <c r="B1053" s="44" t="s">
        <v>691</v>
      </c>
      <c r="C1053" s="42" t="s">
        <v>61</v>
      </c>
      <c r="D1053" s="42" t="s">
        <v>84</v>
      </c>
      <c r="E1053" s="42" t="s">
        <v>103</v>
      </c>
      <c r="F1053" s="42"/>
      <c r="G1053" s="45">
        <v>44333</v>
      </c>
      <c r="H1053" s="19" t="s">
        <v>67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19">
        <v>0</v>
      </c>
      <c r="AE1053" s="48"/>
      <c r="AF1053" s="51"/>
      <c r="AG1053" s="36"/>
      <c r="AH1053" s="37">
        <v>0</v>
      </c>
      <c r="AI1053" s="40"/>
      <c r="AJ1053" s="41" t="s">
        <v>65</v>
      </c>
    </row>
    <row r="1054" spans="1:36" ht="16.2" x14ac:dyDescent="0.25">
      <c r="A1054" s="42" t="s">
        <v>59</v>
      </c>
      <c r="B1054" s="44" t="s">
        <v>690</v>
      </c>
      <c r="C1054" s="42" t="s">
        <v>61</v>
      </c>
      <c r="D1054" s="42" t="s">
        <v>188</v>
      </c>
      <c r="E1054" s="42" t="s">
        <v>200</v>
      </c>
      <c r="F1054" s="42" t="s">
        <v>1128</v>
      </c>
      <c r="G1054" s="45">
        <v>44336</v>
      </c>
      <c r="H1054" s="17" t="s">
        <v>64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125</v>
      </c>
      <c r="R1054" s="17">
        <v>125</v>
      </c>
      <c r="S1054" s="17">
        <v>125</v>
      </c>
      <c r="T1054" s="17">
        <v>195</v>
      </c>
      <c r="U1054" s="17">
        <v>195</v>
      </c>
      <c r="V1054" s="17">
        <v>250</v>
      </c>
      <c r="W1054" s="17">
        <v>195</v>
      </c>
      <c r="X1054" s="17">
        <v>195</v>
      </c>
      <c r="Y1054" s="17">
        <v>125</v>
      </c>
      <c r="Z1054" s="17">
        <v>125</v>
      </c>
      <c r="AA1054" s="17">
        <v>0</v>
      </c>
      <c r="AB1054" s="17">
        <v>125</v>
      </c>
      <c r="AC1054" s="17">
        <v>0</v>
      </c>
      <c r="AD1054" s="17">
        <v>0</v>
      </c>
      <c r="AE1054" s="46">
        <f t="shared" ref="AE1054" si="1084">SUM(I1054:AD1054)</f>
        <v>1780</v>
      </c>
      <c r="AF1054" s="49">
        <f t="shared" ref="AF1054" si="1085">SUM(H1055:AD1055)</f>
        <v>1772</v>
      </c>
      <c r="AG1054" s="34">
        <f t="shared" ref="AG1054" si="1086">SUM(I1056:AD1056)</f>
        <v>1655</v>
      </c>
      <c r="AH1054" s="37">
        <f t="shared" si="1029"/>
        <v>-125</v>
      </c>
      <c r="AI1054" s="38">
        <v>0.92790000000000006</v>
      </c>
      <c r="AJ1054" s="41" t="s">
        <v>65</v>
      </c>
    </row>
    <row r="1055" spans="1:36" ht="16.2" x14ac:dyDescent="0.25">
      <c r="A1055" s="42" t="s">
        <v>59</v>
      </c>
      <c r="B1055" s="44" t="s">
        <v>690</v>
      </c>
      <c r="C1055" s="42" t="s">
        <v>61</v>
      </c>
      <c r="D1055" s="42" t="s">
        <v>188</v>
      </c>
      <c r="E1055" s="42" t="s">
        <v>200</v>
      </c>
      <c r="F1055" s="42"/>
      <c r="G1055" s="45">
        <v>44336</v>
      </c>
      <c r="H1055" s="18" t="s">
        <v>66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125</v>
      </c>
      <c r="R1055" s="18">
        <v>125</v>
      </c>
      <c r="S1055" s="18">
        <v>125</v>
      </c>
      <c r="T1055" s="18">
        <v>195</v>
      </c>
      <c r="U1055" s="18">
        <v>195</v>
      </c>
      <c r="V1055" s="18">
        <v>250</v>
      </c>
      <c r="W1055" s="18">
        <v>195</v>
      </c>
      <c r="X1055" s="18">
        <v>195</v>
      </c>
      <c r="Y1055" s="18">
        <v>125</v>
      </c>
      <c r="Z1055" s="18">
        <v>125</v>
      </c>
      <c r="AA1055" s="18">
        <v>0</v>
      </c>
      <c r="AB1055" s="18">
        <v>117</v>
      </c>
      <c r="AC1055" s="18">
        <v>0</v>
      </c>
      <c r="AD1055" s="18">
        <v>0</v>
      </c>
      <c r="AE1055" s="47"/>
      <c r="AF1055" s="50"/>
      <c r="AG1055" s="35"/>
      <c r="AH1055" s="37">
        <v>0</v>
      </c>
      <c r="AI1055" s="39"/>
      <c r="AJ1055" s="41" t="s">
        <v>65</v>
      </c>
    </row>
    <row r="1056" spans="1:36" ht="16.2" x14ac:dyDescent="0.25">
      <c r="A1056" s="42" t="s">
        <v>59</v>
      </c>
      <c r="B1056" s="44" t="s">
        <v>690</v>
      </c>
      <c r="C1056" s="42" t="s">
        <v>61</v>
      </c>
      <c r="D1056" s="42" t="s">
        <v>188</v>
      </c>
      <c r="E1056" s="42" t="s">
        <v>200</v>
      </c>
      <c r="F1056" s="42"/>
      <c r="G1056" s="45">
        <v>44336</v>
      </c>
      <c r="H1056" s="19" t="s">
        <v>67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125</v>
      </c>
      <c r="R1056" s="19">
        <v>125</v>
      </c>
      <c r="S1056" s="19">
        <v>125</v>
      </c>
      <c r="T1056" s="19">
        <v>195</v>
      </c>
      <c r="U1056" s="19">
        <v>195</v>
      </c>
      <c r="V1056" s="19">
        <v>250</v>
      </c>
      <c r="W1056" s="19">
        <v>195</v>
      </c>
      <c r="X1056" s="19">
        <v>195</v>
      </c>
      <c r="Y1056" s="19">
        <v>125</v>
      </c>
      <c r="Z1056" s="19">
        <v>125</v>
      </c>
      <c r="AA1056" s="19">
        <v>0</v>
      </c>
      <c r="AB1056" s="19">
        <v>0</v>
      </c>
      <c r="AC1056" s="19">
        <v>0</v>
      </c>
      <c r="AD1056" s="19">
        <v>0</v>
      </c>
      <c r="AE1056" s="48"/>
      <c r="AF1056" s="51"/>
      <c r="AG1056" s="36"/>
      <c r="AH1056" s="37">
        <v>0</v>
      </c>
      <c r="AI1056" s="40"/>
      <c r="AJ1056" s="41" t="s">
        <v>65</v>
      </c>
    </row>
    <row r="1057" spans="1:36" ht="16.2" x14ac:dyDescent="0.25">
      <c r="A1057" s="42" t="s">
        <v>59</v>
      </c>
      <c r="B1057" s="44" t="s">
        <v>689</v>
      </c>
      <c r="C1057" s="42" t="s">
        <v>61</v>
      </c>
      <c r="D1057" s="42" t="s">
        <v>139</v>
      </c>
      <c r="E1057" s="42" t="s">
        <v>176</v>
      </c>
      <c r="F1057" s="42" t="s">
        <v>1128</v>
      </c>
      <c r="G1057" s="45">
        <v>44336</v>
      </c>
      <c r="H1057" s="17" t="s">
        <v>64</v>
      </c>
      <c r="I1057" s="17">
        <v>0</v>
      </c>
      <c r="J1057" s="17">
        <v>8</v>
      </c>
      <c r="K1057" s="17">
        <v>8</v>
      </c>
      <c r="L1057" s="17">
        <v>101</v>
      </c>
      <c r="M1057" s="17">
        <v>102</v>
      </c>
      <c r="N1057" s="17">
        <v>120</v>
      </c>
      <c r="O1057" s="17">
        <v>119</v>
      </c>
      <c r="P1057" s="17">
        <v>201</v>
      </c>
      <c r="Q1057" s="17">
        <v>194</v>
      </c>
      <c r="R1057" s="17">
        <v>117</v>
      </c>
      <c r="S1057" s="17">
        <v>99</v>
      </c>
      <c r="T1057" s="17">
        <v>97</v>
      </c>
      <c r="U1057" s="17">
        <v>6</v>
      </c>
      <c r="V1057" s="17">
        <v>90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46">
        <f t="shared" ref="AE1057" si="1087">SUM(I1057:AD1057)</f>
        <v>1262</v>
      </c>
      <c r="AF1057" s="49">
        <f t="shared" ref="AF1057" si="1088">SUM(H1058:AD1058)</f>
        <v>0</v>
      </c>
      <c r="AG1057" s="34">
        <f t="shared" ref="AG1057" si="1089">SUM(I1059:AD1059)</f>
        <v>0</v>
      </c>
      <c r="AH1057" s="37">
        <f t="shared" si="1029"/>
        <v>-1262</v>
      </c>
      <c r="AI1057" s="38">
        <v>0.92500000000000004</v>
      </c>
      <c r="AJ1057" s="41" t="s">
        <v>65</v>
      </c>
    </row>
    <row r="1058" spans="1:36" ht="16.2" x14ac:dyDescent="0.25">
      <c r="A1058" s="42" t="s">
        <v>59</v>
      </c>
      <c r="B1058" s="44" t="s">
        <v>689</v>
      </c>
      <c r="C1058" s="42" t="s">
        <v>61</v>
      </c>
      <c r="D1058" s="42" t="s">
        <v>139</v>
      </c>
      <c r="E1058" s="42" t="s">
        <v>176</v>
      </c>
      <c r="F1058" s="42"/>
      <c r="G1058" s="45">
        <v>44336</v>
      </c>
      <c r="H1058" s="18" t="s">
        <v>66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47"/>
      <c r="AF1058" s="50"/>
      <c r="AG1058" s="35"/>
      <c r="AH1058" s="37">
        <v>0</v>
      </c>
      <c r="AI1058" s="39"/>
      <c r="AJ1058" s="41" t="s">
        <v>65</v>
      </c>
    </row>
    <row r="1059" spans="1:36" ht="16.2" x14ac:dyDescent="0.25">
      <c r="A1059" s="42" t="s">
        <v>59</v>
      </c>
      <c r="B1059" s="44" t="s">
        <v>689</v>
      </c>
      <c r="C1059" s="42" t="s">
        <v>61</v>
      </c>
      <c r="D1059" s="42" t="s">
        <v>139</v>
      </c>
      <c r="E1059" s="42" t="s">
        <v>176</v>
      </c>
      <c r="F1059" s="42"/>
      <c r="G1059" s="45">
        <v>44336</v>
      </c>
      <c r="H1059" s="19" t="s">
        <v>67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48"/>
      <c r="AF1059" s="51"/>
      <c r="AG1059" s="36"/>
      <c r="AH1059" s="37">
        <v>0</v>
      </c>
      <c r="AI1059" s="40"/>
      <c r="AJ1059" s="41" t="s">
        <v>65</v>
      </c>
    </row>
    <row r="1060" spans="1:36" ht="16.2" x14ac:dyDescent="0.25">
      <c r="A1060" s="42" t="s">
        <v>59</v>
      </c>
      <c r="B1060" s="44" t="s">
        <v>688</v>
      </c>
      <c r="C1060" s="42">
        <v>-1</v>
      </c>
      <c r="D1060" s="42" t="s">
        <v>139</v>
      </c>
      <c r="E1060" s="42" t="s">
        <v>176</v>
      </c>
      <c r="F1060" s="42" t="s">
        <v>1128</v>
      </c>
      <c r="G1060" s="45">
        <v>44343</v>
      </c>
      <c r="H1060" s="17" t="s">
        <v>64</v>
      </c>
      <c r="I1060" s="17">
        <v>0</v>
      </c>
      <c r="J1060" s="17">
        <v>20</v>
      </c>
      <c r="K1060" s="17">
        <v>20</v>
      </c>
      <c r="L1060" s="17">
        <v>150</v>
      </c>
      <c r="M1060" s="17">
        <v>160</v>
      </c>
      <c r="N1060" s="17">
        <v>180</v>
      </c>
      <c r="O1060" s="17">
        <v>180</v>
      </c>
      <c r="P1060" s="17">
        <v>300</v>
      </c>
      <c r="Q1060" s="17">
        <v>290</v>
      </c>
      <c r="R1060" s="17">
        <v>170</v>
      </c>
      <c r="S1060" s="17">
        <v>150</v>
      </c>
      <c r="T1060" s="17">
        <v>150</v>
      </c>
      <c r="U1060" s="17">
        <v>10</v>
      </c>
      <c r="V1060" s="17">
        <v>140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46">
        <f t="shared" ref="AE1060" si="1090">SUM(I1060:AD1060)</f>
        <v>1920</v>
      </c>
      <c r="AF1060" s="49">
        <f t="shared" ref="AF1060" si="1091">SUM(H1061:AD1061)</f>
        <v>1920</v>
      </c>
      <c r="AG1060" s="34">
        <f t="shared" ref="AG1060" si="1092">SUM(I1062:AD1062)</f>
        <v>1920</v>
      </c>
      <c r="AH1060" s="37">
        <f t="shared" si="1029"/>
        <v>0</v>
      </c>
      <c r="AI1060" s="38">
        <v>0.89960000000000007</v>
      </c>
      <c r="AJ1060" s="41" t="s">
        <v>65</v>
      </c>
    </row>
    <row r="1061" spans="1:36" ht="16.2" x14ac:dyDescent="0.25">
      <c r="A1061" s="42" t="s">
        <v>59</v>
      </c>
      <c r="B1061" s="44" t="s">
        <v>688</v>
      </c>
      <c r="C1061" s="42">
        <v>-1</v>
      </c>
      <c r="D1061" s="42" t="s">
        <v>139</v>
      </c>
      <c r="E1061" s="42" t="s">
        <v>176</v>
      </c>
      <c r="F1061" s="42"/>
      <c r="G1061" s="45">
        <v>44343</v>
      </c>
      <c r="H1061" s="18" t="s">
        <v>66</v>
      </c>
      <c r="I1061" s="18">
        <v>0</v>
      </c>
      <c r="J1061" s="18">
        <v>20</v>
      </c>
      <c r="K1061" s="18">
        <v>20</v>
      </c>
      <c r="L1061" s="18">
        <v>150</v>
      </c>
      <c r="M1061" s="18">
        <v>160</v>
      </c>
      <c r="N1061" s="18">
        <v>180</v>
      </c>
      <c r="O1061" s="18">
        <v>180</v>
      </c>
      <c r="P1061" s="18">
        <v>300</v>
      </c>
      <c r="Q1061" s="18">
        <v>290</v>
      </c>
      <c r="R1061" s="18">
        <v>170</v>
      </c>
      <c r="S1061" s="18">
        <v>150</v>
      </c>
      <c r="T1061" s="18">
        <v>150</v>
      </c>
      <c r="U1061" s="18">
        <v>10</v>
      </c>
      <c r="V1061" s="18">
        <v>140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47"/>
      <c r="AF1061" s="50"/>
      <c r="AG1061" s="35"/>
      <c r="AH1061" s="37">
        <v>0</v>
      </c>
      <c r="AI1061" s="39"/>
      <c r="AJ1061" s="41" t="s">
        <v>65</v>
      </c>
    </row>
    <row r="1062" spans="1:36" ht="16.2" x14ac:dyDescent="0.25">
      <c r="A1062" s="42" t="s">
        <v>59</v>
      </c>
      <c r="B1062" s="44" t="s">
        <v>688</v>
      </c>
      <c r="C1062" s="42">
        <v>-1</v>
      </c>
      <c r="D1062" s="42" t="s">
        <v>139</v>
      </c>
      <c r="E1062" s="42" t="s">
        <v>176</v>
      </c>
      <c r="F1062" s="42"/>
      <c r="G1062" s="45">
        <v>44343</v>
      </c>
      <c r="H1062" s="19" t="s">
        <v>67</v>
      </c>
      <c r="I1062" s="19">
        <v>0</v>
      </c>
      <c r="J1062" s="19">
        <v>20</v>
      </c>
      <c r="K1062" s="19">
        <v>20</v>
      </c>
      <c r="L1062" s="19">
        <v>150</v>
      </c>
      <c r="M1062" s="19">
        <v>160</v>
      </c>
      <c r="N1062" s="19">
        <v>180</v>
      </c>
      <c r="O1062" s="19">
        <v>180</v>
      </c>
      <c r="P1062" s="19">
        <v>300</v>
      </c>
      <c r="Q1062" s="19">
        <v>290</v>
      </c>
      <c r="R1062" s="19">
        <v>170</v>
      </c>
      <c r="S1062" s="19">
        <v>150</v>
      </c>
      <c r="T1062" s="19">
        <v>150</v>
      </c>
      <c r="U1062" s="19">
        <v>10</v>
      </c>
      <c r="V1062" s="19">
        <v>140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48"/>
      <c r="AF1062" s="51"/>
      <c r="AG1062" s="36"/>
      <c r="AH1062" s="37">
        <v>0</v>
      </c>
      <c r="AI1062" s="40"/>
      <c r="AJ1062" s="41" t="s">
        <v>65</v>
      </c>
    </row>
    <row r="1063" spans="1:36" ht="16.2" x14ac:dyDescent="0.25">
      <c r="A1063" s="42" t="s">
        <v>59</v>
      </c>
      <c r="B1063" s="44" t="s">
        <v>688</v>
      </c>
      <c r="C1063" s="42">
        <v>-2</v>
      </c>
      <c r="D1063" s="42" t="s">
        <v>139</v>
      </c>
      <c r="E1063" s="42" t="s">
        <v>176</v>
      </c>
      <c r="F1063" s="42" t="s">
        <v>1128</v>
      </c>
      <c r="G1063" s="45">
        <v>44345</v>
      </c>
      <c r="H1063" s="17" t="s">
        <v>64</v>
      </c>
      <c r="I1063" s="17">
        <v>0</v>
      </c>
      <c r="J1063" s="17">
        <v>10</v>
      </c>
      <c r="K1063" s="17">
        <v>10</v>
      </c>
      <c r="L1063" s="17">
        <v>150</v>
      </c>
      <c r="M1063" s="17">
        <v>160</v>
      </c>
      <c r="N1063" s="17">
        <v>180</v>
      </c>
      <c r="O1063" s="17">
        <v>190</v>
      </c>
      <c r="P1063" s="17">
        <v>300</v>
      </c>
      <c r="Q1063" s="17">
        <v>290</v>
      </c>
      <c r="R1063" s="17">
        <v>180</v>
      </c>
      <c r="S1063" s="17">
        <v>150</v>
      </c>
      <c r="T1063" s="17">
        <v>150</v>
      </c>
      <c r="U1063" s="17">
        <v>10</v>
      </c>
      <c r="V1063" s="17">
        <v>140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46">
        <f t="shared" ref="AE1063" si="1093">SUM(I1063:AD1063)</f>
        <v>1920</v>
      </c>
      <c r="AF1063" s="49">
        <f t="shared" ref="AF1063" si="1094">SUM(H1064:AD1064)</f>
        <v>1920</v>
      </c>
      <c r="AG1063" s="34">
        <f t="shared" ref="AG1063" si="1095">SUM(I1065:AD1065)</f>
        <v>1920</v>
      </c>
      <c r="AH1063" s="37">
        <f t="shared" ref="AH1063:AH1126" si="1096">AG1063-AE1063</f>
        <v>0</v>
      </c>
      <c r="AI1063" s="38">
        <v>0.93049999999999999</v>
      </c>
      <c r="AJ1063" s="41" t="s">
        <v>65</v>
      </c>
    </row>
    <row r="1064" spans="1:36" ht="16.2" x14ac:dyDescent="0.25">
      <c r="A1064" s="42" t="s">
        <v>59</v>
      </c>
      <c r="B1064" s="44" t="s">
        <v>688</v>
      </c>
      <c r="C1064" s="42">
        <v>-2</v>
      </c>
      <c r="D1064" s="42" t="s">
        <v>139</v>
      </c>
      <c r="E1064" s="42" t="s">
        <v>176</v>
      </c>
      <c r="F1064" s="42"/>
      <c r="G1064" s="45">
        <v>44345</v>
      </c>
      <c r="H1064" s="18" t="s">
        <v>66</v>
      </c>
      <c r="I1064" s="18">
        <v>0</v>
      </c>
      <c r="J1064" s="18">
        <v>10</v>
      </c>
      <c r="K1064" s="18">
        <v>10</v>
      </c>
      <c r="L1064" s="18">
        <v>150</v>
      </c>
      <c r="M1064" s="18">
        <v>160</v>
      </c>
      <c r="N1064" s="18">
        <v>180</v>
      </c>
      <c r="O1064" s="18">
        <v>190</v>
      </c>
      <c r="P1064" s="18">
        <v>300</v>
      </c>
      <c r="Q1064" s="18">
        <v>290</v>
      </c>
      <c r="R1064" s="18">
        <v>180</v>
      </c>
      <c r="S1064" s="18">
        <v>150</v>
      </c>
      <c r="T1064" s="18">
        <v>150</v>
      </c>
      <c r="U1064" s="18">
        <v>10</v>
      </c>
      <c r="V1064" s="18">
        <v>140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47"/>
      <c r="AF1064" s="50"/>
      <c r="AG1064" s="35"/>
      <c r="AH1064" s="37">
        <v>0</v>
      </c>
      <c r="AI1064" s="39"/>
      <c r="AJ1064" s="41" t="s">
        <v>65</v>
      </c>
    </row>
    <row r="1065" spans="1:36" ht="16.2" x14ac:dyDescent="0.25">
      <c r="A1065" s="42" t="s">
        <v>59</v>
      </c>
      <c r="B1065" s="44" t="s">
        <v>688</v>
      </c>
      <c r="C1065" s="42">
        <v>-2</v>
      </c>
      <c r="D1065" s="42" t="s">
        <v>139</v>
      </c>
      <c r="E1065" s="42" t="s">
        <v>176</v>
      </c>
      <c r="F1065" s="42"/>
      <c r="G1065" s="45">
        <v>44345</v>
      </c>
      <c r="H1065" s="19" t="s">
        <v>67</v>
      </c>
      <c r="I1065" s="19">
        <v>0</v>
      </c>
      <c r="J1065" s="19">
        <v>10</v>
      </c>
      <c r="K1065" s="19">
        <v>10</v>
      </c>
      <c r="L1065" s="19">
        <v>150</v>
      </c>
      <c r="M1065" s="19">
        <v>160</v>
      </c>
      <c r="N1065" s="19">
        <v>180</v>
      </c>
      <c r="O1065" s="19">
        <v>190</v>
      </c>
      <c r="P1065" s="19">
        <v>300</v>
      </c>
      <c r="Q1065" s="19">
        <v>290</v>
      </c>
      <c r="R1065" s="19">
        <v>180</v>
      </c>
      <c r="S1065" s="19">
        <v>150</v>
      </c>
      <c r="T1065" s="19">
        <v>150</v>
      </c>
      <c r="U1065" s="19">
        <v>10</v>
      </c>
      <c r="V1065" s="19">
        <v>140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48"/>
      <c r="AF1065" s="51"/>
      <c r="AG1065" s="36"/>
      <c r="AH1065" s="37">
        <v>0</v>
      </c>
      <c r="AI1065" s="40"/>
      <c r="AJ1065" s="41" t="s">
        <v>65</v>
      </c>
    </row>
    <row r="1066" spans="1:36" ht="16.2" x14ac:dyDescent="0.25">
      <c r="A1066" s="42" t="s">
        <v>59</v>
      </c>
      <c r="B1066" s="44" t="s">
        <v>688</v>
      </c>
      <c r="C1066" s="42">
        <v>-3</v>
      </c>
      <c r="D1066" s="42" t="s">
        <v>139</v>
      </c>
      <c r="E1066" s="42" t="s">
        <v>176</v>
      </c>
      <c r="F1066" s="42" t="s">
        <v>1128</v>
      </c>
      <c r="G1066" s="45">
        <v>44336</v>
      </c>
      <c r="H1066" s="17" t="s">
        <v>64</v>
      </c>
      <c r="I1066" s="17">
        <v>0</v>
      </c>
      <c r="J1066" s="17">
        <v>1</v>
      </c>
      <c r="K1066" s="17">
        <v>3</v>
      </c>
      <c r="L1066" s="17">
        <v>98</v>
      </c>
      <c r="M1066" s="17">
        <v>82</v>
      </c>
      <c r="N1066" s="17">
        <v>116</v>
      </c>
      <c r="O1066" s="17">
        <v>101</v>
      </c>
      <c r="P1066" s="17">
        <v>198</v>
      </c>
      <c r="Q1066" s="17">
        <v>187</v>
      </c>
      <c r="R1066" s="17">
        <v>116</v>
      </c>
      <c r="S1066" s="17">
        <v>92</v>
      </c>
      <c r="T1066" s="17">
        <v>85</v>
      </c>
      <c r="U1066" s="17">
        <v>4</v>
      </c>
      <c r="V1066" s="17">
        <v>77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46">
        <f t="shared" ref="AE1066" si="1097">SUM(I1066:AD1066)</f>
        <v>1160</v>
      </c>
      <c r="AF1066" s="49">
        <f t="shared" ref="AF1066" si="1098">SUM(H1067:AD1067)</f>
        <v>1160</v>
      </c>
      <c r="AG1066" s="34">
        <f t="shared" ref="AG1066" si="1099">SUM(I1068:AD1068)</f>
        <v>1160</v>
      </c>
      <c r="AH1066" s="37">
        <f t="shared" si="1096"/>
        <v>0</v>
      </c>
      <c r="AI1066" s="38">
        <v>0.93630000000000002</v>
      </c>
      <c r="AJ1066" s="41" t="s">
        <v>65</v>
      </c>
    </row>
    <row r="1067" spans="1:36" ht="16.2" x14ac:dyDescent="0.25">
      <c r="A1067" s="42" t="s">
        <v>59</v>
      </c>
      <c r="B1067" s="44" t="s">
        <v>688</v>
      </c>
      <c r="C1067" s="42">
        <v>-3</v>
      </c>
      <c r="D1067" s="42" t="s">
        <v>139</v>
      </c>
      <c r="E1067" s="42" t="s">
        <v>176</v>
      </c>
      <c r="F1067" s="42"/>
      <c r="G1067" s="45">
        <v>44336</v>
      </c>
      <c r="H1067" s="18" t="s">
        <v>66</v>
      </c>
      <c r="I1067" s="18">
        <v>0</v>
      </c>
      <c r="J1067" s="18">
        <v>1</v>
      </c>
      <c r="K1067" s="18">
        <v>3</v>
      </c>
      <c r="L1067" s="18">
        <v>98</v>
      </c>
      <c r="M1067" s="18">
        <v>82</v>
      </c>
      <c r="N1067" s="18">
        <v>116</v>
      </c>
      <c r="O1067" s="18">
        <v>101</v>
      </c>
      <c r="P1067" s="18">
        <v>198</v>
      </c>
      <c r="Q1067" s="18">
        <v>187</v>
      </c>
      <c r="R1067" s="18">
        <v>116</v>
      </c>
      <c r="S1067" s="18">
        <v>92</v>
      </c>
      <c r="T1067" s="18">
        <v>85</v>
      </c>
      <c r="U1067" s="18">
        <v>4</v>
      </c>
      <c r="V1067" s="18">
        <v>77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47"/>
      <c r="AF1067" s="50"/>
      <c r="AG1067" s="35"/>
      <c r="AH1067" s="37">
        <v>0</v>
      </c>
      <c r="AI1067" s="39"/>
      <c r="AJ1067" s="41" t="s">
        <v>65</v>
      </c>
    </row>
    <row r="1068" spans="1:36" ht="16.2" x14ac:dyDescent="0.25">
      <c r="A1068" s="42" t="s">
        <v>59</v>
      </c>
      <c r="B1068" s="44" t="s">
        <v>688</v>
      </c>
      <c r="C1068" s="42">
        <v>-3</v>
      </c>
      <c r="D1068" s="42" t="s">
        <v>139</v>
      </c>
      <c r="E1068" s="42" t="s">
        <v>176</v>
      </c>
      <c r="F1068" s="42"/>
      <c r="G1068" s="45">
        <v>44336</v>
      </c>
      <c r="H1068" s="19" t="s">
        <v>67</v>
      </c>
      <c r="I1068" s="19">
        <v>0</v>
      </c>
      <c r="J1068" s="19">
        <v>1</v>
      </c>
      <c r="K1068" s="19">
        <v>3</v>
      </c>
      <c r="L1068" s="19">
        <v>98</v>
      </c>
      <c r="M1068" s="19">
        <v>82</v>
      </c>
      <c r="N1068" s="19">
        <v>116</v>
      </c>
      <c r="O1068" s="19">
        <v>101</v>
      </c>
      <c r="P1068" s="19">
        <v>198</v>
      </c>
      <c r="Q1068" s="19">
        <v>187</v>
      </c>
      <c r="R1068" s="19">
        <v>116</v>
      </c>
      <c r="S1068" s="19">
        <v>92</v>
      </c>
      <c r="T1068" s="19">
        <v>85</v>
      </c>
      <c r="U1068" s="19">
        <v>4</v>
      </c>
      <c r="V1068" s="19">
        <v>77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48"/>
      <c r="AF1068" s="51"/>
      <c r="AG1068" s="36"/>
      <c r="AH1068" s="37">
        <v>0</v>
      </c>
      <c r="AI1068" s="40"/>
      <c r="AJ1068" s="41" t="s">
        <v>65</v>
      </c>
    </row>
    <row r="1069" spans="1:36" ht="16.2" x14ac:dyDescent="0.25">
      <c r="A1069" s="42" t="s">
        <v>59</v>
      </c>
      <c r="B1069" s="44" t="s">
        <v>687</v>
      </c>
      <c r="C1069" s="42" t="s">
        <v>61</v>
      </c>
      <c r="D1069" s="42" t="s">
        <v>188</v>
      </c>
      <c r="E1069" s="42" t="s">
        <v>686</v>
      </c>
      <c r="F1069" s="42" t="s">
        <v>1128</v>
      </c>
      <c r="G1069" s="45">
        <v>44338</v>
      </c>
      <c r="H1069" s="17" t="s">
        <v>64</v>
      </c>
      <c r="I1069" s="17">
        <v>0</v>
      </c>
      <c r="J1069" s="17">
        <v>0</v>
      </c>
      <c r="K1069" s="17">
        <v>10</v>
      </c>
      <c r="L1069" s="17">
        <v>15</v>
      </c>
      <c r="M1069" s="17">
        <v>25</v>
      </c>
      <c r="N1069" s="17">
        <v>22</v>
      </c>
      <c r="O1069" s="17">
        <v>38</v>
      </c>
      <c r="P1069" s="17">
        <v>32</v>
      </c>
      <c r="Q1069" s="17">
        <v>37</v>
      </c>
      <c r="R1069" s="17">
        <v>44</v>
      </c>
      <c r="S1069" s="17">
        <v>67</v>
      </c>
      <c r="T1069" s="17">
        <v>60</v>
      </c>
      <c r="U1069" s="17">
        <v>57</v>
      </c>
      <c r="V1069" s="17">
        <v>60</v>
      </c>
      <c r="W1069" s="17">
        <v>60</v>
      </c>
      <c r="X1069" s="17">
        <v>47</v>
      </c>
      <c r="Y1069" s="17">
        <v>35</v>
      </c>
      <c r="Z1069" s="17">
        <v>18</v>
      </c>
      <c r="AA1069" s="17">
        <v>16</v>
      </c>
      <c r="AB1069" s="17">
        <v>3</v>
      </c>
      <c r="AC1069" s="17">
        <v>0</v>
      </c>
      <c r="AD1069" s="17">
        <v>0</v>
      </c>
      <c r="AE1069" s="46">
        <f t="shared" ref="AE1069" si="1100">SUM(I1069:AD1069)</f>
        <v>646</v>
      </c>
      <c r="AF1069" s="49">
        <f t="shared" ref="AF1069" si="1101">SUM(H1070:AD1070)</f>
        <v>646</v>
      </c>
      <c r="AG1069" s="34">
        <f t="shared" ref="AG1069" si="1102">SUM(I1071:AD1071)</f>
        <v>646</v>
      </c>
      <c r="AH1069" s="37">
        <f t="shared" si="1096"/>
        <v>0</v>
      </c>
      <c r="AI1069" s="38">
        <v>0.92620000000000002</v>
      </c>
      <c r="AJ1069" s="41" t="s">
        <v>65</v>
      </c>
    </row>
    <row r="1070" spans="1:36" ht="16.2" x14ac:dyDescent="0.25">
      <c r="A1070" s="42" t="s">
        <v>59</v>
      </c>
      <c r="B1070" s="44" t="s">
        <v>687</v>
      </c>
      <c r="C1070" s="42" t="s">
        <v>61</v>
      </c>
      <c r="D1070" s="42" t="s">
        <v>188</v>
      </c>
      <c r="E1070" s="42" t="s">
        <v>686</v>
      </c>
      <c r="F1070" s="42"/>
      <c r="G1070" s="45">
        <v>44338</v>
      </c>
      <c r="H1070" s="18" t="s">
        <v>66</v>
      </c>
      <c r="I1070" s="18">
        <v>0</v>
      </c>
      <c r="J1070" s="18">
        <v>0</v>
      </c>
      <c r="K1070" s="18">
        <v>10</v>
      </c>
      <c r="L1070" s="18">
        <v>15</v>
      </c>
      <c r="M1070" s="18">
        <v>25</v>
      </c>
      <c r="N1070" s="18">
        <v>22</v>
      </c>
      <c r="O1070" s="18">
        <v>38</v>
      </c>
      <c r="P1070" s="18">
        <v>32</v>
      </c>
      <c r="Q1070" s="18">
        <v>37</v>
      </c>
      <c r="R1070" s="18">
        <v>44</v>
      </c>
      <c r="S1070" s="18">
        <v>67</v>
      </c>
      <c r="T1070" s="18">
        <v>60</v>
      </c>
      <c r="U1070" s="18">
        <v>57</v>
      </c>
      <c r="V1070" s="18">
        <v>60</v>
      </c>
      <c r="W1070" s="18">
        <v>60</v>
      </c>
      <c r="X1070" s="18">
        <v>47</v>
      </c>
      <c r="Y1070" s="18">
        <v>35</v>
      </c>
      <c r="Z1070" s="18">
        <v>18</v>
      </c>
      <c r="AA1070" s="18">
        <v>16</v>
      </c>
      <c r="AB1070" s="18">
        <v>3</v>
      </c>
      <c r="AC1070" s="18">
        <v>0</v>
      </c>
      <c r="AD1070" s="18">
        <v>0</v>
      </c>
      <c r="AE1070" s="47"/>
      <c r="AF1070" s="50"/>
      <c r="AG1070" s="35"/>
      <c r="AH1070" s="37">
        <v>0</v>
      </c>
      <c r="AI1070" s="39"/>
      <c r="AJ1070" s="41" t="s">
        <v>65</v>
      </c>
    </row>
    <row r="1071" spans="1:36" ht="16.2" x14ac:dyDescent="0.25">
      <c r="A1071" s="42" t="s">
        <v>59</v>
      </c>
      <c r="B1071" s="44" t="s">
        <v>687</v>
      </c>
      <c r="C1071" s="42" t="s">
        <v>61</v>
      </c>
      <c r="D1071" s="42" t="s">
        <v>188</v>
      </c>
      <c r="E1071" s="42" t="s">
        <v>686</v>
      </c>
      <c r="F1071" s="42"/>
      <c r="G1071" s="45">
        <v>44338</v>
      </c>
      <c r="H1071" s="19" t="s">
        <v>67</v>
      </c>
      <c r="I1071" s="19">
        <v>0</v>
      </c>
      <c r="J1071" s="19">
        <v>0</v>
      </c>
      <c r="K1071" s="19">
        <v>10</v>
      </c>
      <c r="L1071" s="19">
        <v>15</v>
      </c>
      <c r="M1071" s="19">
        <v>25</v>
      </c>
      <c r="N1071" s="19">
        <v>22</v>
      </c>
      <c r="O1071" s="19">
        <v>38</v>
      </c>
      <c r="P1071" s="19">
        <v>32</v>
      </c>
      <c r="Q1071" s="19">
        <v>37</v>
      </c>
      <c r="R1071" s="19">
        <v>44</v>
      </c>
      <c r="S1071" s="19">
        <v>67</v>
      </c>
      <c r="T1071" s="19">
        <v>60</v>
      </c>
      <c r="U1071" s="19">
        <v>57</v>
      </c>
      <c r="V1071" s="19">
        <v>60</v>
      </c>
      <c r="W1071" s="19">
        <v>60</v>
      </c>
      <c r="X1071" s="19">
        <v>47</v>
      </c>
      <c r="Y1071" s="19">
        <v>35</v>
      </c>
      <c r="Z1071" s="19">
        <v>18</v>
      </c>
      <c r="AA1071" s="19">
        <v>16</v>
      </c>
      <c r="AB1071" s="19">
        <v>3</v>
      </c>
      <c r="AC1071" s="19">
        <v>0</v>
      </c>
      <c r="AD1071" s="19">
        <v>0</v>
      </c>
      <c r="AE1071" s="48"/>
      <c r="AF1071" s="51"/>
      <c r="AG1071" s="36"/>
      <c r="AH1071" s="37">
        <v>0</v>
      </c>
      <c r="AI1071" s="40"/>
      <c r="AJ1071" s="41" t="s">
        <v>65</v>
      </c>
    </row>
    <row r="1072" spans="1:36" ht="16.5" customHeight="1" x14ac:dyDescent="0.25">
      <c r="A1072" s="42" t="s">
        <v>59</v>
      </c>
      <c r="B1072" s="44" t="s">
        <v>685</v>
      </c>
      <c r="C1072" s="42" t="s">
        <v>61</v>
      </c>
      <c r="D1072" s="42" t="s">
        <v>95</v>
      </c>
      <c r="E1072" s="42" t="s">
        <v>195</v>
      </c>
      <c r="F1072" s="42" t="s">
        <v>1129</v>
      </c>
      <c r="G1072" s="45">
        <v>44338</v>
      </c>
      <c r="H1072" s="17" t="s">
        <v>64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23</v>
      </c>
      <c r="P1072" s="17">
        <v>21</v>
      </c>
      <c r="Q1072" s="17">
        <v>25</v>
      </c>
      <c r="R1072" s="17">
        <v>31</v>
      </c>
      <c r="S1072" s="17">
        <v>47</v>
      </c>
      <c r="T1072" s="17">
        <v>41</v>
      </c>
      <c r="U1072" s="17">
        <v>61</v>
      </c>
      <c r="V1072" s="17">
        <v>41</v>
      </c>
      <c r="W1072" s="17">
        <v>40</v>
      </c>
      <c r="X1072" s="17">
        <v>31</v>
      </c>
      <c r="Y1072" s="17">
        <v>23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46">
        <f t="shared" ref="AE1072" si="1103">SUM(I1072:AD1072)</f>
        <v>384</v>
      </c>
      <c r="AF1072" s="49">
        <f t="shared" ref="AF1072" si="1104">SUM(H1073:AD1073)</f>
        <v>0</v>
      </c>
      <c r="AG1072" s="34">
        <f t="shared" ref="AG1072" si="1105">SUM(I1074:AD1074)</f>
        <v>0</v>
      </c>
      <c r="AH1072" s="37">
        <f t="shared" si="1096"/>
        <v>-384</v>
      </c>
      <c r="AI1072" s="38">
        <v>0.89090000000000003</v>
      </c>
      <c r="AJ1072" s="41" t="s">
        <v>65</v>
      </c>
    </row>
    <row r="1073" spans="1:36" ht="16.5" customHeight="1" x14ac:dyDescent="0.25">
      <c r="A1073" s="42" t="s">
        <v>59</v>
      </c>
      <c r="B1073" s="44" t="s">
        <v>685</v>
      </c>
      <c r="C1073" s="42" t="s">
        <v>61</v>
      </c>
      <c r="D1073" s="42" t="s">
        <v>95</v>
      </c>
      <c r="E1073" s="42" t="s">
        <v>195</v>
      </c>
      <c r="F1073" s="42" t="s">
        <v>59</v>
      </c>
      <c r="G1073" s="45">
        <v>44338</v>
      </c>
      <c r="H1073" s="18" t="s">
        <v>66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47"/>
      <c r="AF1073" s="50"/>
      <c r="AG1073" s="35"/>
      <c r="AH1073" s="37">
        <v>0</v>
      </c>
      <c r="AI1073" s="39"/>
      <c r="AJ1073" s="41" t="s">
        <v>65</v>
      </c>
    </row>
    <row r="1074" spans="1:36" ht="16.5" customHeight="1" x14ac:dyDescent="0.25">
      <c r="A1074" s="42" t="s">
        <v>59</v>
      </c>
      <c r="B1074" s="44" t="s">
        <v>685</v>
      </c>
      <c r="C1074" s="42" t="s">
        <v>61</v>
      </c>
      <c r="D1074" s="42" t="s">
        <v>95</v>
      </c>
      <c r="E1074" s="42" t="s">
        <v>195</v>
      </c>
      <c r="F1074" s="42" t="s">
        <v>59</v>
      </c>
      <c r="G1074" s="45">
        <v>44338</v>
      </c>
      <c r="H1074" s="19" t="s">
        <v>67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48"/>
      <c r="AF1074" s="51"/>
      <c r="AG1074" s="36"/>
      <c r="AH1074" s="37">
        <v>0</v>
      </c>
      <c r="AI1074" s="40"/>
      <c r="AJ1074" s="41" t="s">
        <v>65</v>
      </c>
    </row>
    <row r="1075" spans="1:36" ht="16.2" x14ac:dyDescent="0.25">
      <c r="A1075" s="42" t="s">
        <v>59</v>
      </c>
      <c r="B1075" s="44" t="s">
        <v>684</v>
      </c>
      <c r="C1075" s="42">
        <v>-1</v>
      </c>
      <c r="D1075" s="42" t="s">
        <v>62</v>
      </c>
      <c r="E1075" s="42" t="s">
        <v>161</v>
      </c>
      <c r="F1075" s="42" t="s">
        <v>1128</v>
      </c>
      <c r="G1075" s="45">
        <v>44341</v>
      </c>
      <c r="H1075" s="17" t="s">
        <v>64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320</v>
      </c>
      <c r="S1075" s="17">
        <v>320</v>
      </c>
      <c r="T1075" s="17">
        <v>320</v>
      </c>
      <c r="U1075" s="17">
        <v>320</v>
      </c>
      <c r="V1075" s="17">
        <v>320</v>
      </c>
      <c r="W1075" s="17">
        <v>0</v>
      </c>
      <c r="X1075" s="17">
        <v>320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46">
        <f t="shared" ref="AE1075" si="1106">SUM(I1075:AD1075)</f>
        <v>1920</v>
      </c>
      <c r="AF1075" s="49">
        <f t="shared" ref="AF1075" si="1107">SUM(H1076:AD1076)</f>
        <v>1920</v>
      </c>
      <c r="AG1075" s="34">
        <f t="shared" ref="AG1075" si="1108">SUM(I1077:AD1077)</f>
        <v>1920</v>
      </c>
      <c r="AH1075" s="37">
        <f t="shared" si="1096"/>
        <v>0</v>
      </c>
      <c r="AI1075" s="38">
        <v>0.90240000000000009</v>
      </c>
      <c r="AJ1075" s="41" t="s">
        <v>65</v>
      </c>
    </row>
    <row r="1076" spans="1:36" ht="16.2" x14ac:dyDescent="0.25">
      <c r="A1076" s="42" t="s">
        <v>59</v>
      </c>
      <c r="B1076" s="44" t="s">
        <v>684</v>
      </c>
      <c r="C1076" s="42">
        <v>-1</v>
      </c>
      <c r="D1076" s="42" t="s">
        <v>62</v>
      </c>
      <c r="E1076" s="42" t="s">
        <v>161</v>
      </c>
      <c r="F1076" s="42"/>
      <c r="G1076" s="45">
        <v>44341</v>
      </c>
      <c r="H1076" s="18" t="s">
        <v>66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320</v>
      </c>
      <c r="S1076" s="18">
        <v>320</v>
      </c>
      <c r="T1076" s="18">
        <v>320</v>
      </c>
      <c r="U1076" s="18">
        <v>320</v>
      </c>
      <c r="V1076" s="18">
        <v>320</v>
      </c>
      <c r="W1076" s="18">
        <v>0</v>
      </c>
      <c r="X1076" s="18">
        <v>320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47"/>
      <c r="AF1076" s="50"/>
      <c r="AG1076" s="35"/>
      <c r="AH1076" s="37">
        <v>0</v>
      </c>
      <c r="AI1076" s="39"/>
      <c r="AJ1076" s="41" t="s">
        <v>65</v>
      </c>
    </row>
    <row r="1077" spans="1:36" ht="16.2" x14ac:dyDescent="0.25">
      <c r="A1077" s="42" t="s">
        <v>59</v>
      </c>
      <c r="B1077" s="44" t="s">
        <v>684</v>
      </c>
      <c r="C1077" s="42">
        <v>-1</v>
      </c>
      <c r="D1077" s="42" t="s">
        <v>62</v>
      </c>
      <c r="E1077" s="42" t="s">
        <v>161</v>
      </c>
      <c r="F1077" s="42"/>
      <c r="G1077" s="45">
        <v>44341</v>
      </c>
      <c r="H1077" s="19" t="s">
        <v>67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320</v>
      </c>
      <c r="S1077" s="19">
        <v>320</v>
      </c>
      <c r="T1077" s="19">
        <v>320</v>
      </c>
      <c r="U1077" s="19">
        <v>320</v>
      </c>
      <c r="V1077" s="19">
        <v>320</v>
      </c>
      <c r="W1077" s="19">
        <v>0</v>
      </c>
      <c r="X1077" s="19">
        <v>320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48"/>
      <c r="AF1077" s="51"/>
      <c r="AG1077" s="36"/>
      <c r="AH1077" s="37">
        <v>0</v>
      </c>
      <c r="AI1077" s="40"/>
      <c r="AJ1077" s="41" t="s">
        <v>65</v>
      </c>
    </row>
    <row r="1078" spans="1:36" ht="16.2" x14ac:dyDescent="0.25">
      <c r="A1078" s="42" t="s">
        <v>59</v>
      </c>
      <c r="B1078" s="44" t="s">
        <v>684</v>
      </c>
      <c r="C1078" s="42">
        <v>-2</v>
      </c>
      <c r="D1078" s="42" t="s">
        <v>62</v>
      </c>
      <c r="E1078" s="42" t="s">
        <v>161</v>
      </c>
      <c r="F1078" s="42" t="s">
        <v>1128</v>
      </c>
      <c r="G1078" s="45">
        <v>44336</v>
      </c>
      <c r="H1078" s="17" t="s">
        <v>64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130</v>
      </c>
      <c r="S1078" s="17">
        <v>130</v>
      </c>
      <c r="T1078" s="17">
        <v>130</v>
      </c>
      <c r="U1078" s="17">
        <v>130</v>
      </c>
      <c r="V1078" s="17">
        <v>130</v>
      </c>
      <c r="W1078" s="17">
        <v>0</v>
      </c>
      <c r="X1078" s="17">
        <v>130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46">
        <f t="shared" ref="AE1078" si="1109">SUM(I1078:AD1078)</f>
        <v>780</v>
      </c>
      <c r="AF1078" s="49">
        <f t="shared" ref="AF1078" si="1110">SUM(H1079:AD1079)</f>
        <v>552</v>
      </c>
      <c r="AG1078" s="34">
        <f t="shared" ref="AG1078" si="1111">SUM(I1080:AD1080)</f>
        <v>260</v>
      </c>
      <c r="AH1078" s="37">
        <f t="shared" si="1096"/>
        <v>-520</v>
      </c>
      <c r="AI1078" s="38">
        <v>0.91150000000000009</v>
      </c>
      <c r="AJ1078" s="41" t="s">
        <v>65</v>
      </c>
    </row>
    <row r="1079" spans="1:36" ht="16.2" x14ac:dyDescent="0.25">
      <c r="A1079" s="42" t="s">
        <v>59</v>
      </c>
      <c r="B1079" s="44" t="s">
        <v>684</v>
      </c>
      <c r="C1079" s="42">
        <v>-2</v>
      </c>
      <c r="D1079" s="42" t="s">
        <v>62</v>
      </c>
      <c r="E1079" s="42" t="s">
        <v>161</v>
      </c>
      <c r="F1079" s="42"/>
      <c r="G1079" s="45">
        <v>44336</v>
      </c>
      <c r="H1079" s="18" t="s">
        <v>66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130</v>
      </c>
      <c r="S1079" s="18">
        <v>80</v>
      </c>
      <c r="T1079" s="18">
        <v>130</v>
      </c>
      <c r="U1079" s="18">
        <v>70</v>
      </c>
      <c r="V1079" s="18">
        <v>53</v>
      </c>
      <c r="W1079" s="18">
        <v>0</v>
      </c>
      <c r="X1079" s="18">
        <v>89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47"/>
      <c r="AF1079" s="50"/>
      <c r="AG1079" s="35"/>
      <c r="AH1079" s="37">
        <v>0</v>
      </c>
      <c r="AI1079" s="39"/>
      <c r="AJ1079" s="41" t="s">
        <v>65</v>
      </c>
    </row>
    <row r="1080" spans="1:36" ht="16.2" x14ac:dyDescent="0.25">
      <c r="A1080" s="42" t="s">
        <v>59</v>
      </c>
      <c r="B1080" s="44" t="s">
        <v>684</v>
      </c>
      <c r="C1080" s="42">
        <v>-2</v>
      </c>
      <c r="D1080" s="42" t="s">
        <v>62</v>
      </c>
      <c r="E1080" s="42" t="s">
        <v>161</v>
      </c>
      <c r="F1080" s="42"/>
      <c r="G1080" s="45">
        <v>44336</v>
      </c>
      <c r="H1080" s="19" t="s">
        <v>67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130</v>
      </c>
      <c r="S1080" s="19">
        <v>0</v>
      </c>
      <c r="T1080" s="19">
        <v>130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48"/>
      <c r="AF1080" s="51"/>
      <c r="AG1080" s="36"/>
      <c r="AH1080" s="37">
        <v>0</v>
      </c>
      <c r="AI1080" s="40"/>
      <c r="AJ1080" s="41" t="s">
        <v>65</v>
      </c>
    </row>
    <row r="1081" spans="1:36" ht="16.2" x14ac:dyDescent="0.25">
      <c r="A1081" s="42" t="s">
        <v>59</v>
      </c>
      <c r="B1081" s="44" t="s">
        <v>683</v>
      </c>
      <c r="C1081" s="42" t="s">
        <v>61</v>
      </c>
      <c r="D1081" s="42" t="s">
        <v>111</v>
      </c>
      <c r="E1081" s="42" t="s">
        <v>112</v>
      </c>
      <c r="F1081" s="42" t="s">
        <v>1128</v>
      </c>
      <c r="G1081" s="45">
        <v>44336</v>
      </c>
      <c r="H1081" s="17" t="s">
        <v>64</v>
      </c>
      <c r="I1081" s="17">
        <v>0</v>
      </c>
      <c r="J1081" s="17">
        <v>2</v>
      </c>
      <c r="K1081" s="17">
        <v>3</v>
      </c>
      <c r="L1081" s="17">
        <v>5</v>
      </c>
      <c r="M1081" s="17">
        <v>8</v>
      </c>
      <c r="N1081" s="17">
        <v>21</v>
      </c>
      <c r="O1081" s="17">
        <v>35</v>
      </c>
      <c r="P1081" s="17">
        <v>31</v>
      </c>
      <c r="Q1081" s="17">
        <v>36</v>
      </c>
      <c r="R1081" s="17">
        <v>46</v>
      </c>
      <c r="S1081" s="17">
        <v>67</v>
      </c>
      <c r="T1081" s="17">
        <v>62</v>
      </c>
      <c r="U1081" s="17">
        <v>89</v>
      </c>
      <c r="V1081" s="17">
        <v>62</v>
      </c>
      <c r="W1081" s="17">
        <v>58</v>
      </c>
      <c r="X1081" s="17">
        <v>46</v>
      </c>
      <c r="Y1081" s="17">
        <v>33</v>
      </c>
      <c r="Z1081" s="17">
        <v>6</v>
      </c>
      <c r="AA1081" s="17">
        <v>5</v>
      </c>
      <c r="AB1081" s="17">
        <v>3</v>
      </c>
      <c r="AC1081" s="17">
        <v>2</v>
      </c>
      <c r="AD1081" s="17">
        <v>1</v>
      </c>
      <c r="AE1081" s="46">
        <f t="shared" ref="AE1081" si="1112">SUM(I1081:AD1081)</f>
        <v>621</v>
      </c>
      <c r="AF1081" s="49">
        <f t="shared" ref="AF1081" si="1113">SUM(H1082:AD1082)</f>
        <v>621</v>
      </c>
      <c r="AG1081" s="34">
        <f t="shared" ref="AG1081" si="1114">SUM(I1083:AD1083)</f>
        <v>621</v>
      </c>
      <c r="AH1081" s="37">
        <f t="shared" si="1096"/>
        <v>0</v>
      </c>
      <c r="AI1081" s="38">
        <v>0.89929999999999999</v>
      </c>
      <c r="AJ1081" s="41" t="s">
        <v>65</v>
      </c>
    </row>
    <row r="1082" spans="1:36" ht="16.2" x14ac:dyDescent="0.25">
      <c r="A1082" s="42" t="s">
        <v>59</v>
      </c>
      <c r="B1082" s="44" t="s">
        <v>683</v>
      </c>
      <c r="C1082" s="42" t="s">
        <v>61</v>
      </c>
      <c r="D1082" s="42" t="s">
        <v>111</v>
      </c>
      <c r="E1082" s="42" t="s">
        <v>112</v>
      </c>
      <c r="F1082" s="42"/>
      <c r="G1082" s="45">
        <v>44336</v>
      </c>
      <c r="H1082" s="18" t="s">
        <v>66</v>
      </c>
      <c r="I1082" s="18">
        <v>0</v>
      </c>
      <c r="J1082" s="18">
        <v>2</v>
      </c>
      <c r="K1082" s="18">
        <v>3</v>
      </c>
      <c r="L1082" s="18">
        <v>5</v>
      </c>
      <c r="M1082" s="18">
        <v>8</v>
      </c>
      <c r="N1082" s="18">
        <v>21</v>
      </c>
      <c r="O1082" s="18">
        <v>35</v>
      </c>
      <c r="P1082" s="18">
        <v>31</v>
      </c>
      <c r="Q1082" s="18">
        <v>36</v>
      </c>
      <c r="R1082" s="18">
        <v>46</v>
      </c>
      <c r="S1082" s="18">
        <v>67</v>
      </c>
      <c r="T1082" s="18">
        <v>62</v>
      </c>
      <c r="U1082" s="18">
        <v>89</v>
      </c>
      <c r="V1082" s="18">
        <v>62</v>
      </c>
      <c r="W1082" s="18">
        <v>58</v>
      </c>
      <c r="X1082" s="18">
        <v>46</v>
      </c>
      <c r="Y1082" s="18">
        <v>33</v>
      </c>
      <c r="Z1082" s="18">
        <v>6</v>
      </c>
      <c r="AA1082" s="18">
        <v>5</v>
      </c>
      <c r="AB1082" s="18">
        <v>3</v>
      </c>
      <c r="AC1082" s="18">
        <v>2</v>
      </c>
      <c r="AD1082" s="18">
        <v>1</v>
      </c>
      <c r="AE1082" s="47"/>
      <c r="AF1082" s="50"/>
      <c r="AG1082" s="35"/>
      <c r="AH1082" s="37">
        <v>0</v>
      </c>
      <c r="AI1082" s="39"/>
      <c r="AJ1082" s="41" t="s">
        <v>65</v>
      </c>
    </row>
    <row r="1083" spans="1:36" ht="16.2" x14ac:dyDescent="0.25">
      <c r="A1083" s="42" t="s">
        <v>59</v>
      </c>
      <c r="B1083" s="44" t="s">
        <v>683</v>
      </c>
      <c r="C1083" s="42" t="s">
        <v>61</v>
      </c>
      <c r="D1083" s="42" t="s">
        <v>111</v>
      </c>
      <c r="E1083" s="42" t="s">
        <v>112</v>
      </c>
      <c r="F1083" s="42"/>
      <c r="G1083" s="45">
        <v>44336</v>
      </c>
      <c r="H1083" s="19" t="s">
        <v>67</v>
      </c>
      <c r="I1083" s="19">
        <v>0</v>
      </c>
      <c r="J1083" s="19">
        <v>2</v>
      </c>
      <c r="K1083" s="19">
        <v>3</v>
      </c>
      <c r="L1083" s="19">
        <v>5</v>
      </c>
      <c r="M1083" s="19">
        <v>8</v>
      </c>
      <c r="N1083" s="19">
        <v>21</v>
      </c>
      <c r="O1083" s="19">
        <v>35</v>
      </c>
      <c r="P1083" s="19">
        <v>31</v>
      </c>
      <c r="Q1083" s="19">
        <v>36</v>
      </c>
      <c r="R1083" s="19">
        <v>46</v>
      </c>
      <c r="S1083" s="19">
        <v>67</v>
      </c>
      <c r="T1083" s="19">
        <v>62</v>
      </c>
      <c r="U1083" s="19">
        <v>89</v>
      </c>
      <c r="V1083" s="19">
        <v>62</v>
      </c>
      <c r="W1083" s="19">
        <v>58</v>
      </c>
      <c r="X1083" s="19">
        <v>46</v>
      </c>
      <c r="Y1083" s="19">
        <v>33</v>
      </c>
      <c r="Z1083" s="19">
        <v>6</v>
      </c>
      <c r="AA1083" s="19">
        <v>5</v>
      </c>
      <c r="AB1083" s="19">
        <v>3</v>
      </c>
      <c r="AC1083" s="19">
        <v>2</v>
      </c>
      <c r="AD1083" s="19">
        <v>1</v>
      </c>
      <c r="AE1083" s="48"/>
      <c r="AF1083" s="51"/>
      <c r="AG1083" s="36"/>
      <c r="AH1083" s="37">
        <v>0</v>
      </c>
      <c r="AI1083" s="40"/>
      <c r="AJ1083" s="41" t="s">
        <v>65</v>
      </c>
    </row>
    <row r="1084" spans="1:36" ht="16.2" x14ac:dyDescent="0.25">
      <c r="A1084" s="42" t="s">
        <v>59</v>
      </c>
      <c r="B1084" s="44" t="s">
        <v>682</v>
      </c>
      <c r="C1084" s="42" t="s">
        <v>61</v>
      </c>
      <c r="D1084" s="42" t="s">
        <v>84</v>
      </c>
      <c r="E1084" s="42" t="s">
        <v>85</v>
      </c>
      <c r="F1084" s="42" t="s">
        <v>1128</v>
      </c>
      <c r="G1084" s="45">
        <v>44336</v>
      </c>
      <c r="H1084" s="17" t="s">
        <v>64</v>
      </c>
      <c r="I1084" s="17">
        <v>1</v>
      </c>
      <c r="J1084" s="17">
        <v>1</v>
      </c>
      <c r="K1084" s="17">
        <v>1</v>
      </c>
      <c r="L1084" s="17">
        <v>1</v>
      </c>
      <c r="M1084" s="17">
        <v>1</v>
      </c>
      <c r="N1084" s="17">
        <v>1</v>
      </c>
      <c r="O1084" s="17">
        <v>9</v>
      </c>
      <c r="P1084" s="17">
        <v>6</v>
      </c>
      <c r="Q1084" s="17">
        <v>18</v>
      </c>
      <c r="R1084" s="17">
        <v>29</v>
      </c>
      <c r="S1084" s="17">
        <v>72</v>
      </c>
      <c r="T1084" s="17">
        <v>39</v>
      </c>
      <c r="U1084" s="17">
        <v>106</v>
      </c>
      <c r="V1084" s="17">
        <v>49</v>
      </c>
      <c r="W1084" s="17">
        <v>61</v>
      </c>
      <c r="X1084" s="17">
        <v>35</v>
      </c>
      <c r="Y1084" s="17">
        <v>48</v>
      </c>
      <c r="Z1084" s="17">
        <v>7</v>
      </c>
      <c r="AA1084" s="17">
        <v>12</v>
      </c>
      <c r="AB1084" s="17">
        <v>4</v>
      </c>
      <c r="AC1084" s="17">
        <v>0</v>
      </c>
      <c r="AD1084" s="17">
        <v>0</v>
      </c>
      <c r="AE1084" s="46">
        <f t="shared" ref="AE1084" si="1115">SUM(I1084:AD1084)</f>
        <v>501</v>
      </c>
      <c r="AF1084" s="49">
        <f t="shared" ref="AF1084" si="1116">SUM(H1085:AD1085)</f>
        <v>433</v>
      </c>
      <c r="AG1084" s="34">
        <f t="shared" ref="AG1084" si="1117">SUM(I1086:AD1086)</f>
        <v>433</v>
      </c>
      <c r="AH1084" s="37">
        <f t="shared" si="1096"/>
        <v>-68</v>
      </c>
      <c r="AI1084" s="38">
        <v>0.9074000000000001</v>
      </c>
      <c r="AJ1084" s="41" t="s">
        <v>65</v>
      </c>
    </row>
    <row r="1085" spans="1:36" ht="16.2" x14ac:dyDescent="0.25">
      <c r="A1085" s="42" t="s">
        <v>59</v>
      </c>
      <c r="B1085" s="44" t="s">
        <v>682</v>
      </c>
      <c r="C1085" s="42" t="s">
        <v>61</v>
      </c>
      <c r="D1085" s="42" t="s">
        <v>84</v>
      </c>
      <c r="E1085" s="42" t="s">
        <v>85</v>
      </c>
      <c r="F1085" s="42"/>
      <c r="G1085" s="45">
        <v>44336</v>
      </c>
      <c r="H1085" s="18" t="s">
        <v>66</v>
      </c>
      <c r="I1085" s="18">
        <v>0</v>
      </c>
      <c r="J1085" s="18">
        <v>1</v>
      </c>
      <c r="K1085" s="18">
        <v>1</v>
      </c>
      <c r="L1085" s="18">
        <v>1</v>
      </c>
      <c r="M1085" s="18">
        <v>1</v>
      </c>
      <c r="N1085" s="18">
        <v>1</v>
      </c>
      <c r="O1085" s="18">
        <v>9</v>
      </c>
      <c r="P1085" s="18">
        <v>6</v>
      </c>
      <c r="Q1085" s="18">
        <v>18</v>
      </c>
      <c r="R1085" s="18">
        <v>29</v>
      </c>
      <c r="S1085" s="18">
        <v>72</v>
      </c>
      <c r="T1085" s="18">
        <v>39</v>
      </c>
      <c r="U1085" s="18">
        <v>106</v>
      </c>
      <c r="V1085" s="18">
        <v>49</v>
      </c>
      <c r="W1085" s="18">
        <v>61</v>
      </c>
      <c r="X1085" s="18">
        <v>35</v>
      </c>
      <c r="Y1085" s="18">
        <v>0</v>
      </c>
      <c r="Z1085" s="18">
        <v>0</v>
      </c>
      <c r="AA1085" s="18">
        <v>0</v>
      </c>
      <c r="AB1085" s="18">
        <v>4</v>
      </c>
      <c r="AC1085" s="18">
        <v>0</v>
      </c>
      <c r="AD1085" s="18">
        <v>0</v>
      </c>
      <c r="AE1085" s="47"/>
      <c r="AF1085" s="50"/>
      <c r="AG1085" s="35"/>
      <c r="AH1085" s="37">
        <v>0</v>
      </c>
      <c r="AI1085" s="39"/>
      <c r="AJ1085" s="41" t="s">
        <v>65</v>
      </c>
    </row>
    <row r="1086" spans="1:36" ht="16.2" x14ac:dyDescent="0.25">
      <c r="A1086" s="42" t="s">
        <v>59</v>
      </c>
      <c r="B1086" s="44" t="s">
        <v>682</v>
      </c>
      <c r="C1086" s="42" t="s">
        <v>61</v>
      </c>
      <c r="D1086" s="42" t="s">
        <v>84</v>
      </c>
      <c r="E1086" s="42" t="s">
        <v>85</v>
      </c>
      <c r="F1086" s="42"/>
      <c r="G1086" s="45">
        <v>44336</v>
      </c>
      <c r="H1086" s="19" t="s">
        <v>67</v>
      </c>
      <c r="I1086" s="19">
        <v>0</v>
      </c>
      <c r="J1086" s="19">
        <v>1</v>
      </c>
      <c r="K1086" s="19">
        <v>1</v>
      </c>
      <c r="L1086" s="19">
        <v>1</v>
      </c>
      <c r="M1086" s="19">
        <v>1</v>
      </c>
      <c r="N1086" s="19">
        <v>1</v>
      </c>
      <c r="O1086" s="19">
        <v>9</v>
      </c>
      <c r="P1086" s="19">
        <v>6</v>
      </c>
      <c r="Q1086" s="19">
        <v>18</v>
      </c>
      <c r="R1086" s="19">
        <v>29</v>
      </c>
      <c r="S1086" s="19">
        <v>72</v>
      </c>
      <c r="T1086" s="19">
        <v>39</v>
      </c>
      <c r="U1086" s="19">
        <v>106</v>
      </c>
      <c r="V1086" s="19">
        <v>49</v>
      </c>
      <c r="W1086" s="19">
        <v>61</v>
      </c>
      <c r="X1086" s="19">
        <v>35</v>
      </c>
      <c r="Y1086" s="19">
        <v>0</v>
      </c>
      <c r="Z1086" s="19">
        <v>0</v>
      </c>
      <c r="AA1086" s="19">
        <v>0</v>
      </c>
      <c r="AB1086" s="19">
        <v>4</v>
      </c>
      <c r="AC1086" s="19">
        <v>0</v>
      </c>
      <c r="AD1086" s="19">
        <v>0</v>
      </c>
      <c r="AE1086" s="48"/>
      <c r="AF1086" s="51"/>
      <c r="AG1086" s="36"/>
      <c r="AH1086" s="37">
        <v>0</v>
      </c>
      <c r="AI1086" s="40"/>
      <c r="AJ1086" s="41" t="s">
        <v>65</v>
      </c>
    </row>
    <row r="1087" spans="1:36" ht="16.5" customHeight="1" x14ac:dyDescent="0.25">
      <c r="A1087" s="42" t="s">
        <v>59</v>
      </c>
      <c r="B1087" s="44" t="s">
        <v>681</v>
      </c>
      <c r="C1087" s="42" t="s">
        <v>61</v>
      </c>
      <c r="D1087" s="42" t="s">
        <v>95</v>
      </c>
      <c r="E1087" s="42" t="s">
        <v>195</v>
      </c>
      <c r="F1087" s="42" t="s">
        <v>1129</v>
      </c>
      <c r="G1087" s="45">
        <v>44338</v>
      </c>
      <c r="H1087" s="17" t="s">
        <v>64</v>
      </c>
      <c r="I1087" s="17">
        <v>0</v>
      </c>
      <c r="J1087" s="17">
        <v>0</v>
      </c>
      <c r="K1087" s="17">
        <v>1</v>
      </c>
      <c r="L1087" s="17">
        <v>1</v>
      </c>
      <c r="M1087" s="17">
        <v>2</v>
      </c>
      <c r="N1087" s="17">
        <v>2</v>
      </c>
      <c r="O1087" s="17">
        <v>9</v>
      </c>
      <c r="P1087" s="17">
        <v>15</v>
      </c>
      <c r="Q1087" s="17">
        <v>12</v>
      </c>
      <c r="R1087" s="17">
        <v>35</v>
      </c>
      <c r="S1087" s="17">
        <v>63</v>
      </c>
      <c r="T1087" s="17">
        <v>65</v>
      </c>
      <c r="U1087" s="17">
        <v>88</v>
      </c>
      <c r="V1087" s="17">
        <v>74</v>
      </c>
      <c r="W1087" s="17">
        <v>54</v>
      </c>
      <c r="X1087" s="17">
        <v>42</v>
      </c>
      <c r="Y1087" s="17">
        <v>35</v>
      </c>
      <c r="Z1087" s="17">
        <v>8</v>
      </c>
      <c r="AA1087" s="17">
        <v>8</v>
      </c>
      <c r="AB1087" s="17">
        <v>3</v>
      </c>
      <c r="AC1087" s="17">
        <v>0</v>
      </c>
      <c r="AD1087" s="17">
        <v>0</v>
      </c>
      <c r="AE1087" s="46">
        <f t="shared" ref="AE1087" si="1118">SUM(I1087:AD1087)</f>
        <v>517</v>
      </c>
      <c r="AF1087" s="49">
        <f t="shared" ref="AF1087" si="1119">SUM(H1088:AD1088)</f>
        <v>517</v>
      </c>
      <c r="AG1087" s="34">
        <f t="shared" ref="AG1087" si="1120">SUM(I1089:AD1089)</f>
        <v>517</v>
      </c>
      <c r="AH1087" s="37">
        <f t="shared" si="1096"/>
        <v>0</v>
      </c>
      <c r="AI1087" s="38">
        <v>0.92790000000000006</v>
      </c>
      <c r="AJ1087" s="41" t="s">
        <v>65</v>
      </c>
    </row>
    <row r="1088" spans="1:36" ht="16.5" customHeight="1" x14ac:dyDescent="0.25">
      <c r="A1088" s="42" t="s">
        <v>59</v>
      </c>
      <c r="B1088" s="44" t="s">
        <v>681</v>
      </c>
      <c r="C1088" s="42" t="s">
        <v>61</v>
      </c>
      <c r="D1088" s="42" t="s">
        <v>95</v>
      </c>
      <c r="E1088" s="42" t="s">
        <v>195</v>
      </c>
      <c r="F1088" s="42" t="s">
        <v>59</v>
      </c>
      <c r="G1088" s="45">
        <v>44338</v>
      </c>
      <c r="H1088" s="18" t="s">
        <v>66</v>
      </c>
      <c r="I1088" s="18">
        <v>0</v>
      </c>
      <c r="J1088" s="18">
        <v>0</v>
      </c>
      <c r="K1088" s="18">
        <v>1</v>
      </c>
      <c r="L1088" s="18">
        <v>1</v>
      </c>
      <c r="M1088" s="18">
        <v>2</v>
      </c>
      <c r="N1088" s="18">
        <v>2</v>
      </c>
      <c r="O1088" s="18">
        <v>9</v>
      </c>
      <c r="P1088" s="18">
        <v>15</v>
      </c>
      <c r="Q1088" s="18">
        <v>12</v>
      </c>
      <c r="R1088" s="18">
        <v>35</v>
      </c>
      <c r="S1088" s="18">
        <v>63</v>
      </c>
      <c r="T1088" s="18">
        <v>65</v>
      </c>
      <c r="U1088" s="18">
        <v>88</v>
      </c>
      <c r="V1088" s="18">
        <v>74</v>
      </c>
      <c r="W1088" s="18">
        <v>54</v>
      </c>
      <c r="X1088" s="18">
        <v>42</v>
      </c>
      <c r="Y1088" s="18">
        <v>35</v>
      </c>
      <c r="Z1088" s="18">
        <v>8</v>
      </c>
      <c r="AA1088" s="18">
        <v>8</v>
      </c>
      <c r="AB1088" s="18">
        <v>3</v>
      </c>
      <c r="AC1088" s="18">
        <v>0</v>
      </c>
      <c r="AD1088" s="18">
        <v>0</v>
      </c>
      <c r="AE1088" s="47"/>
      <c r="AF1088" s="50"/>
      <c r="AG1088" s="35"/>
      <c r="AH1088" s="37">
        <v>0</v>
      </c>
      <c r="AI1088" s="39"/>
      <c r="AJ1088" s="41" t="s">
        <v>65</v>
      </c>
    </row>
    <row r="1089" spans="1:36" ht="16.5" customHeight="1" x14ac:dyDescent="0.25">
      <c r="A1089" s="42" t="s">
        <v>59</v>
      </c>
      <c r="B1089" s="44" t="s">
        <v>681</v>
      </c>
      <c r="C1089" s="42" t="s">
        <v>61</v>
      </c>
      <c r="D1089" s="42" t="s">
        <v>95</v>
      </c>
      <c r="E1089" s="42" t="s">
        <v>195</v>
      </c>
      <c r="F1089" s="42" t="s">
        <v>59</v>
      </c>
      <c r="G1089" s="45">
        <v>44338</v>
      </c>
      <c r="H1089" s="19" t="s">
        <v>67</v>
      </c>
      <c r="I1089" s="19">
        <v>0</v>
      </c>
      <c r="J1089" s="19">
        <v>0</v>
      </c>
      <c r="K1089" s="19">
        <v>1</v>
      </c>
      <c r="L1089" s="19">
        <v>1</v>
      </c>
      <c r="M1089" s="19">
        <v>2</v>
      </c>
      <c r="N1089" s="19">
        <v>2</v>
      </c>
      <c r="O1089" s="19">
        <v>9</v>
      </c>
      <c r="P1089" s="19">
        <v>15</v>
      </c>
      <c r="Q1089" s="19">
        <v>12</v>
      </c>
      <c r="R1089" s="19">
        <v>35</v>
      </c>
      <c r="S1089" s="19">
        <v>63</v>
      </c>
      <c r="T1089" s="19">
        <v>65</v>
      </c>
      <c r="U1089" s="19">
        <v>88</v>
      </c>
      <c r="V1089" s="19">
        <v>74</v>
      </c>
      <c r="W1089" s="19">
        <v>54</v>
      </c>
      <c r="X1089" s="19">
        <v>42</v>
      </c>
      <c r="Y1089" s="19">
        <v>35</v>
      </c>
      <c r="Z1089" s="19">
        <v>8</v>
      </c>
      <c r="AA1089" s="19">
        <v>8</v>
      </c>
      <c r="AB1089" s="19">
        <v>3</v>
      </c>
      <c r="AC1089" s="19">
        <v>0</v>
      </c>
      <c r="AD1089" s="19">
        <v>0</v>
      </c>
      <c r="AE1089" s="48"/>
      <c r="AF1089" s="51"/>
      <c r="AG1089" s="36"/>
      <c r="AH1089" s="37">
        <v>0</v>
      </c>
      <c r="AI1089" s="40"/>
      <c r="AJ1089" s="41" t="s">
        <v>65</v>
      </c>
    </row>
    <row r="1090" spans="1:36" ht="16.2" x14ac:dyDescent="0.25">
      <c r="A1090" s="42" t="s">
        <v>59</v>
      </c>
      <c r="B1090" s="44" t="s">
        <v>680</v>
      </c>
      <c r="C1090" s="42" t="s">
        <v>61</v>
      </c>
      <c r="D1090" s="42" t="s">
        <v>111</v>
      </c>
      <c r="E1090" s="42" t="s">
        <v>112</v>
      </c>
      <c r="F1090" s="42" t="s">
        <v>1128</v>
      </c>
      <c r="G1090" s="45">
        <v>44334</v>
      </c>
      <c r="H1090" s="17" t="s">
        <v>64</v>
      </c>
      <c r="I1090" s="17">
        <v>0</v>
      </c>
      <c r="J1090" s="17">
        <v>0</v>
      </c>
      <c r="K1090" s="17">
        <v>0</v>
      </c>
      <c r="L1090" s="17">
        <v>0</v>
      </c>
      <c r="M1090" s="17">
        <v>15</v>
      </c>
      <c r="N1090" s="17">
        <v>14</v>
      </c>
      <c r="O1090" s="17">
        <v>22</v>
      </c>
      <c r="P1090" s="17">
        <v>21</v>
      </c>
      <c r="Q1090" s="17">
        <v>23</v>
      </c>
      <c r="R1090" s="17">
        <v>28</v>
      </c>
      <c r="S1090" s="17">
        <v>39</v>
      </c>
      <c r="T1090" s="17">
        <v>37</v>
      </c>
      <c r="U1090" s="17">
        <v>53</v>
      </c>
      <c r="V1090" s="17">
        <v>37</v>
      </c>
      <c r="W1090" s="17">
        <v>34</v>
      </c>
      <c r="X1090" s="17">
        <v>28</v>
      </c>
      <c r="Y1090" s="17">
        <v>22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46">
        <f t="shared" ref="AE1090" si="1121">SUM(I1090:AD1090)</f>
        <v>373</v>
      </c>
      <c r="AF1090" s="49">
        <f t="shared" ref="AF1090" si="1122">SUM(H1091:AD1091)</f>
        <v>0</v>
      </c>
      <c r="AG1090" s="34">
        <f t="shared" ref="AG1090" si="1123">SUM(I1092:AD1092)</f>
        <v>0</v>
      </c>
      <c r="AH1090" s="37">
        <f t="shared" si="1096"/>
        <v>-373</v>
      </c>
      <c r="AI1090" s="38">
        <v>0.92560000000000009</v>
      </c>
      <c r="AJ1090" s="41" t="s">
        <v>65</v>
      </c>
    </row>
    <row r="1091" spans="1:36" ht="16.2" x14ac:dyDescent="0.25">
      <c r="A1091" s="42" t="s">
        <v>59</v>
      </c>
      <c r="B1091" s="44" t="s">
        <v>680</v>
      </c>
      <c r="C1091" s="42" t="s">
        <v>61</v>
      </c>
      <c r="D1091" s="42" t="s">
        <v>111</v>
      </c>
      <c r="E1091" s="42" t="s">
        <v>112</v>
      </c>
      <c r="F1091" s="42"/>
      <c r="G1091" s="45">
        <v>44334</v>
      </c>
      <c r="H1091" s="18" t="s">
        <v>66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47"/>
      <c r="AF1091" s="50"/>
      <c r="AG1091" s="35"/>
      <c r="AH1091" s="37">
        <v>0</v>
      </c>
      <c r="AI1091" s="39"/>
      <c r="AJ1091" s="41" t="s">
        <v>65</v>
      </c>
    </row>
    <row r="1092" spans="1:36" ht="16.2" x14ac:dyDescent="0.25">
      <c r="A1092" s="42" t="s">
        <v>59</v>
      </c>
      <c r="B1092" s="44" t="s">
        <v>680</v>
      </c>
      <c r="C1092" s="42" t="s">
        <v>61</v>
      </c>
      <c r="D1092" s="42" t="s">
        <v>111</v>
      </c>
      <c r="E1092" s="42" t="s">
        <v>112</v>
      </c>
      <c r="F1092" s="42"/>
      <c r="G1092" s="45">
        <v>44334</v>
      </c>
      <c r="H1092" s="19" t="s">
        <v>67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0</v>
      </c>
      <c r="AE1092" s="48"/>
      <c r="AF1092" s="51"/>
      <c r="AG1092" s="36"/>
      <c r="AH1092" s="37">
        <v>0</v>
      </c>
      <c r="AI1092" s="40"/>
      <c r="AJ1092" s="41" t="s">
        <v>65</v>
      </c>
    </row>
    <row r="1093" spans="1:36" ht="16.2" x14ac:dyDescent="0.25">
      <c r="A1093" s="42" t="s">
        <v>59</v>
      </c>
      <c r="B1093" s="44" t="s">
        <v>679</v>
      </c>
      <c r="C1093" s="42" t="s">
        <v>61</v>
      </c>
      <c r="D1093" s="42" t="s">
        <v>84</v>
      </c>
      <c r="E1093" s="42" t="s">
        <v>85</v>
      </c>
      <c r="F1093" s="42" t="s">
        <v>1128</v>
      </c>
      <c r="G1093" s="45">
        <v>44340</v>
      </c>
      <c r="H1093" s="17" t="s">
        <v>64</v>
      </c>
      <c r="I1093" s="17">
        <v>0</v>
      </c>
      <c r="J1093" s="17">
        <v>1</v>
      </c>
      <c r="K1093" s="17">
        <v>3</v>
      </c>
      <c r="L1093" s="17">
        <v>11</v>
      </c>
      <c r="M1093" s="17">
        <v>4</v>
      </c>
      <c r="N1093" s="17">
        <v>16</v>
      </c>
      <c r="O1093" s="17">
        <v>8</v>
      </c>
      <c r="P1093" s="17">
        <v>43</v>
      </c>
      <c r="Q1093" s="17">
        <v>42</v>
      </c>
      <c r="R1093" s="17">
        <v>109</v>
      </c>
      <c r="S1093" s="17">
        <v>149</v>
      </c>
      <c r="T1093" s="17">
        <v>131</v>
      </c>
      <c r="U1093" s="17">
        <v>179</v>
      </c>
      <c r="V1093" s="17">
        <v>123</v>
      </c>
      <c r="W1093" s="17">
        <v>57</v>
      </c>
      <c r="X1093" s="17">
        <v>50</v>
      </c>
      <c r="Y1093" s="17">
        <v>7</v>
      </c>
      <c r="Z1093" s="17">
        <v>6</v>
      </c>
      <c r="AA1093" s="17">
        <v>5</v>
      </c>
      <c r="AB1093" s="17">
        <v>1</v>
      </c>
      <c r="AC1093" s="17">
        <v>0</v>
      </c>
      <c r="AD1093" s="17">
        <v>0</v>
      </c>
      <c r="AE1093" s="46">
        <f t="shared" ref="AE1093" si="1124">SUM(I1093:AD1093)</f>
        <v>945</v>
      </c>
      <c r="AF1093" s="49">
        <f t="shared" ref="AF1093" si="1125">SUM(H1094:AD1094)</f>
        <v>945</v>
      </c>
      <c r="AG1093" s="34">
        <f t="shared" ref="AG1093" si="1126">SUM(I1095:AD1095)</f>
        <v>945</v>
      </c>
      <c r="AH1093" s="37">
        <f t="shared" si="1096"/>
        <v>0</v>
      </c>
      <c r="AI1093" s="38">
        <v>0.92830000000000001</v>
      </c>
      <c r="AJ1093" s="41" t="s">
        <v>65</v>
      </c>
    </row>
    <row r="1094" spans="1:36" ht="16.2" x14ac:dyDescent="0.25">
      <c r="A1094" s="42" t="s">
        <v>59</v>
      </c>
      <c r="B1094" s="44" t="s">
        <v>679</v>
      </c>
      <c r="C1094" s="42" t="s">
        <v>61</v>
      </c>
      <c r="D1094" s="42" t="s">
        <v>84</v>
      </c>
      <c r="E1094" s="42" t="s">
        <v>85</v>
      </c>
      <c r="F1094" s="42"/>
      <c r="G1094" s="45">
        <v>44340</v>
      </c>
      <c r="H1094" s="18" t="s">
        <v>66</v>
      </c>
      <c r="I1094" s="18">
        <v>0</v>
      </c>
      <c r="J1094" s="18">
        <v>1</v>
      </c>
      <c r="K1094" s="18">
        <v>3</v>
      </c>
      <c r="L1094" s="18">
        <v>11</v>
      </c>
      <c r="M1094" s="18">
        <v>4</v>
      </c>
      <c r="N1094" s="18">
        <v>16</v>
      </c>
      <c r="O1094" s="18">
        <v>8</v>
      </c>
      <c r="P1094" s="18">
        <v>43</v>
      </c>
      <c r="Q1094" s="18">
        <v>42</v>
      </c>
      <c r="R1094" s="18">
        <v>109</v>
      </c>
      <c r="S1094" s="18">
        <v>149</v>
      </c>
      <c r="T1094" s="18">
        <v>131</v>
      </c>
      <c r="U1094" s="18">
        <v>179</v>
      </c>
      <c r="V1094" s="18">
        <v>123</v>
      </c>
      <c r="W1094" s="18">
        <v>57</v>
      </c>
      <c r="X1094" s="18">
        <v>50</v>
      </c>
      <c r="Y1094" s="18">
        <v>7</v>
      </c>
      <c r="Z1094" s="18">
        <v>6</v>
      </c>
      <c r="AA1094" s="18">
        <v>5</v>
      </c>
      <c r="AB1094" s="18">
        <v>1</v>
      </c>
      <c r="AC1094" s="18">
        <v>0</v>
      </c>
      <c r="AD1094" s="18">
        <v>0</v>
      </c>
      <c r="AE1094" s="47"/>
      <c r="AF1094" s="50"/>
      <c r="AG1094" s="35"/>
      <c r="AH1094" s="37">
        <v>0</v>
      </c>
      <c r="AI1094" s="39"/>
      <c r="AJ1094" s="41" t="s">
        <v>65</v>
      </c>
    </row>
    <row r="1095" spans="1:36" ht="16.2" x14ac:dyDescent="0.25">
      <c r="A1095" s="42" t="s">
        <v>59</v>
      </c>
      <c r="B1095" s="44" t="s">
        <v>679</v>
      </c>
      <c r="C1095" s="42" t="s">
        <v>61</v>
      </c>
      <c r="D1095" s="42" t="s">
        <v>84</v>
      </c>
      <c r="E1095" s="42" t="s">
        <v>85</v>
      </c>
      <c r="F1095" s="42"/>
      <c r="G1095" s="45">
        <v>44340</v>
      </c>
      <c r="H1095" s="19" t="s">
        <v>67</v>
      </c>
      <c r="I1095" s="19">
        <v>0</v>
      </c>
      <c r="J1095" s="19">
        <v>1</v>
      </c>
      <c r="K1095" s="19">
        <v>3</v>
      </c>
      <c r="L1095" s="19">
        <v>11</v>
      </c>
      <c r="M1095" s="19">
        <v>4</v>
      </c>
      <c r="N1095" s="19">
        <v>16</v>
      </c>
      <c r="O1095" s="19">
        <v>8</v>
      </c>
      <c r="P1095" s="19">
        <v>43</v>
      </c>
      <c r="Q1095" s="19">
        <v>42</v>
      </c>
      <c r="R1095" s="19">
        <v>109</v>
      </c>
      <c r="S1095" s="19">
        <v>149</v>
      </c>
      <c r="T1095" s="19">
        <v>131</v>
      </c>
      <c r="U1095" s="19">
        <v>179</v>
      </c>
      <c r="V1095" s="19">
        <v>123</v>
      </c>
      <c r="W1095" s="19">
        <v>57</v>
      </c>
      <c r="X1095" s="19">
        <v>50</v>
      </c>
      <c r="Y1095" s="19">
        <v>7</v>
      </c>
      <c r="Z1095" s="19">
        <v>6</v>
      </c>
      <c r="AA1095" s="19">
        <v>5</v>
      </c>
      <c r="AB1095" s="19">
        <v>1</v>
      </c>
      <c r="AC1095" s="19">
        <v>0</v>
      </c>
      <c r="AD1095" s="19">
        <v>0</v>
      </c>
      <c r="AE1095" s="48"/>
      <c r="AF1095" s="51"/>
      <c r="AG1095" s="36"/>
      <c r="AH1095" s="37">
        <v>0</v>
      </c>
      <c r="AI1095" s="40"/>
      <c r="AJ1095" s="41" t="s">
        <v>65</v>
      </c>
    </row>
    <row r="1096" spans="1:36" ht="16.2" x14ac:dyDescent="0.25">
      <c r="A1096" s="42" t="s">
        <v>59</v>
      </c>
      <c r="B1096" s="44" t="s">
        <v>678</v>
      </c>
      <c r="C1096" s="42" t="s">
        <v>61</v>
      </c>
      <c r="D1096" s="42" t="s">
        <v>87</v>
      </c>
      <c r="E1096" s="42" t="s">
        <v>342</v>
      </c>
      <c r="F1096" s="42" t="s">
        <v>1128</v>
      </c>
      <c r="G1096" s="45">
        <v>44335</v>
      </c>
      <c r="H1096" s="17" t="s">
        <v>64</v>
      </c>
      <c r="I1096" s="17">
        <v>0</v>
      </c>
      <c r="J1096" s="17">
        <v>0</v>
      </c>
      <c r="K1096" s="17">
        <v>0</v>
      </c>
      <c r="L1096" s="17">
        <v>0</v>
      </c>
      <c r="M1096" s="17">
        <v>12</v>
      </c>
      <c r="N1096" s="17">
        <v>11</v>
      </c>
      <c r="O1096" s="17">
        <v>19</v>
      </c>
      <c r="P1096" s="17">
        <v>17</v>
      </c>
      <c r="Q1096" s="17">
        <v>21</v>
      </c>
      <c r="R1096" s="17">
        <v>24</v>
      </c>
      <c r="S1096" s="17">
        <v>37</v>
      </c>
      <c r="T1096" s="17">
        <v>33</v>
      </c>
      <c r="U1096" s="17">
        <v>49</v>
      </c>
      <c r="V1096" s="17">
        <v>33</v>
      </c>
      <c r="W1096" s="17">
        <v>31</v>
      </c>
      <c r="X1096" s="17">
        <v>24</v>
      </c>
      <c r="Y1096" s="17">
        <v>19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46">
        <f t="shared" ref="AE1096" si="1127">SUM(I1096:AD1096)</f>
        <v>330</v>
      </c>
      <c r="AF1096" s="49">
        <f t="shared" ref="AF1096" si="1128">SUM(H1097:AD1097)</f>
        <v>330</v>
      </c>
      <c r="AG1096" s="34">
        <f t="shared" ref="AG1096" si="1129">SUM(I1098:AD1098)</f>
        <v>330</v>
      </c>
      <c r="AH1096" s="37">
        <f t="shared" si="1096"/>
        <v>0</v>
      </c>
      <c r="AI1096" s="38">
        <v>0.9245000000000001</v>
      </c>
      <c r="AJ1096" s="41" t="s">
        <v>65</v>
      </c>
    </row>
    <row r="1097" spans="1:36" ht="16.2" x14ac:dyDescent="0.25">
      <c r="A1097" s="42" t="s">
        <v>59</v>
      </c>
      <c r="B1097" s="44" t="s">
        <v>678</v>
      </c>
      <c r="C1097" s="42" t="s">
        <v>61</v>
      </c>
      <c r="D1097" s="42" t="s">
        <v>87</v>
      </c>
      <c r="E1097" s="42" t="s">
        <v>342</v>
      </c>
      <c r="F1097" s="42"/>
      <c r="G1097" s="45">
        <v>44335</v>
      </c>
      <c r="H1097" s="18" t="s">
        <v>66</v>
      </c>
      <c r="I1097" s="18">
        <v>0</v>
      </c>
      <c r="J1097" s="18">
        <v>0</v>
      </c>
      <c r="K1097" s="18">
        <v>0</v>
      </c>
      <c r="L1097" s="18">
        <v>0</v>
      </c>
      <c r="M1097" s="18">
        <v>12</v>
      </c>
      <c r="N1097" s="18">
        <v>11</v>
      </c>
      <c r="O1097" s="18">
        <v>19</v>
      </c>
      <c r="P1097" s="18">
        <v>17</v>
      </c>
      <c r="Q1097" s="18">
        <v>21</v>
      </c>
      <c r="R1097" s="18">
        <v>24</v>
      </c>
      <c r="S1097" s="18">
        <v>37</v>
      </c>
      <c r="T1097" s="18">
        <v>33</v>
      </c>
      <c r="U1097" s="18">
        <v>49</v>
      </c>
      <c r="V1097" s="18">
        <v>33</v>
      </c>
      <c r="W1097" s="18">
        <v>31</v>
      </c>
      <c r="X1097" s="18">
        <v>24</v>
      </c>
      <c r="Y1097" s="18">
        <v>19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47"/>
      <c r="AF1097" s="50"/>
      <c r="AG1097" s="35"/>
      <c r="AH1097" s="37">
        <v>0</v>
      </c>
      <c r="AI1097" s="39"/>
      <c r="AJ1097" s="41" t="s">
        <v>65</v>
      </c>
    </row>
    <row r="1098" spans="1:36" ht="16.2" x14ac:dyDescent="0.25">
      <c r="A1098" s="42" t="s">
        <v>59</v>
      </c>
      <c r="B1098" s="44" t="s">
        <v>678</v>
      </c>
      <c r="C1098" s="42" t="s">
        <v>61</v>
      </c>
      <c r="D1098" s="42" t="s">
        <v>87</v>
      </c>
      <c r="E1098" s="42" t="s">
        <v>342</v>
      </c>
      <c r="F1098" s="42"/>
      <c r="G1098" s="45">
        <v>44335</v>
      </c>
      <c r="H1098" s="19" t="s">
        <v>67</v>
      </c>
      <c r="I1098" s="19">
        <v>0</v>
      </c>
      <c r="J1098" s="19">
        <v>0</v>
      </c>
      <c r="K1098" s="19">
        <v>0</v>
      </c>
      <c r="L1098" s="19">
        <v>0</v>
      </c>
      <c r="M1098" s="19">
        <v>12</v>
      </c>
      <c r="N1098" s="19">
        <v>11</v>
      </c>
      <c r="O1098" s="19">
        <v>19</v>
      </c>
      <c r="P1098" s="19">
        <v>17</v>
      </c>
      <c r="Q1098" s="19">
        <v>21</v>
      </c>
      <c r="R1098" s="19">
        <v>24</v>
      </c>
      <c r="S1098" s="19">
        <v>37</v>
      </c>
      <c r="T1098" s="19">
        <v>33</v>
      </c>
      <c r="U1098" s="19">
        <v>49</v>
      </c>
      <c r="V1098" s="19">
        <v>33</v>
      </c>
      <c r="W1098" s="19">
        <v>31</v>
      </c>
      <c r="X1098" s="19">
        <v>24</v>
      </c>
      <c r="Y1098" s="19">
        <v>19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48"/>
      <c r="AF1098" s="51"/>
      <c r="AG1098" s="36"/>
      <c r="AH1098" s="37">
        <v>0</v>
      </c>
      <c r="AI1098" s="40"/>
      <c r="AJ1098" s="41" t="s">
        <v>65</v>
      </c>
    </row>
    <row r="1099" spans="1:36" ht="16.2" x14ac:dyDescent="0.25">
      <c r="A1099" s="42" t="s">
        <v>59</v>
      </c>
      <c r="B1099" s="44" t="s">
        <v>678</v>
      </c>
      <c r="C1099" s="42" t="s">
        <v>61</v>
      </c>
      <c r="D1099" s="42" t="s">
        <v>87</v>
      </c>
      <c r="E1099" s="42" t="s">
        <v>342</v>
      </c>
      <c r="F1099" s="42" t="s">
        <v>1128</v>
      </c>
      <c r="G1099" s="45">
        <v>44335</v>
      </c>
      <c r="H1099" s="17" t="s">
        <v>64</v>
      </c>
      <c r="I1099" s="17">
        <v>0</v>
      </c>
      <c r="J1099" s="17">
        <v>0</v>
      </c>
      <c r="K1099" s="17">
        <v>0</v>
      </c>
      <c r="L1099" s="17">
        <v>0</v>
      </c>
      <c r="M1099" s="17">
        <v>12</v>
      </c>
      <c r="N1099" s="17">
        <v>11</v>
      </c>
      <c r="O1099" s="17">
        <v>19</v>
      </c>
      <c r="P1099" s="17">
        <v>17</v>
      </c>
      <c r="Q1099" s="17">
        <v>21</v>
      </c>
      <c r="R1099" s="17">
        <v>24</v>
      </c>
      <c r="S1099" s="17">
        <v>37</v>
      </c>
      <c r="T1099" s="17">
        <v>33</v>
      </c>
      <c r="U1099" s="17">
        <v>49</v>
      </c>
      <c r="V1099" s="17">
        <v>33</v>
      </c>
      <c r="W1099" s="17">
        <v>31</v>
      </c>
      <c r="X1099" s="17">
        <v>24</v>
      </c>
      <c r="Y1099" s="17">
        <v>19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46">
        <f t="shared" ref="AE1099" si="1130">SUM(I1099:AD1099)</f>
        <v>330</v>
      </c>
      <c r="AF1099" s="49">
        <f t="shared" ref="AF1099" si="1131">SUM(H1100:AD1100)</f>
        <v>0</v>
      </c>
      <c r="AG1099" s="34">
        <f t="shared" ref="AG1099" si="1132">SUM(I1101:AD1101)</f>
        <v>0</v>
      </c>
      <c r="AH1099" s="37">
        <f t="shared" si="1096"/>
        <v>-330</v>
      </c>
      <c r="AI1099" s="38">
        <v>0.9376000000000001</v>
      </c>
      <c r="AJ1099" s="41" t="s">
        <v>65</v>
      </c>
    </row>
    <row r="1100" spans="1:36" ht="16.2" x14ac:dyDescent="0.25">
      <c r="A1100" s="42" t="s">
        <v>59</v>
      </c>
      <c r="B1100" s="44" t="s">
        <v>678</v>
      </c>
      <c r="C1100" s="42" t="s">
        <v>61</v>
      </c>
      <c r="D1100" s="42" t="s">
        <v>87</v>
      </c>
      <c r="E1100" s="42" t="s">
        <v>342</v>
      </c>
      <c r="F1100" s="42"/>
      <c r="G1100" s="45">
        <v>44335</v>
      </c>
      <c r="H1100" s="18" t="s">
        <v>66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47"/>
      <c r="AF1100" s="50"/>
      <c r="AG1100" s="35"/>
      <c r="AH1100" s="37">
        <v>0</v>
      </c>
      <c r="AI1100" s="39"/>
      <c r="AJ1100" s="41" t="s">
        <v>65</v>
      </c>
    </row>
    <row r="1101" spans="1:36" ht="16.2" x14ac:dyDescent="0.25">
      <c r="A1101" s="42" t="s">
        <v>59</v>
      </c>
      <c r="B1101" s="44" t="s">
        <v>678</v>
      </c>
      <c r="C1101" s="42" t="s">
        <v>61</v>
      </c>
      <c r="D1101" s="42" t="s">
        <v>87</v>
      </c>
      <c r="E1101" s="42" t="s">
        <v>342</v>
      </c>
      <c r="F1101" s="42"/>
      <c r="G1101" s="45">
        <v>44335</v>
      </c>
      <c r="H1101" s="19" t="s">
        <v>67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19">
        <v>0</v>
      </c>
      <c r="AD1101" s="19">
        <v>0</v>
      </c>
      <c r="AE1101" s="48"/>
      <c r="AF1101" s="51"/>
      <c r="AG1101" s="36"/>
      <c r="AH1101" s="37">
        <v>0</v>
      </c>
      <c r="AI1101" s="40"/>
      <c r="AJ1101" s="41" t="s">
        <v>65</v>
      </c>
    </row>
    <row r="1102" spans="1:36" ht="16.2" x14ac:dyDescent="0.25">
      <c r="A1102" s="42" t="s">
        <v>59</v>
      </c>
      <c r="B1102" s="44" t="s">
        <v>677</v>
      </c>
      <c r="C1102" s="42" t="s">
        <v>61</v>
      </c>
      <c r="D1102" s="42" t="s">
        <v>84</v>
      </c>
      <c r="E1102" s="42" t="s">
        <v>85</v>
      </c>
      <c r="F1102" s="42" t="s">
        <v>1128</v>
      </c>
      <c r="G1102" s="45">
        <v>44338</v>
      </c>
      <c r="H1102" s="17" t="s">
        <v>64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1</v>
      </c>
      <c r="Q1102" s="17">
        <v>4</v>
      </c>
      <c r="R1102" s="17">
        <v>33</v>
      </c>
      <c r="S1102" s="17">
        <v>60</v>
      </c>
      <c r="T1102" s="17">
        <v>81</v>
      </c>
      <c r="U1102" s="17">
        <v>83</v>
      </c>
      <c r="V1102" s="17">
        <v>72</v>
      </c>
      <c r="W1102" s="17">
        <v>51</v>
      </c>
      <c r="X1102" s="17">
        <v>58</v>
      </c>
      <c r="Y1102" s="17">
        <v>18</v>
      </c>
      <c r="Z1102" s="17">
        <v>10</v>
      </c>
      <c r="AA1102" s="17">
        <v>3</v>
      </c>
      <c r="AB1102" s="17">
        <v>1</v>
      </c>
      <c r="AC1102" s="17">
        <v>0</v>
      </c>
      <c r="AD1102" s="17">
        <v>0</v>
      </c>
      <c r="AE1102" s="46">
        <f t="shared" ref="AE1102" si="1133">SUM(I1102:AD1102)</f>
        <v>475</v>
      </c>
      <c r="AF1102" s="49">
        <f t="shared" ref="AF1102" si="1134">SUM(H1103:AD1103)</f>
        <v>475</v>
      </c>
      <c r="AG1102" s="34">
        <f t="shared" ref="AG1102" si="1135">SUM(I1104:AD1104)</f>
        <v>475</v>
      </c>
      <c r="AH1102" s="37">
        <f t="shared" si="1096"/>
        <v>0</v>
      </c>
      <c r="AI1102" s="38">
        <v>0.90340000000000009</v>
      </c>
      <c r="AJ1102" s="41" t="s">
        <v>65</v>
      </c>
    </row>
    <row r="1103" spans="1:36" ht="16.2" x14ac:dyDescent="0.25">
      <c r="A1103" s="42" t="s">
        <v>59</v>
      </c>
      <c r="B1103" s="44" t="s">
        <v>677</v>
      </c>
      <c r="C1103" s="42" t="s">
        <v>61</v>
      </c>
      <c r="D1103" s="42" t="s">
        <v>84</v>
      </c>
      <c r="E1103" s="42" t="s">
        <v>85</v>
      </c>
      <c r="F1103" s="42"/>
      <c r="G1103" s="45">
        <v>44338</v>
      </c>
      <c r="H1103" s="18" t="s">
        <v>66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1</v>
      </c>
      <c r="Q1103" s="18">
        <v>4</v>
      </c>
      <c r="R1103" s="18">
        <v>33</v>
      </c>
      <c r="S1103" s="18">
        <v>60</v>
      </c>
      <c r="T1103" s="18">
        <v>81</v>
      </c>
      <c r="U1103" s="18">
        <v>83</v>
      </c>
      <c r="V1103" s="18">
        <v>72</v>
      </c>
      <c r="W1103" s="18">
        <v>51</v>
      </c>
      <c r="X1103" s="18">
        <v>58</v>
      </c>
      <c r="Y1103" s="18">
        <v>18</v>
      </c>
      <c r="Z1103" s="18">
        <v>10</v>
      </c>
      <c r="AA1103" s="18">
        <v>3</v>
      </c>
      <c r="AB1103" s="18">
        <v>1</v>
      </c>
      <c r="AC1103" s="18">
        <v>0</v>
      </c>
      <c r="AD1103" s="18">
        <v>0</v>
      </c>
      <c r="AE1103" s="47"/>
      <c r="AF1103" s="50"/>
      <c r="AG1103" s="35"/>
      <c r="AH1103" s="37">
        <v>0</v>
      </c>
      <c r="AI1103" s="39"/>
      <c r="AJ1103" s="41" t="s">
        <v>65</v>
      </c>
    </row>
    <row r="1104" spans="1:36" ht="16.2" x14ac:dyDescent="0.25">
      <c r="A1104" s="42" t="s">
        <v>59</v>
      </c>
      <c r="B1104" s="44" t="s">
        <v>677</v>
      </c>
      <c r="C1104" s="42" t="s">
        <v>61</v>
      </c>
      <c r="D1104" s="42" t="s">
        <v>84</v>
      </c>
      <c r="E1104" s="42" t="s">
        <v>85</v>
      </c>
      <c r="F1104" s="42"/>
      <c r="G1104" s="45">
        <v>44338</v>
      </c>
      <c r="H1104" s="19" t="s">
        <v>67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19">
        <v>1</v>
      </c>
      <c r="Q1104" s="19">
        <v>4</v>
      </c>
      <c r="R1104" s="19">
        <v>33</v>
      </c>
      <c r="S1104" s="19">
        <v>60</v>
      </c>
      <c r="T1104" s="19">
        <v>81</v>
      </c>
      <c r="U1104" s="19">
        <v>83</v>
      </c>
      <c r="V1104" s="19">
        <v>72</v>
      </c>
      <c r="W1104" s="19">
        <v>51</v>
      </c>
      <c r="X1104" s="19">
        <v>58</v>
      </c>
      <c r="Y1104" s="19">
        <v>18</v>
      </c>
      <c r="Z1104" s="19">
        <v>10</v>
      </c>
      <c r="AA1104" s="19">
        <v>3</v>
      </c>
      <c r="AB1104" s="19">
        <v>1</v>
      </c>
      <c r="AC1104" s="19">
        <v>0</v>
      </c>
      <c r="AD1104" s="19">
        <v>0</v>
      </c>
      <c r="AE1104" s="48"/>
      <c r="AF1104" s="51"/>
      <c r="AG1104" s="36"/>
      <c r="AH1104" s="37">
        <v>0</v>
      </c>
      <c r="AI1104" s="40"/>
      <c r="AJ1104" s="41" t="s">
        <v>65</v>
      </c>
    </row>
    <row r="1105" spans="1:36" ht="16.5" customHeight="1" x14ac:dyDescent="0.25">
      <c r="A1105" s="42" t="s">
        <v>59</v>
      </c>
      <c r="B1105" s="44" t="s">
        <v>676</v>
      </c>
      <c r="C1105" s="42" t="s">
        <v>61</v>
      </c>
      <c r="D1105" s="42" t="s">
        <v>95</v>
      </c>
      <c r="E1105" s="42" t="s">
        <v>195</v>
      </c>
      <c r="F1105" s="42" t="s">
        <v>1129</v>
      </c>
      <c r="G1105" s="45">
        <v>44338</v>
      </c>
      <c r="H1105" s="17" t="s">
        <v>64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5</v>
      </c>
      <c r="P1105" s="17">
        <v>12</v>
      </c>
      <c r="Q1105" s="17">
        <v>20</v>
      </c>
      <c r="R1105" s="17">
        <v>0</v>
      </c>
      <c r="S1105" s="17">
        <v>33</v>
      </c>
      <c r="T1105" s="17">
        <v>0</v>
      </c>
      <c r="U1105" s="17">
        <v>34</v>
      </c>
      <c r="V1105" s="17">
        <v>27</v>
      </c>
      <c r="W1105" s="17">
        <v>0</v>
      </c>
      <c r="X1105" s="17">
        <v>18</v>
      </c>
      <c r="Y1105" s="17">
        <v>0</v>
      </c>
      <c r="Z1105" s="17">
        <v>10</v>
      </c>
      <c r="AA1105" s="17">
        <v>3</v>
      </c>
      <c r="AB1105" s="17">
        <v>0</v>
      </c>
      <c r="AC1105" s="17">
        <v>0</v>
      </c>
      <c r="AD1105" s="17">
        <v>0</v>
      </c>
      <c r="AE1105" s="46">
        <f t="shared" ref="AE1105" si="1136">SUM(I1105:AD1105)</f>
        <v>162</v>
      </c>
      <c r="AF1105" s="49">
        <f t="shared" ref="AF1105" si="1137">SUM(H1106:AD1106)</f>
        <v>0</v>
      </c>
      <c r="AG1105" s="34">
        <f t="shared" ref="AG1105" si="1138">SUM(I1107:AD1107)</f>
        <v>0</v>
      </c>
      <c r="AH1105" s="37">
        <f t="shared" si="1096"/>
        <v>-162</v>
      </c>
      <c r="AI1105" s="38">
        <v>0.9163</v>
      </c>
      <c r="AJ1105" s="41" t="s">
        <v>65</v>
      </c>
    </row>
    <row r="1106" spans="1:36" ht="16.5" customHeight="1" x14ac:dyDescent="0.25">
      <c r="A1106" s="42" t="s">
        <v>59</v>
      </c>
      <c r="B1106" s="44" t="s">
        <v>676</v>
      </c>
      <c r="C1106" s="42" t="s">
        <v>61</v>
      </c>
      <c r="D1106" s="42" t="s">
        <v>95</v>
      </c>
      <c r="E1106" s="42" t="s">
        <v>195</v>
      </c>
      <c r="F1106" s="42" t="s">
        <v>59</v>
      </c>
      <c r="G1106" s="45">
        <v>44338</v>
      </c>
      <c r="H1106" s="18" t="s">
        <v>66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47"/>
      <c r="AF1106" s="50"/>
      <c r="AG1106" s="35"/>
      <c r="AH1106" s="37">
        <v>0</v>
      </c>
      <c r="AI1106" s="39"/>
      <c r="AJ1106" s="41" t="s">
        <v>65</v>
      </c>
    </row>
    <row r="1107" spans="1:36" ht="16.5" customHeight="1" x14ac:dyDescent="0.25">
      <c r="A1107" s="42" t="s">
        <v>59</v>
      </c>
      <c r="B1107" s="44" t="s">
        <v>676</v>
      </c>
      <c r="C1107" s="42" t="s">
        <v>61</v>
      </c>
      <c r="D1107" s="42" t="s">
        <v>95</v>
      </c>
      <c r="E1107" s="42" t="s">
        <v>195</v>
      </c>
      <c r="F1107" s="42" t="s">
        <v>59</v>
      </c>
      <c r="G1107" s="45">
        <v>44338</v>
      </c>
      <c r="H1107" s="19" t="s">
        <v>67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48"/>
      <c r="AF1107" s="51"/>
      <c r="AG1107" s="36"/>
      <c r="AH1107" s="37">
        <v>0</v>
      </c>
      <c r="AI1107" s="40"/>
      <c r="AJ1107" s="41" t="s">
        <v>65</v>
      </c>
    </row>
    <row r="1108" spans="1:36" ht="16.2" x14ac:dyDescent="0.25">
      <c r="A1108" s="42" t="s">
        <v>59</v>
      </c>
      <c r="B1108" s="44" t="s">
        <v>675</v>
      </c>
      <c r="C1108" s="42" t="s">
        <v>61</v>
      </c>
      <c r="D1108" s="42" t="s">
        <v>139</v>
      </c>
      <c r="E1108" s="42" t="s">
        <v>154</v>
      </c>
      <c r="F1108" s="42" t="s">
        <v>1128</v>
      </c>
      <c r="G1108" s="45">
        <v>44338</v>
      </c>
      <c r="H1108" s="17" t="s">
        <v>64</v>
      </c>
      <c r="I1108" s="17">
        <v>0</v>
      </c>
      <c r="J1108" s="17">
        <v>0</v>
      </c>
      <c r="K1108" s="17">
        <v>0</v>
      </c>
      <c r="L1108" s="17">
        <v>0</v>
      </c>
      <c r="M1108" s="17">
        <v>155</v>
      </c>
      <c r="N1108" s="17">
        <v>155</v>
      </c>
      <c r="O1108" s="17">
        <v>310</v>
      </c>
      <c r="P1108" s="17">
        <v>310</v>
      </c>
      <c r="Q1108" s="17">
        <v>310</v>
      </c>
      <c r="R1108" s="17">
        <v>155</v>
      </c>
      <c r="S1108" s="17">
        <v>155</v>
      </c>
      <c r="T1108" s="17">
        <v>155</v>
      </c>
      <c r="U1108" s="17">
        <v>0</v>
      </c>
      <c r="V1108" s="17">
        <v>155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46">
        <f t="shared" ref="AE1108" si="1139">SUM(I1108:AD1108)</f>
        <v>1860</v>
      </c>
      <c r="AF1108" s="49">
        <f t="shared" ref="AF1108" si="1140">SUM(H1109:AD1109)</f>
        <v>1860</v>
      </c>
      <c r="AG1108" s="34">
        <f t="shared" ref="AG1108" si="1141">SUM(I1110:AD1110)</f>
        <v>1860</v>
      </c>
      <c r="AH1108" s="37">
        <f t="shared" si="1096"/>
        <v>0</v>
      </c>
      <c r="AI1108" s="38">
        <v>0.90010000000000001</v>
      </c>
      <c r="AJ1108" s="41" t="s">
        <v>65</v>
      </c>
    </row>
    <row r="1109" spans="1:36" ht="16.2" x14ac:dyDescent="0.25">
      <c r="A1109" s="42" t="s">
        <v>59</v>
      </c>
      <c r="B1109" s="44" t="s">
        <v>675</v>
      </c>
      <c r="C1109" s="42" t="s">
        <v>61</v>
      </c>
      <c r="D1109" s="42" t="s">
        <v>139</v>
      </c>
      <c r="E1109" s="42" t="s">
        <v>154</v>
      </c>
      <c r="F1109" s="42"/>
      <c r="G1109" s="45">
        <v>44338</v>
      </c>
      <c r="H1109" s="18" t="s">
        <v>66</v>
      </c>
      <c r="I1109" s="18">
        <v>0</v>
      </c>
      <c r="J1109" s="18">
        <v>0</v>
      </c>
      <c r="K1109" s="18">
        <v>0</v>
      </c>
      <c r="L1109" s="18">
        <v>0</v>
      </c>
      <c r="M1109" s="18">
        <v>155</v>
      </c>
      <c r="N1109" s="18">
        <v>155</v>
      </c>
      <c r="O1109" s="18">
        <v>310</v>
      </c>
      <c r="P1109" s="18">
        <v>310</v>
      </c>
      <c r="Q1109" s="18">
        <v>310</v>
      </c>
      <c r="R1109" s="18">
        <v>155</v>
      </c>
      <c r="S1109" s="18">
        <v>155</v>
      </c>
      <c r="T1109" s="18">
        <v>155</v>
      </c>
      <c r="U1109" s="18">
        <v>0</v>
      </c>
      <c r="V1109" s="18">
        <v>155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47"/>
      <c r="AF1109" s="50"/>
      <c r="AG1109" s="35"/>
      <c r="AH1109" s="37">
        <v>0</v>
      </c>
      <c r="AI1109" s="39"/>
      <c r="AJ1109" s="41" t="s">
        <v>65</v>
      </c>
    </row>
    <row r="1110" spans="1:36" ht="16.2" x14ac:dyDescent="0.25">
      <c r="A1110" s="42" t="s">
        <v>59</v>
      </c>
      <c r="B1110" s="44" t="s">
        <v>675</v>
      </c>
      <c r="C1110" s="42" t="s">
        <v>61</v>
      </c>
      <c r="D1110" s="42" t="s">
        <v>139</v>
      </c>
      <c r="E1110" s="42" t="s">
        <v>154</v>
      </c>
      <c r="F1110" s="42"/>
      <c r="G1110" s="45">
        <v>44338</v>
      </c>
      <c r="H1110" s="19" t="s">
        <v>67</v>
      </c>
      <c r="I1110" s="19">
        <v>0</v>
      </c>
      <c r="J1110" s="19">
        <v>0</v>
      </c>
      <c r="K1110" s="19">
        <v>0</v>
      </c>
      <c r="L1110" s="19">
        <v>0</v>
      </c>
      <c r="M1110" s="19">
        <v>155</v>
      </c>
      <c r="N1110" s="19">
        <v>155</v>
      </c>
      <c r="O1110" s="19">
        <v>310</v>
      </c>
      <c r="P1110" s="19">
        <v>310</v>
      </c>
      <c r="Q1110" s="19">
        <v>310</v>
      </c>
      <c r="R1110" s="19">
        <v>155</v>
      </c>
      <c r="S1110" s="19">
        <v>155</v>
      </c>
      <c r="T1110" s="19">
        <v>155</v>
      </c>
      <c r="U1110" s="19">
        <v>0</v>
      </c>
      <c r="V1110" s="19">
        <v>155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19">
        <v>0</v>
      </c>
      <c r="AD1110" s="19">
        <v>0</v>
      </c>
      <c r="AE1110" s="48"/>
      <c r="AF1110" s="51"/>
      <c r="AG1110" s="36"/>
      <c r="AH1110" s="37">
        <v>0</v>
      </c>
      <c r="AI1110" s="40"/>
      <c r="AJ1110" s="41" t="s">
        <v>65</v>
      </c>
    </row>
    <row r="1111" spans="1:36" ht="16.2" x14ac:dyDescent="0.25">
      <c r="A1111" s="42" t="s">
        <v>59</v>
      </c>
      <c r="B1111" s="44" t="s">
        <v>674</v>
      </c>
      <c r="C1111" s="42">
        <v>-1</v>
      </c>
      <c r="D1111" s="42" t="s">
        <v>87</v>
      </c>
      <c r="E1111" s="42" t="s">
        <v>88</v>
      </c>
      <c r="F1111" s="42" t="s">
        <v>1128</v>
      </c>
      <c r="G1111" s="45">
        <v>44340</v>
      </c>
      <c r="H1111" s="17" t="s">
        <v>64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20</v>
      </c>
      <c r="R1111" s="17">
        <v>210</v>
      </c>
      <c r="S1111" s="17">
        <v>100</v>
      </c>
      <c r="T1111" s="17">
        <v>220</v>
      </c>
      <c r="U1111" s="17">
        <v>240</v>
      </c>
      <c r="V1111" s="17">
        <v>170</v>
      </c>
      <c r="W1111" s="17">
        <v>150</v>
      </c>
      <c r="X1111" s="17">
        <v>270</v>
      </c>
      <c r="Y1111" s="17">
        <v>100</v>
      </c>
      <c r="Z1111" s="17">
        <v>190</v>
      </c>
      <c r="AA1111" s="17">
        <v>0</v>
      </c>
      <c r="AB1111" s="17">
        <v>230</v>
      </c>
      <c r="AC1111" s="17">
        <v>0</v>
      </c>
      <c r="AD1111" s="17">
        <v>20</v>
      </c>
      <c r="AE1111" s="46">
        <f t="shared" ref="AE1111" si="1142">SUM(I1111:AD1111)</f>
        <v>1920</v>
      </c>
      <c r="AF1111" s="49">
        <f t="shared" ref="AF1111" si="1143">SUM(H1112:AD1112)</f>
        <v>1920</v>
      </c>
      <c r="AG1111" s="34">
        <f t="shared" ref="AG1111" si="1144">SUM(I1113:AD1113)</f>
        <v>1920</v>
      </c>
      <c r="AH1111" s="37">
        <f t="shared" si="1096"/>
        <v>0</v>
      </c>
      <c r="AI1111" s="38">
        <v>0.91010000000000002</v>
      </c>
      <c r="AJ1111" s="41" t="s">
        <v>65</v>
      </c>
    </row>
    <row r="1112" spans="1:36" ht="16.2" x14ac:dyDescent="0.25">
      <c r="A1112" s="42" t="s">
        <v>59</v>
      </c>
      <c r="B1112" s="44" t="s">
        <v>674</v>
      </c>
      <c r="C1112" s="42">
        <v>-1</v>
      </c>
      <c r="D1112" s="42" t="s">
        <v>87</v>
      </c>
      <c r="E1112" s="42" t="s">
        <v>88</v>
      </c>
      <c r="F1112" s="42"/>
      <c r="G1112" s="45">
        <v>44340</v>
      </c>
      <c r="H1112" s="18" t="s">
        <v>66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20</v>
      </c>
      <c r="R1112" s="18">
        <v>210</v>
      </c>
      <c r="S1112" s="18">
        <v>100</v>
      </c>
      <c r="T1112" s="18">
        <v>220</v>
      </c>
      <c r="U1112" s="18">
        <v>240</v>
      </c>
      <c r="V1112" s="18">
        <v>170</v>
      </c>
      <c r="W1112" s="18">
        <v>150</v>
      </c>
      <c r="X1112" s="18">
        <v>270</v>
      </c>
      <c r="Y1112" s="18">
        <v>100</v>
      </c>
      <c r="Z1112" s="18">
        <v>190</v>
      </c>
      <c r="AA1112" s="18">
        <v>0</v>
      </c>
      <c r="AB1112" s="18">
        <v>230</v>
      </c>
      <c r="AC1112" s="18">
        <v>0</v>
      </c>
      <c r="AD1112" s="18">
        <v>20</v>
      </c>
      <c r="AE1112" s="47"/>
      <c r="AF1112" s="50"/>
      <c r="AG1112" s="35"/>
      <c r="AH1112" s="37">
        <v>0</v>
      </c>
      <c r="AI1112" s="39"/>
      <c r="AJ1112" s="41" t="s">
        <v>65</v>
      </c>
    </row>
    <row r="1113" spans="1:36" ht="16.2" x14ac:dyDescent="0.25">
      <c r="A1113" s="42" t="s">
        <v>59</v>
      </c>
      <c r="B1113" s="44" t="s">
        <v>674</v>
      </c>
      <c r="C1113" s="42">
        <v>-1</v>
      </c>
      <c r="D1113" s="42" t="s">
        <v>87</v>
      </c>
      <c r="E1113" s="42" t="s">
        <v>88</v>
      </c>
      <c r="F1113" s="42"/>
      <c r="G1113" s="45">
        <v>44340</v>
      </c>
      <c r="H1113" s="19" t="s">
        <v>67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20</v>
      </c>
      <c r="R1113" s="19">
        <v>210</v>
      </c>
      <c r="S1113" s="19">
        <v>100</v>
      </c>
      <c r="T1113" s="19">
        <v>220</v>
      </c>
      <c r="U1113" s="19">
        <v>240</v>
      </c>
      <c r="V1113" s="19">
        <v>170</v>
      </c>
      <c r="W1113" s="19">
        <v>150</v>
      </c>
      <c r="X1113" s="19">
        <v>270</v>
      </c>
      <c r="Y1113" s="19">
        <v>100</v>
      </c>
      <c r="Z1113" s="19">
        <v>190</v>
      </c>
      <c r="AA1113" s="19">
        <v>0</v>
      </c>
      <c r="AB1113" s="19">
        <v>230</v>
      </c>
      <c r="AC1113" s="19">
        <v>0</v>
      </c>
      <c r="AD1113" s="19">
        <v>20</v>
      </c>
      <c r="AE1113" s="48"/>
      <c r="AF1113" s="51"/>
      <c r="AG1113" s="36"/>
      <c r="AH1113" s="37">
        <v>0</v>
      </c>
      <c r="AI1113" s="40"/>
      <c r="AJ1113" s="41" t="s">
        <v>65</v>
      </c>
    </row>
    <row r="1114" spans="1:36" ht="16.2" x14ac:dyDescent="0.25">
      <c r="A1114" s="42" t="s">
        <v>59</v>
      </c>
      <c r="B1114" s="44" t="s">
        <v>674</v>
      </c>
      <c r="C1114" s="42">
        <v>-2</v>
      </c>
      <c r="D1114" s="42" t="s">
        <v>87</v>
      </c>
      <c r="E1114" s="42" t="s">
        <v>88</v>
      </c>
      <c r="F1114" s="42" t="s">
        <v>1128</v>
      </c>
      <c r="G1114" s="45">
        <v>44341</v>
      </c>
      <c r="H1114" s="17" t="s">
        <v>64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90</v>
      </c>
      <c r="S1114" s="17">
        <v>40</v>
      </c>
      <c r="T1114" s="17">
        <v>100</v>
      </c>
      <c r="U1114" s="17">
        <v>110</v>
      </c>
      <c r="V1114" s="17">
        <v>60</v>
      </c>
      <c r="W1114" s="17">
        <v>60</v>
      </c>
      <c r="X1114" s="17">
        <v>120</v>
      </c>
      <c r="Y1114" s="17">
        <v>40</v>
      </c>
      <c r="Z1114" s="17">
        <v>80</v>
      </c>
      <c r="AA1114" s="17">
        <v>0</v>
      </c>
      <c r="AB1114" s="17">
        <v>110</v>
      </c>
      <c r="AC1114" s="17">
        <v>0</v>
      </c>
      <c r="AD1114" s="17">
        <v>0</v>
      </c>
      <c r="AE1114" s="46">
        <f t="shared" ref="AE1114" si="1145">SUM(I1114:AD1114)</f>
        <v>810</v>
      </c>
      <c r="AF1114" s="49">
        <f t="shared" ref="AF1114" si="1146">SUM(H1115:AD1115)</f>
        <v>675</v>
      </c>
      <c r="AG1114" s="34">
        <f t="shared" ref="AG1114" si="1147">SUM(I1116:AD1116)</f>
        <v>100</v>
      </c>
      <c r="AH1114" s="37">
        <f t="shared" si="1096"/>
        <v>-710</v>
      </c>
      <c r="AI1114" s="38">
        <v>0.91350000000000009</v>
      </c>
      <c r="AJ1114" s="41" t="s">
        <v>65</v>
      </c>
    </row>
    <row r="1115" spans="1:36" ht="16.2" x14ac:dyDescent="0.25">
      <c r="A1115" s="42" t="s">
        <v>59</v>
      </c>
      <c r="B1115" s="44" t="s">
        <v>674</v>
      </c>
      <c r="C1115" s="42">
        <v>-2</v>
      </c>
      <c r="D1115" s="42" t="s">
        <v>87</v>
      </c>
      <c r="E1115" s="42" t="s">
        <v>88</v>
      </c>
      <c r="F1115" s="42"/>
      <c r="G1115" s="45">
        <v>44341</v>
      </c>
      <c r="H1115" s="18" t="s">
        <v>66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86</v>
      </c>
      <c r="S1115" s="18">
        <v>34</v>
      </c>
      <c r="T1115" s="18">
        <v>82</v>
      </c>
      <c r="U1115" s="18">
        <v>95</v>
      </c>
      <c r="V1115" s="18">
        <v>50</v>
      </c>
      <c r="W1115" s="18">
        <v>60</v>
      </c>
      <c r="X1115" s="18">
        <v>74</v>
      </c>
      <c r="Y1115" s="18">
        <v>40</v>
      </c>
      <c r="Z1115" s="18">
        <v>58</v>
      </c>
      <c r="AA1115" s="18">
        <v>0</v>
      </c>
      <c r="AB1115" s="18">
        <v>96</v>
      </c>
      <c r="AC1115" s="18">
        <v>0</v>
      </c>
      <c r="AD1115" s="18">
        <v>0</v>
      </c>
      <c r="AE1115" s="47"/>
      <c r="AF1115" s="50"/>
      <c r="AG1115" s="35"/>
      <c r="AH1115" s="37">
        <v>0</v>
      </c>
      <c r="AI1115" s="39"/>
      <c r="AJ1115" s="41" t="s">
        <v>65</v>
      </c>
    </row>
    <row r="1116" spans="1:36" ht="16.2" x14ac:dyDescent="0.25">
      <c r="A1116" s="42" t="s">
        <v>59</v>
      </c>
      <c r="B1116" s="44" t="s">
        <v>674</v>
      </c>
      <c r="C1116" s="42">
        <v>-2</v>
      </c>
      <c r="D1116" s="42" t="s">
        <v>87</v>
      </c>
      <c r="E1116" s="42" t="s">
        <v>88</v>
      </c>
      <c r="F1116" s="42"/>
      <c r="G1116" s="45">
        <v>44341</v>
      </c>
      <c r="H1116" s="19" t="s">
        <v>67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60</v>
      </c>
      <c r="X1116" s="19">
        <v>0</v>
      </c>
      <c r="Y1116" s="19">
        <v>40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48"/>
      <c r="AF1116" s="51"/>
      <c r="AG1116" s="36"/>
      <c r="AH1116" s="37">
        <v>0</v>
      </c>
      <c r="AI1116" s="40"/>
      <c r="AJ1116" s="41" t="s">
        <v>65</v>
      </c>
    </row>
    <row r="1117" spans="1:36" ht="16.2" x14ac:dyDescent="0.25">
      <c r="A1117" s="42" t="s">
        <v>59</v>
      </c>
      <c r="B1117" s="44" t="s">
        <v>674</v>
      </c>
      <c r="C1117" s="42">
        <v>-1</v>
      </c>
      <c r="D1117" s="42" t="s">
        <v>87</v>
      </c>
      <c r="E1117" s="42" t="s">
        <v>88</v>
      </c>
      <c r="F1117" s="42" t="s">
        <v>1128</v>
      </c>
      <c r="G1117" s="45">
        <v>44338</v>
      </c>
      <c r="H1117" s="17" t="s">
        <v>64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20</v>
      </c>
      <c r="R1117" s="17">
        <v>210</v>
      </c>
      <c r="S1117" s="17">
        <v>100</v>
      </c>
      <c r="T1117" s="17">
        <v>220</v>
      </c>
      <c r="U1117" s="17">
        <v>240</v>
      </c>
      <c r="V1117" s="17">
        <v>170</v>
      </c>
      <c r="W1117" s="17">
        <v>150</v>
      </c>
      <c r="X1117" s="17">
        <v>270</v>
      </c>
      <c r="Y1117" s="17">
        <v>100</v>
      </c>
      <c r="Z1117" s="17">
        <v>190</v>
      </c>
      <c r="AA1117" s="17">
        <v>0</v>
      </c>
      <c r="AB1117" s="17">
        <v>230</v>
      </c>
      <c r="AC1117" s="17">
        <v>0</v>
      </c>
      <c r="AD1117" s="17">
        <v>20</v>
      </c>
      <c r="AE1117" s="46">
        <f t="shared" ref="AE1117" si="1148">SUM(I1117:AD1117)</f>
        <v>1920</v>
      </c>
      <c r="AF1117" s="49">
        <f t="shared" ref="AF1117" si="1149">SUM(H1118:AD1118)</f>
        <v>1890</v>
      </c>
      <c r="AG1117" s="34">
        <f t="shared" ref="AG1117" si="1150">SUM(I1119:AD1119)</f>
        <v>1800</v>
      </c>
      <c r="AH1117" s="37">
        <f t="shared" si="1096"/>
        <v>-120</v>
      </c>
      <c r="AI1117" s="38">
        <v>0.9235000000000001</v>
      </c>
      <c r="AJ1117" s="41" t="s">
        <v>65</v>
      </c>
    </row>
    <row r="1118" spans="1:36" ht="16.2" x14ac:dyDescent="0.25">
      <c r="A1118" s="42" t="s">
        <v>59</v>
      </c>
      <c r="B1118" s="44" t="s">
        <v>674</v>
      </c>
      <c r="C1118" s="42">
        <v>-1</v>
      </c>
      <c r="D1118" s="42" t="s">
        <v>87</v>
      </c>
      <c r="E1118" s="42" t="s">
        <v>88</v>
      </c>
      <c r="F1118" s="42"/>
      <c r="G1118" s="45">
        <v>44338</v>
      </c>
      <c r="H1118" s="18" t="s">
        <v>66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20</v>
      </c>
      <c r="R1118" s="18">
        <v>210</v>
      </c>
      <c r="S1118" s="18">
        <v>100</v>
      </c>
      <c r="T1118" s="18">
        <v>220</v>
      </c>
      <c r="U1118" s="18">
        <v>240</v>
      </c>
      <c r="V1118" s="18">
        <v>170</v>
      </c>
      <c r="W1118" s="18">
        <v>150</v>
      </c>
      <c r="X1118" s="18">
        <v>270</v>
      </c>
      <c r="Y1118" s="18">
        <v>90</v>
      </c>
      <c r="Z1118" s="18">
        <v>190</v>
      </c>
      <c r="AA1118" s="18">
        <v>0</v>
      </c>
      <c r="AB1118" s="18">
        <v>230</v>
      </c>
      <c r="AC1118" s="18">
        <v>0</v>
      </c>
      <c r="AD1118" s="18">
        <v>0</v>
      </c>
      <c r="AE1118" s="47"/>
      <c r="AF1118" s="50"/>
      <c r="AG1118" s="35"/>
      <c r="AH1118" s="37">
        <v>0</v>
      </c>
      <c r="AI1118" s="39"/>
      <c r="AJ1118" s="41" t="s">
        <v>65</v>
      </c>
    </row>
    <row r="1119" spans="1:36" ht="16.2" x14ac:dyDescent="0.25">
      <c r="A1119" s="42" t="s">
        <v>59</v>
      </c>
      <c r="B1119" s="44" t="s">
        <v>674</v>
      </c>
      <c r="C1119" s="42">
        <v>-1</v>
      </c>
      <c r="D1119" s="42" t="s">
        <v>87</v>
      </c>
      <c r="E1119" s="42" t="s">
        <v>88</v>
      </c>
      <c r="F1119" s="42"/>
      <c r="G1119" s="45">
        <v>44338</v>
      </c>
      <c r="H1119" s="19" t="s">
        <v>67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20</v>
      </c>
      <c r="R1119" s="19">
        <v>210</v>
      </c>
      <c r="S1119" s="19">
        <v>100</v>
      </c>
      <c r="T1119" s="19">
        <v>220</v>
      </c>
      <c r="U1119" s="19">
        <v>240</v>
      </c>
      <c r="V1119" s="19">
        <v>170</v>
      </c>
      <c r="W1119" s="19">
        <v>150</v>
      </c>
      <c r="X1119" s="19">
        <v>270</v>
      </c>
      <c r="Y1119" s="19">
        <v>0</v>
      </c>
      <c r="Z1119" s="19">
        <v>190</v>
      </c>
      <c r="AA1119" s="19">
        <v>0</v>
      </c>
      <c r="AB1119" s="19">
        <v>230</v>
      </c>
      <c r="AC1119" s="19">
        <v>0</v>
      </c>
      <c r="AD1119" s="19">
        <v>0</v>
      </c>
      <c r="AE1119" s="48"/>
      <c r="AF1119" s="51"/>
      <c r="AG1119" s="36"/>
      <c r="AH1119" s="37">
        <v>0</v>
      </c>
      <c r="AI1119" s="40"/>
      <c r="AJ1119" s="41" t="s">
        <v>65</v>
      </c>
    </row>
    <row r="1120" spans="1:36" ht="16.2" x14ac:dyDescent="0.25">
      <c r="A1120" s="42" t="s">
        <v>59</v>
      </c>
      <c r="B1120" s="44" t="s">
        <v>674</v>
      </c>
      <c r="C1120" s="42">
        <v>-2</v>
      </c>
      <c r="D1120" s="42" t="s">
        <v>87</v>
      </c>
      <c r="E1120" s="42" t="s">
        <v>88</v>
      </c>
      <c r="F1120" s="42" t="s">
        <v>1128</v>
      </c>
      <c r="G1120" s="45">
        <v>44341</v>
      </c>
      <c r="H1120" s="17" t="s">
        <v>64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90</v>
      </c>
      <c r="S1120" s="17">
        <v>40</v>
      </c>
      <c r="T1120" s="17">
        <v>100</v>
      </c>
      <c r="U1120" s="17">
        <v>110</v>
      </c>
      <c r="V1120" s="17">
        <v>60</v>
      </c>
      <c r="W1120" s="17">
        <v>60</v>
      </c>
      <c r="X1120" s="17">
        <v>120</v>
      </c>
      <c r="Y1120" s="17">
        <v>40</v>
      </c>
      <c r="Z1120" s="17">
        <v>80</v>
      </c>
      <c r="AA1120" s="17">
        <v>0</v>
      </c>
      <c r="AB1120" s="17">
        <v>110</v>
      </c>
      <c r="AC1120" s="17">
        <v>0</v>
      </c>
      <c r="AD1120" s="17">
        <v>0</v>
      </c>
      <c r="AE1120" s="46">
        <f t="shared" ref="AE1120" si="1151">SUM(I1120:AD1120)</f>
        <v>810</v>
      </c>
      <c r="AF1120" s="49">
        <f t="shared" ref="AF1120" si="1152">SUM(H1121:AD1121)</f>
        <v>675</v>
      </c>
      <c r="AG1120" s="34">
        <f t="shared" ref="AG1120" si="1153">SUM(I1122:AD1122)</f>
        <v>60</v>
      </c>
      <c r="AH1120" s="37">
        <f t="shared" si="1096"/>
        <v>-750</v>
      </c>
      <c r="AI1120" s="38">
        <v>0.89850000000000008</v>
      </c>
      <c r="AJ1120" s="41" t="s">
        <v>65</v>
      </c>
    </row>
    <row r="1121" spans="1:36" ht="16.2" x14ac:dyDescent="0.25">
      <c r="A1121" s="42" t="s">
        <v>59</v>
      </c>
      <c r="B1121" s="44" t="s">
        <v>674</v>
      </c>
      <c r="C1121" s="42">
        <v>-2</v>
      </c>
      <c r="D1121" s="42" t="s">
        <v>87</v>
      </c>
      <c r="E1121" s="42" t="s">
        <v>88</v>
      </c>
      <c r="F1121" s="42"/>
      <c r="G1121" s="45">
        <v>44341</v>
      </c>
      <c r="H1121" s="18" t="s">
        <v>66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86</v>
      </c>
      <c r="S1121" s="18">
        <v>34</v>
      </c>
      <c r="T1121" s="18">
        <v>82</v>
      </c>
      <c r="U1121" s="18">
        <v>95</v>
      </c>
      <c r="V1121" s="18">
        <v>60</v>
      </c>
      <c r="W1121" s="18">
        <v>35</v>
      </c>
      <c r="X1121" s="18">
        <v>74</v>
      </c>
      <c r="Y1121" s="18">
        <v>30</v>
      </c>
      <c r="Z1121" s="18">
        <v>78</v>
      </c>
      <c r="AA1121" s="18">
        <v>0</v>
      </c>
      <c r="AB1121" s="18">
        <v>101</v>
      </c>
      <c r="AC1121" s="18">
        <v>0</v>
      </c>
      <c r="AD1121" s="18">
        <v>0</v>
      </c>
      <c r="AE1121" s="47"/>
      <c r="AF1121" s="50"/>
      <c r="AG1121" s="35"/>
      <c r="AH1121" s="37">
        <v>0</v>
      </c>
      <c r="AI1121" s="39"/>
      <c r="AJ1121" s="41" t="s">
        <v>65</v>
      </c>
    </row>
    <row r="1122" spans="1:36" ht="16.2" x14ac:dyDescent="0.25">
      <c r="A1122" s="42" t="s">
        <v>59</v>
      </c>
      <c r="B1122" s="44" t="s">
        <v>674</v>
      </c>
      <c r="C1122" s="42">
        <v>-2</v>
      </c>
      <c r="D1122" s="42" t="s">
        <v>87</v>
      </c>
      <c r="E1122" s="42" t="s">
        <v>88</v>
      </c>
      <c r="F1122" s="42"/>
      <c r="G1122" s="45">
        <v>44341</v>
      </c>
      <c r="H1122" s="19" t="s">
        <v>67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60</v>
      </c>
      <c r="W1122" s="19">
        <v>0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48"/>
      <c r="AF1122" s="51"/>
      <c r="AG1122" s="36"/>
      <c r="AH1122" s="37">
        <v>0</v>
      </c>
      <c r="AI1122" s="40"/>
      <c r="AJ1122" s="41" t="s">
        <v>65</v>
      </c>
    </row>
    <row r="1123" spans="1:36" ht="16.2" x14ac:dyDescent="0.25">
      <c r="A1123" s="42" t="s">
        <v>59</v>
      </c>
      <c r="B1123" s="44" t="s">
        <v>105</v>
      </c>
      <c r="C1123" s="42" t="s">
        <v>61</v>
      </c>
      <c r="D1123" s="42" t="s">
        <v>87</v>
      </c>
      <c r="E1123" s="42" t="s">
        <v>88</v>
      </c>
      <c r="F1123" s="42" t="s">
        <v>1128</v>
      </c>
      <c r="G1123" s="45">
        <v>44341</v>
      </c>
      <c r="H1123" s="17" t="s">
        <v>64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70</v>
      </c>
      <c r="R1123" s="17">
        <v>160</v>
      </c>
      <c r="S1123" s="17">
        <v>190</v>
      </c>
      <c r="T1123" s="17">
        <v>250</v>
      </c>
      <c r="U1123" s="17">
        <v>250</v>
      </c>
      <c r="V1123" s="17">
        <v>260</v>
      </c>
      <c r="W1123" s="17">
        <v>250</v>
      </c>
      <c r="X1123" s="17">
        <v>210</v>
      </c>
      <c r="Y1123" s="17">
        <v>110</v>
      </c>
      <c r="Z1123" s="17">
        <v>150</v>
      </c>
      <c r="AA1123" s="17">
        <v>0</v>
      </c>
      <c r="AB1123" s="17">
        <v>100</v>
      </c>
      <c r="AC1123" s="17">
        <v>0</v>
      </c>
      <c r="AD1123" s="17">
        <v>0</v>
      </c>
      <c r="AE1123" s="46">
        <f t="shared" ref="AE1123" si="1154">SUM(I1123:AD1123)</f>
        <v>2000</v>
      </c>
      <c r="AF1123" s="49">
        <f t="shared" ref="AF1123" si="1155">SUM(H1124:AD1124)</f>
        <v>2000</v>
      </c>
      <c r="AG1123" s="34">
        <f t="shared" ref="AG1123" si="1156">SUM(I1125:AD1125)</f>
        <v>2000</v>
      </c>
      <c r="AH1123" s="37">
        <f t="shared" si="1096"/>
        <v>0</v>
      </c>
      <c r="AI1123" s="38">
        <v>0.92810000000000004</v>
      </c>
      <c r="AJ1123" s="41" t="s">
        <v>65</v>
      </c>
    </row>
    <row r="1124" spans="1:36" ht="16.2" x14ac:dyDescent="0.25">
      <c r="A1124" s="42" t="s">
        <v>59</v>
      </c>
      <c r="B1124" s="44" t="s">
        <v>105</v>
      </c>
      <c r="C1124" s="42" t="s">
        <v>61</v>
      </c>
      <c r="D1124" s="42" t="s">
        <v>87</v>
      </c>
      <c r="E1124" s="42" t="s">
        <v>88</v>
      </c>
      <c r="F1124" s="42"/>
      <c r="G1124" s="45">
        <v>44341</v>
      </c>
      <c r="H1124" s="18" t="s">
        <v>66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70</v>
      </c>
      <c r="R1124" s="18">
        <v>160</v>
      </c>
      <c r="S1124" s="18">
        <v>190</v>
      </c>
      <c r="T1124" s="18">
        <v>250</v>
      </c>
      <c r="U1124" s="18">
        <v>250</v>
      </c>
      <c r="V1124" s="18">
        <v>260</v>
      </c>
      <c r="W1124" s="18">
        <v>250</v>
      </c>
      <c r="X1124" s="18">
        <v>210</v>
      </c>
      <c r="Y1124" s="18">
        <v>110</v>
      </c>
      <c r="Z1124" s="18">
        <v>150</v>
      </c>
      <c r="AA1124" s="18">
        <v>0</v>
      </c>
      <c r="AB1124" s="18">
        <v>100</v>
      </c>
      <c r="AC1124" s="18">
        <v>0</v>
      </c>
      <c r="AD1124" s="18">
        <v>0</v>
      </c>
      <c r="AE1124" s="47"/>
      <c r="AF1124" s="50"/>
      <c r="AG1124" s="35"/>
      <c r="AH1124" s="37">
        <v>0</v>
      </c>
      <c r="AI1124" s="39"/>
      <c r="AJ1124" s="41" t="s">
        <v>65</v>
      </c>
    </row>
    <row r="1125" spans="1:36" ht="16.2" x14ac:dyDescent="0.25">
      <c r="A1125" s="42" t="s">
        <v>59</v>
      </c>
      <c r="B1125" s="44" t="s">
        <v>105</v>
      </c>
      <c r="C1125" s="42" t="s">
        <v>61</v>
      </c>
      <c r="D1125" s="42" t="s">
        <v>87</v>
      </c>
      <c r="E1125" s="42" t="s">
        <v>88</v>
      </c>
      <c r="F1125" s="42"/>
      <c r="G1125" s="45">
        <v>44341</v>
      </c>
      <c r="H1125" s="19" t="s">
        <v>67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70</v>
      </c>
      <c r="R1125" s="19">
        <v>160</v>
      </c>
      <c r="S1125" s="19">
        <v>190</v>
      </c>
      <c r="T1125" s="19">
        <v>250</v>
      </c>
      <c r="U1125" s="19">
        <v>250</v>
      </c>
      <c r="V1125" s="19">
        <v>260</v>
      </c>
      <c r="W1125" s="19">
        <v>250</v>
      </c>
      <c r="X1125" s="19">
        <v>210</v>
      </c>
      <c r="Y1125" s="19">
        <v>110</v>
      </c>
      <c r="Z1125" s="19">
        <v>150</v>
      </c>
      <c r="AA1125" s="19">
        <v>0</v>
      </c>
      <c r="AB1125" s="19">
        <v>100</v>
      </c>
      <c r="AC1125" s="19">
        <v>0</v>
      </c>
      <c r="AD1125" s="19">
        <v>0</v>
      </c>
      <c r="AE1125" s="48"/>
      <c r="AF1125" s="51"/>
      <c r="AG1125" s="36"/>
      <c r="AH1125" s="37">
        <v>0</v>
      </c>
      <c r="AI1125" s="40"/>
      <c r="AJ1125" s="41" t="s">
        <v>65</v>
      </c>
    </row>
    <row r="1126" spans="1:36" ht="16.2" x14ac:dyDescent="0.25">
      <c r="A1126" s="42" t="s">
        <v>59</v>
      </c>
      <c r="B1126" s="44" t="s">
        <v>673</v>
      </c>
      <c r="C1126" s="42" t="s">
        <v>61</v>
      </c>
      <c r="D1126" s="42" t="s">
        <v>84</v>
      </c>
      <c r="E1126" s="42" t="s">
        <v>103</v>
      </c>
      <c r="F1126" s="42" t="s">
        <v>1128</v>
      </c>
      <c r="G1126" s="45">
        <v>44333</v>
      </c>
      <c r="H1126" s="17" t="s">
        <v>64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21</v>
      </c>
      <c r="R1126" s="17">
        <v>19</v>
      </c>
      <c r="S1126" s="17">
        <v>18</v>
      </c>
      <c r="T1126" s="17">
        <v>23</v>
      </c>
      <c r="U1126" s="17">
        <v>27</v>
      </c>
      <c r="V1126" s="17">
        <v>33</v>
      </c>
      <c r="W1126" s="17">
        <v>41</v>
      </c>
      <c r="X1126" s="17">
        <v>37</v>
      </c>
      <c r="Y1126" s="17">
        <v>26</v>
      </c>
      <c r="Z1126" s="17">
        <v>32</v>
      </c>
      <c r="AA1126" s="17">
        <v>0</v>
      </c>
      <c r="AB1126" s="17">
        <v>20</v>
      </c>
      <c r="AC1126" s="17">
        <v>0</v>
      </c>
      <c r="AD1126" s="17">
        <v>9</v>
      </c>
      <c r="AE1126" s="46">
        <f t="shared" ref="AE1126" si="1157">SUM(I1126:AD1126)</f>
        <v>306</v>
      </c>
      <c r="AF1126" s="49">
        <f t="shared" ref="AF1126" si="1158">SUM(H1127:AD1127)</f>
        <v>297</v>
      </c>
      <c r="AG1126" s="34">
        <f t="shared" ref="AG1126" si="1159">SUM(I1128:AD1128)</f>
        <v>297</v>
      </c>
      <c r="AH1126" s="37">
        <f t="shared" si="1096"/>
        <v>-9</v>
      </c>
      <c r="AI1126" s="38">
        <v>0.93640000000000001</v>
      </c>
      <c r="AJ1126" s="41" t="s">
        <v>65</v>
      </c>
    </row>
    <row r="1127" spans="1:36" ht="16.2" x14ac:dyDescent="0.25">
      <c r="A1127" s="42" t="s">
        <v>59</v>
      </c>
      <c r="B1127" s="44" t="s">
        <v>673</v>
      </c>
      <c r="C1127" s="42" t="s">
        <v>61</v>
      </c>
      <c r="D1127" s="42" t="s">
        <v>84</v>
      </c>
      <c r="E1127" s="42" t="s">
        <v>103</v>
      </c>
      <c r="F1127" s="42"/>
      <c r="G1127" s="45">
        <v>44333</v>
      </c>
      <c r="H1127" s="18" t="s">
        <v>66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21</v>
      </c>
      <c r="R1127" s="18">
        <v>19</v>
      </c>
      <c r="S1127" s="18">
        <v>18</v>
      </c>
      <c r="T1127" s="18">
        <v>23</v>
      </c>
      <c r="U1127" s="18">
        <v>27</v>
      </c>
      <c r="V1127" s="18">
        <v>33</v>
      </c>
      <c r="W1127" s="18">
        <v>41</v>
      </c>
      <c r="X1127" s="18">
        <v>37</v>
      </c>
      <c r="Y1127" s="18">
        <v>26</v>
      </c>
      <c r="Z1127" s="18">
        <v>32</v>
      </c>
      <c r="AA1127" s="18">
        <v>0</v>
      </c>
      <c r="AB1127" s="18">
        <v>20</v>
      </c>
      <c r="AC1127" s="18">
        <v>0</v>
      </c>
      <c r="AD1127" s="18">
        <v>0</v>
      </c>
      <c r="AE1127" s="47"/>
      <c r="AF1127" s="50"/>
      <c r="AG1127" s="35"/>
      <c r="AH1127" s="37">
        <v>0</v>
      </c>
      <c r="AI1127" s="39"/>
      <c r="AJ1127" s="41" t="s">
        <v>65</v>
      </c>
    </row>
    <row r="1128" spans="1:36" ht="16.2" x14ac:dyDescent="0.25">
      <c r="A1128" s="42" t="s">
        <v>59</v>
      </c>
      <c r="B1128" s="44" t="s">
        <v>673</v>
      </c>
      <c r="C1128" s="42" t="s">
        <v>61</v>
      </c>
      <c r="D1128" s="42" t="s">
        <v>84</v>
      </c>
      <c r="E1128" s="42" t="s">
        <v>103</v>
      </c>
      <c r="F1128" s="42"/>
      <c r="G1128" s="45">
        <v>44333</v>
      </c>
      <c r="H1128" s="19" t="s">
        <v>67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21</v>
      </c>
      <c r="R1128" s="19">
        <v>19</v>
      </c>
      <c r="S1128" s="19">
        <v>18</v>
      </c>
      <c r="T1128" s="19">
        <v>23</v>
      </c>
      <c r="U1128" s="19">
        <v>27</v>
      </c>
      <c r="V1128" s="19">
        <v>33</v>
      </c>
      <c r="W1128" s="19">
        <v>41</v>
      </c>
      <c r="X1128" s="19">
        <v>37</v>
      </c>
      <c r="Y1128" s="19">
        <v>26</v>
      </c>
      <c r="Z1128" s="19">
        <v>32</v>
      </c>
      <c r="AA1128" s="19">
        <v>0</v>
      </c>
      <c r="AB1128" s="19">
        <v>20</v>
      </c>
      <c r="AC1128" s="19">
        <v>0</v>
      </c>
      <c r="AD1128" s="19">
        <v>0</v>
      </c>
      <c r="AE1128" s="48"/>
      <c r="AF1128" s="51"/>
      <c r="AG1128" s="36"/>
      <c r="AH1128" s="37">
        <v>0</v>
      </c>
      <c r="AI1128" s="40"/>
      <c r="AJ1128" s="41" t="s">
        <v>65</v>
      </c>
    </row>
    <row r="1129" spans="1:36" ht="16.5" customHeight="1" x14ac:dyDescent="0.25">
      <c r="A1129" s="42" t="s">
        <v>59</v>
      </c>
      <c r="B1129" s="44" t="s">
        <v>672</v>
      </c>
      <c r="C1129" s="42" t="s">
        <v>61</v>
      </c>
      <c r="D1129" s="42" t="s">
        <v>273</v>
      </c>
      <c r="E1129" s="42" t="s">
        <v>326</v>
      </c>
      <c r="F1129" s="42" t="s">
        <v>1129</v>
      </c>
      <c r="G1129" s="45">
        <v>44335</v>
      </c>
      <c r="H1129" s="17" t="s">
        <v>64</v>
      </c>
      <c r="I1129" s="17">
        <v>0</v>
      </c>
      <c r="J1129" s="17">
        <v>0</v>
      </c>
      <c r="K1129" s="17">
        <v>14</v>
      </c>
      <c r="L1129" s="17">
        <v>28</v>
      </c>
      <c r="M1129" s="17">
        <v>0</v>
      </c>
      <c r="N1129" s="17">
        <v>38</v>
      </c>
      <c r="O1129" s="17">
        <v>35</v>
      </c>
      <c r="P1129" s="17">
        <v>22</v>
      </c>
      <c r="Q1129" s="17">
        <v>13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46">
        <f t="shared" ref="AE1129" si="1160">SUM(I1129:AD1129)</f>
        <v>150</v>
      </c>
      <c r="AF1129" s="49">
        <f t="shared" ref="AF1129" si="1161">SUM(H1130:AD1130)</f>
        <v>0</v>
      </c>
      <c r="AG1129" s="34">
        <f t="shared" ref="AG1129" si="1162">SUM(I1131:AD1131)</f>
        <v>0</v>
      </c>
      <c r="AH1129" s="37">
        <f t="shared" ref="AH1129:AH1192" si="1163">AG1129-AE1129</f>
        <v>-150</v>
      </c>
      <c r="AI1129" s="38">
        <v>0.92710000000000004</v>
      </c>
      <c r="AJ1129" s="41" t="s">
        <v>65</v>
      </c>
    </row>
    <row r="1130" spans="1:36" ht="16.5" customHeight="1" x14ac:dyDescent="0.25">
      <c r="A1130" s="42" t="s">
        <v>59</v>
      </c>
      <c r="B1130" s="44" t="s">
        <v>672</v>
      </c>
      <c r="C1130" s="42" t="s">
        <v>61</v>
      </c>
      <c r="D1130" s="42" t="s">
        <v>273</v>
      </c>
      <c r="E1130" s="42" t="s">
        <v>326</v>
      </c>
      <c r="F1130" s="42" t="s">
        <v>59</v>
      </c>
      <c r="G1130" s="45">
        <v>44335</v>
      </c>
      <c r="H1130" s="18" t="s">
        <v>66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47"/>
      <c r="AF1130" s="50"/>
      <c r="AG1130" s="35"/>
      <c r="AH1130" s="37">
        <v>0</v>
      </c>
      <c r="AI1130" s="39"/>
      <c r="AJ1130" s="41" t="s">
        <v>65</v>
      </c>
    </row>
    <row r="1131" spans="1:36" ht="16.5" customHeight="1" x14ac:dyDescent="0.25">
      <c r="A1131" s="42" t="s">
        <v>59</v>
      </c>
      <c r="B1131" s="44" t="s">
        <v>672</v>
      </c>
      <c r="C1131" s="42" t="s">
        <v>61</v>
      </c>
      <c r="D1131" s="42" t="s">
        <v>273</v>
      </c>
      <c r="E1131" s="42" t="s">
        <v>326</v>
      </c>
      <c r="F1131" s="42" t="s">
        <v>59</v>
      </c>
      <c r="G1131" s="45">
        <v>44335</v>
      </c>
      <c r="H1131" s="19" t="s">
        <v>67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48"/>
      <c r="AF1131" s="51"/>
      <c r="AG1131" s="36"/>
      <c r="AH1131" s="37">
        <v>0</v>
      </c>
      <c r="AI1131" s="40"/>
      <c r="AJ1131" s="41" t="s">
        <v>65</v>
      </c>
    </row>
    <row r="1132" spans="1:36" ht="16.2" x14ac:dyDescent="0.25">
      <c r="A1132" s="42" t="s">
        <v>59</v>
      </c>
      <c r="B1132" s="44" t="s">
        <v>671</v>
      </c>
      <c r="C1132" s="42" t="s">
        <v>61</v>
      </c>
      <c r="D1132" s="42" t="s">
        <v>188</v>
      </c>
      <c r="E1132" s="42" t="s">
        <v>225</v>
      </c>
      <c r="F1132" s="42" t="s">
        <v>1128</v>
      </c>
      <c r="G1132" s="45">
        <v>44337</v>
      </c>
      <c r="H1132" s="17" t="s">
        <v>64</v>
      </c>
      <c r="I1132" s="17">
        <v>0</v>
      </c>
      <c r="J1132" s="17">
        <v>0</v>
      </c>
      <c r="K1132" s="17">
        <v>5</v>
      </c>
      <c r="L1132" s="17">
        <v>9</v>
      </c>
      <c r="M1132" s="17">
        <v>15</v>
      </c>
      <c r="N1132" s="17">
        <v>13</v>
      </c>
      <c r="O1132" s="17">
        <v>23</v>
      </c>
      <c r="P1132" s="17">
        <v>20</v>
      </c>
      <c r="Q1132" s="17">
        <v>25</v>
      </c>
      <c r="R1132" s="17">
        <v>30</v>
      </c>
      <c r="S1132" s="17">
        <v>79</v>
      </c>
      <c r="T1132" s="17">
        <v>42</v>
      </c>
      <c r="U1132" s="17">
        <v>106</v>
      </c>
      <c r="V1132" s="17">
        <v>42</v>
      </c>
      <c r="W1132" s="17">
        <v>71</v>
      </c>
      <c r="X1132" s="17">
        <v>32</v>
      </c>
      <c r="Y1132" s="17">
        <v>24</v>
      </c>
      <c r="Z1132" s="17">
        <v>12</v>
      </c>
      <c r="AA1132" s="17">
        <v>10</v>
      </c>
      <c r="AB1132" s="17">
        <v>5</v>
      </c>
      <c r="AC1132" s="17">
        <v>4</v>
      </c>
      <c r="AD1132" s="17">
        <v>3</v>
      </c>
      <c r="AE1132" s="46">
        <f t="shared" ref="AE1132" si="1164">SUM(I1132:AD1132)</f>
        <v>570</v>
      </c>
      <c r="AF1132" s="49">
        <f t="shared" ref="AF1132" si="1165">SUM(H1133:AD1133)</f>
        <v>567</v>
      </c>
      <c r="AG1132" s="34">
        <f t="shared" ref="AG1132" si="1166">SUM(I1134:AD1134)</f>
        <v>567</v>
      </c>
      <c r="AH1132" s="37">
        <f t="shared" si="1163"/>
        <v>-3</v>
      </c>
      <c r="AI1132" s="38">
        <v>0.91739999999999999</v>
      </c>
      <c r="AJ1132" s="41" t="s">
        <v>65</v>
      </c>
    </row>
    <row r="1133" spans="1:36" ht="16.2" x14ac:dyDescent="0.25">
      <c r="A1133" s="42" t="s">
        <v>59</v>
      </c>
      <c r="B1133" s="44" t="s">
        <v>671</v>
      </c>
      <c r="C1133" s="42" t="s">
        <v>61</v>
      </c>
      <c r="D1133" s="42" t="s">
        <v>188</v>
      </c>
      <c r="E1133" s="42" t="s">
        <v>225</v>
      </c>
      <c r="F1133" s="42"/>
      <c r="G1133" s="45">
        <v>44337</v>
      </c>
      <c r="H1133" s="18" t="s">
        <v>66</v>
      </c>
      <c r="I1133" s="18">
        <v>0</v>
      </c>
      <c r="J1133" s="18">
        <v>0</v>
      </c>
      <c r="K1133" s="18">
        <v>5</v>
      </c>
      <c r="L1133" s="18">
        <v>9</v>
      </c>
      <c r="M1133" s="18">
        <v>15</v>
      </c>
      <c r="N1133" s="18">
        <v>13</v>
      </c>
      <c r="O1133" s="18">
        <v>23</v>
      </c>
      <c r="P1133" s="18">
        <v>20</v>
      </c>
      <c r="Q1133" s="18">
        <v>25</v>
      </c>
      <c r="R1133" s="18">
        <v>30</v>
      </c>
      <c r="S1133" s="18">
        <v>79</v>
      </c>
      <c r="T1133" s="18">
        <v>42</v>
      </c>
      <c r="U1133" s="18">
        <v>106</v>
      </c>
      <c r="V1133" s="18">
        <v>42</v>
      </c>
      <c r="W1133" s="18">
        <v>71</v>
      </c>
      <c r="X1133" s="18">
        <v>32</v>
      </c>
      <c r="Y1133" s="18">
        <v>24</v>
      </c>
      <c r="Z1133" s="18">
        <v>12</v>
      </c>
      <c r="AA1133" s="18">
        <v>10</v>
      </c>
      <c r="AB1133" s="18">
        <v>5</v>
      </c>
      <c r="AC1133" s="18">
        <v>4</v>
      </c>
      <c r="AD1133" s="18">
        <v>0</v>
      </c>
      <c r="AE1133" s="47"/>
      <c r="AF1133" s="50"/>
      <c r="AG1133" s="35"/>
      <c r="AH1133" s="37">
        <v>0</v>
      </c>
      <c r="AI1133" s="39"/>
      <c r="AJ1133" s="41" t="s">
        <v>65</v>
      </c>
    </row>
    <row r="1134" spans="1:36" ht="16.2" x14ac:dyDescent="0.25">
      <c r="A1134" s="42" t="s">
        <v>59</v>
      </c>
      <c r="B1134" s="44" t="s">
        <v>671</v>
      </c>
      <c r="C1134" s="42" t="s">
        <v>61</v>
      </c>
      <c r="D1134" s="42" t="s">
        <v>188</v>
      </c>
      <c r="E1134" s="42" t="s">
        <v>225</v>
      </c>
      <c r="F1134" s="42"/>
      <c r="G1134" s="45">
        <v>44337</v>
      </c>
      <c r="H1134" s="19" t="s">
        <v>67</v>
      </c>
      <c r="I1134" s="19">
        <v>0</v>
      </c>
      <c r="J1134" s="19">
        <v>0</v>
      </c>
      <c r="K1134" s="19">
        <v>5</v>
      </c>
      <c r="L1134" s="19">
        <v>9</v>
      </c>
      <c r="M1134" s="19">
        <v>15</v>
      </c>
      <c r="N1134" s="19">
        <v>13</v>
      </c>
      <c r="O1134" s="19">
        <v>23</v>
      </c>
      <c r="P1134" s="19">
        <v>20</v>
      </c>
      <c r="Q1134" s="19">
        <v>25</v>
      </c>
      <c r="R1134" s="19">
        <v>30</v>
      </c>
      <c r="S1134" s="19">
        <v>79</v>
      </c>
      <c r="T1134" s="19">
        <v>42</v>
      </c>
      <c r="U1134" s="19">
        <v>106</v>
      </c>
      <c r="V1134" s="19">
        <v>42</v>
      </c>
      <c r="W1134" s="19">
        <v>71</v>
      </c>
      <c r="X1134" s="19">
        <v>32</v>
      </c>
      <c r="Y1134" s="19">
        <v>24</v>
      </c>
      <c r="Z1134" s="19">
        <v>12</v>
      </c>
      <c r="AA1134" s="19">
        <v>10</v>
      </c>
      <c r="AB1134" s="19">
        <v>5</v>
      </c>
      <c r="AC1134" s="19">
        <v>4</v>
      </c>
      <c r="AD1134" s="19">
        <v>0</v>
      </c>
      <c r="AE1134" s="48"/>
      <c r="AF1134" s="51"/>
      <c r="AG1134" s="36"/>
      <c r="AH1134" s="37">
        <v>0</v>
      </c>
      <c r="AI1134" s="40"/>
      <c r="AJ1134" s="41" t="s">
        <v>65</v>
      </c>
    </row>
    <row r="1135" spans="1:36" ht="16.5" customHeight="1" x14ac:dyDescent="0.25">
      <c r="A1135" s="42" t="s">
        <v>59</v>
      </c>
      <c r="B1135" s="44" t="s">
        <v>670</v>
      </c>
      <c r="C1135" s="42" t="s">
        <v>61</v>
      </c>
      <c r="D1135" s="42" t="s">
        <v>95</v>
      </c>
      <c r="E1135" s="42" t="s">
        <v>195</v>
      </c>
      <c r="F1135" s="42" t="s">
        <v>1129</v>
      </c>
      <c r="G1135" s="45">
        <v>44338</v>
      </c>
      <c r="H1135" s="17" t="s">
        <v>64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20</v>
      </c>
      <c r="Q1135" s="17">
        <v>0</v>
      </c>
      <c r="R1135" s="17">
        <v>22</v>
      </c>
      <c r="S1135" s="17">
        <v>22</v>
      </c>
      <c r="T1135" s="17">
        <v>22</v>
      </c>
      <c r="U1135" s="17">
        <v>22</v>
      </c>
      <c r="V1135" s="17">
        <v>22</v>
      </c>
      <c r="W1135" s="17">
        <v>0</v>
      </c>
      <c r="X1135" s="17">
        <v>10</v>
      </c>
      <c r="Y1135" s="17">
        <v>10</v>
      </c>
      <c r="Z1135" s="17">
        <v>0</v>
      </c>
      <c r="AA1135" s="17">
        <v>10</v>
      </c>
      <c r="AB1135" s="17">
        <v>0</v>
      </c>
      <c r="AC1135" s="17">
        <v>0</v>
      </c>
      <c r="AD1135" s="17">
        <v>0</v>
      </c>
      <c r="AE1135" s="46">
        <f t="shared" ref="AE1135" si="1167">SUM(I1135:AD1135)</f>
        <v>160</v>
      </c>
      <c r="AF1135" s="49">
        <f t="shared" ref="AF1135" si="1168">SUM(H1136:AD1136)</f>
        <v>160</v>
      </c>
      <c r="AG1135" s="34">
        <f t="shared" ref="AG1135" si="1169">SUM(I1137:AD1137)</f>
        <v>160</v>
      </c>
      <c r="AH1135" s="37">
        <f t="shared" si="1163"/>
        <v>0</v>
      </c>
      <c r="AI1135" s="38">
        <v>0.89610000000000001</v>
      </c>
      <c r="AJ1135" s="41" t="s">
        <v>65</v>
      </c>
    </row>
    <row r="1136" spans="1:36" ht="16.5" customHeight="1" x14ac:dyDescent="0.25">
      <c r="A1136" s="42" t="s">
        <v>59</v>
      </c>
      <c r="B1136" s="44" t="s">
        <v>670</v>
      </c>
      <c r="C1136" s="42" t="s">
        <v>61</v>
      </c>
      <c r="D1136" s="42" t="s">
        <v>95</v>
      </c>
      <c r="E1136" s="42" t="s">
        <v>195</v>
      </c>
      <c r="F1136" s="42" t="s">
        <v>59</v>
      </c>
      <c r="G1136" s="45">
        <v>44338</v>
      </c>
      <c r="H1136" s="18" t="s">
        <v>66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20</v>
      </c>
      <c r="Q1136" s="18">
        <v>0</v>
      </c>
      <c r="R1136" s="18">
        <v>22</v>
      </c>
      <c r="S1136" s="18">
        <v>22</v>
      </c>
      <c r="T1136" s="18">
        <v>22</v>
      </c>
      <c r="U1136" s="18">
        <v>22</v>
      </c>
      <c r="V1136" s="18">
        <v>22</v>
      </c>
      <c r="W1136" s="18">
        <v>0</v>
      </c>
      <c r="X1136" s="18">
        <v>10</v>
      </c>
      <c r="Y1136" s="18">
        <v>10</v>
      </c>
      <c r="Z1136" s="18">
        <v>0</v>
      </c>
      <c r="AA1136" s="18">
        <v>10</v>
      </c>
      <c r="AB1136" s="18">
        <v>0</v>
      </c>
      <c r="AC1136" s="18">
        <v>0</v>
      </c>
      <c r="AD1136" s="18">
        <v>0</v>
      </c>
      <c r="AE1136" s="47"/>
      <c r="AF1136" s="50"/>
      <c r="AG1136" s="35"/>
      <c r="AH1136" s="37">
        <v>0</v>
      </c>
      <c r="AI1136" s="39"/>
      <c r="AJ1136" s="41" t="s">
        <v>65</v>
      </c>
    </row>
    <row r="1137" spans="1:36" ht="16.5" customHeight="1" x14ac:dyDescent="0.25">
      <c r="A1137" s="42" t="s">
        <v>59</v>
      </c>
      <c r="B1137" s="44" t="s">
        <v>670</v>
      </c>
      <c r="C1137" s="42" t="s">
        <v>61</v>
      </c>
      <c r="D1137" s="42" t="s">
        <v>95</v>
      </c>
      <c r="E1137" s="42" t="s">
        <v>195</v>
      </c>
      <c r="F1137" s="42" t="s">
        <v>59</v>
      </c>
      <c r="G1137" s="45">
        <v>44338</v>
      </c>
      <c r="H1137" s="19" t="s">
        <v>67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20</v>
      </c>
      <c r="Q1137" s="19">
        <v>0</v>
      </c>
      <c r="R1137" s="19">
        <v>22</v>
      </c>
      <c r="S1137" s="19">
        <v>22</v>
      </c>
      <c r="T1137" s="19">
        <v>22</v>
      </c>
      <c r="U1137" s="19">
        <v>22</v>
      </c>
      <c r="V1137" s="19">
        <v>22</v>
      </c>
      <c r="W1137" s="19">
        <v>0</v>
      </c>
      <c r="X1137" s="19">
        <v>10</v>
      </c>
      <c r="Y1137" s="19">
        <v>10</v>
      </c>
      <c r="Z1137" s="19">
        <v>0</v>
      </c>
      <c r="AA1137" s="19">
        <v>10</v>
      </c>
      <c r="AB1137" s="19">
        <v>0</v>
      </c>
      <c r="AC1137" s="19">
        <v>0</v>
      </c>
      <c r="AD1137" s="19">
        <v>0</v>
      </c>
      <c r="AE1137" s="48"/>
      <c r="AF1137" s="51"/>
      <c r="AG1137" s="36"/>
      <c r="AH1137" s="37">
        <v>0</v>
      </c>
      <c r="AI1137" s="40"/>
      <c r="AJ1137" s="41" t="s">
        <v>65</v>
      </c>
    </row>
    <row r="1138" spans="1:36" ht="16.2" x14ac:dyDescent="0.25">
      <c r="A1138" s="42" t="s">
        <v>59</v>
      </c>
      <c r="B1138" s="44" t="s">
        <v>669</v>
      </c>
      <c r="C1138" s="42" t="s">
        <v>61</v>
      </c>
      <c r="D1138" s="42" t="s">
        <v>87</v>
      </c>
      <c r="E1138" s="42" t="s">
        <v>580</v>
      </c>
      <c r="F1138" s="42" t="s">
        <v>1128</v>
      </c>
      <c r="G1138" s="45">
        <v>44340</v>
      </c>
      <c r="H1138" s="17" t="s">
        <v>64</v>
      </c>
      <c r="I1138" s="17">
        <v>0</v>
      </c>
      <c r="J1138" s="17">
        <v>0</v>
      </c>
      <c r="K1138" s="17">
        <v>2</v>
      </c>
      <c r="L1138" s="17">
        <v>0</v>
      </c>
      <c r="M1138" s="17">
        <v>8</v>
      </c>
      <c r="N1138" s="17">
        <v>0</v>
      </c>
      <c r="O1138" s="17">
        <v>32</v>
      </c>
      <c r="P1138" s="17">
        <v>7</v>
      </c>
      <c r="Q1138" s="17">
        <v>47</v>
      </c>
      <c r="R1138" s="17">
        <v>5</v>
      </c>
      <c r="S1138" s="17">
        <v>55</v>
      </c>
      <c r="T1138" s="17">
        <v>6</v>
      </c>
      <c r="U1138" s="17">
        <v>47</v>
      </c>
      <c r="V1138" s="17">
        <v>5</v>
      </c>
      <c r="W1138" s="17">
        <v>32</v>
      </c>
      <c r="X1138" s="17">
        <v>8</v>
      </c>
      <c r="Y1138" s="17">
        <v>17</v>
      </c>
      <c r="Z1138" s="17">
        <v>5</v>
      </c>
      <c r="AA1138" s="17">
        <v>9</v>
      </c>
      <c r="AB1138" s="17">
        <v>0</v>
      </c>
      <c r="AC1138" s="17">
        <v>1</v>
      </c>
      <c r="AD1138" s="17">
        <v>0</v>
      </c>
      <c r="AE1138" s="46">
        <f t="shared" ref="AE1138" si="1170">SUM(I1138:AD1138)</f>
        <v>286</v>
      </c>
      <c r="AF1138" s="49">
        <f t="shared" ref="AF1138" si="1171">SUM(H1139:AD1139)</f>
        <v>235</v>
      </c>
      <c r="AG1138" s="34">
        <f t="shared" ref="AG1138" si="1172">SUM(I1140:AD1140)</f>
        <v>200</v>
      </c>
      <c r="AH1138" s="37">
        <f t="shared" si="1163"/>
        <v>-86</v>
      </c>
      <c r="AI1138" s="38">
        <v>0.91400000000000003</v>
      </c>
      <c r="AJ1138" s="41" t="s">
        <v>65</v>
      </c>
    </row>
    <row r="1139" spans="1:36" ht="16.2" x14ac:dyDescent="0.25">
      <c r="A1139" s="42" t="s">
        <v>59</v>
      </c>
      <c r="B1139" s="44" t="s">
        <v>669</v>
      </c>
      <c r="C1139" s="42" t="s">
        <v>61</v>
      </c>
      <c r="D1139" s="42" t="s">
        <v>87</v>
      </c>
      <c r="E1139" s="42" t="s">
        <v>580</v>
      </c>
      <c r="F1139" s="42"/>
      <c r="G1139" s="45">
        <v>44340</v>
      </c>
      <c r="H1139" s="18" t="s">
        <v>66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32</v>
      </c>
      <c r="P1139" s="18">
        <v>5</v>
      </c>
      <c r="Q1139" s="18">
        <v>47</v>
      </c>
      <c r="R1139" s="18">
        <v>5</v>
      </c>
      <c r="S1139" s="18">
        <v>55</v>
      </c>
      <c r="T1139" s="18">
        <v>6</v>
      </c>
      <c r="U1139" s="18">
        <v>26</v>
      </c>
      <c r="V1139" s="18">
        <v>5</v>
      </c>
      <c r="W1139" s="18">
        <v>32</v>
      </c>
      <c r="X1139" s="18">
        <v>2</v>
      </c>
      <c r="Y1139" s="18">
        <v>17</v>
      </c>
      <c r="Z1139" s="18">
        <v>2</v>
      </c>
      <c r="AA1139" s="18">
        <v>0</v>
      </c>
      <c r="AB1139" s="18">
        <v>0</v>
      </c>
      <c r="AC1139" s="18">
        <v>1</v>
      </c>
      <c r="AD1139" s="18">
        <v>0</v>
      </c>
      <c r="AE1139" s="47"/>
      <c r="AF1139" s="50"/>
      <c r="AG1139" s="35"/>
      <c r="AH1139" s="37">
        <v>0</v>
      </c>
      <c r="AI1139" s="39"/>
      <c r="AJ1139" s="41" t="s">
        <v>65</v>
      </c>
    </row>
    <row r="1140" spans="1:36" ht="16.2" x14ac:dyDescent="0.25">
      <c r="A1140" s="42" t="s">
        <v>59</v>
      </c>
      <c r="B1140" s="44" t="s">
        <v>669</v>
      </c>
      <c r="C1140" s="42" t="s">
        <v>61</v>
      </c>
      <c r="D1140" s="42" t="s">
        <v>87</v>
      </c>
      <c r="E1140" s="42" t="s">
        <v>580</v>
      </c>
      <c r="F1140" s="42"/>
      <c r="G1140" s="45">
        <v>44340</v>
      </c>
      <c r="H1140" s="19" t="s">
        <v>67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32</v>
      </c>
      <c r="P1140" s="19">
        <v>0</v>
      </c>
      <c r="Q1140" s="19">
        <v>47</v>
      </c>
      <c r="R1140" s="19">
        <v>5</v>
      </c>
      <c r="S1140" s="19">
        <v>55</v>
      </c>
      <c r="T1140" s="19">
        <v>6</v>
      </c>
      <c r="U1140" s="19">
        <v>0</v>
      </c>
      <c r="V1140" s="19">
        <v>5</v>
      </c>
      <c r="W1140" s="19">
        <v>32</v>
      </c>
      <c r="X1140" s="19">
        <v>0</v>
      </c>
      <c r="Y1140" s="19">
        <v>17</v>
      </c>
      <c r="Z1140" s="19">
        <v>0</v>
      </c>
      <c r="AA1140" s="19">
        <v>0</v>
      </c>
      <c r="AB1140" s="19">
        <v>0</v>
      </c>
      <c r="AC1140" s="19">
        <v>1</v>
      </c>
      <c r="AD1140" s="19">
        <v>0</v>
      </c>
      <c r="AE1140" s="48"/>
      <c r="AF1140" s="51"/>
      <c r="AG1140" s="36"/>
      <c r="AH1140" s="37">
        <v>0</v>
      </c>
      <c r="AI1140" s="40"/>
      <c r="AJ1140" s="41" t="s">
        <v>65</v>
      </c>
    </row>
    <row r="1141" spans="1:36" ht="16.2" x14ac:dyDescent="0.25">
      <c r="A1141" s="42" t="s">
        <v>59</v>
      </c>
      <c r="B1141" s="44" t="s">
        <v>669</v>
      </c>
      <c r="C1141" s="42" t="s">
        <v>61</v>
      </c>
      <c r="D1141" s="42" t="s">
        <v>87</v>
      </c>
      <c r="E1141" s="42" t="s">
        <v>580</v>
      </c>
      <c r="F1141" s="42" t="s">
        <v>1128</v>
      </c>
      <c r="G1141" s="45">
        <v>44340</v>
      </c>
      <c r="H1141" s="17" t="s">
        <v>64</v>
      </c>
      <c r="I1141" s="17">
        <v>0</v>
      </c>
      <c r="J1141" s="17">
        <v>0</v>
      </c>
      <c r="K1141" s="17">
        <v>2</v>
      </c>
      <c r="L1141" s="17">
        <v>0</v>
      </c>
      <c r="M1141" s="17">
        <v>8</v>
      </c>
      <c r="N1141" s="17">
        <v>0</v>
      </c>
      <c r="O1141" s="17">
        <v>32</v>
      </c>
      <c r="P1141" s="17">
        <v>7</v>
      </c>
      <c r="Q1141" s="17">
        <v>47</v>
      </c>
      <c r="R1141" s="17">
        <v>5</v>
      </c>
      <c r="S1141" s="17">
        <v>55</v>
      </c>
      <c r="T1141" s="17">
        <v>6</v>
      </c>
      <c r="U1141" s="17">
        <v>47</v>
      </c>
      <c r="V1141" s="17">
        <v>5</v>
      </c>
      <c r="W1141" s="17">
        <v>32</v>
      </c>
      <c r="X1141" s="17">
        <v>8</v>
      </c>
      <c r="Y1141" s="17">
        <v>17</v>
      </c>
      <c r="Z1141" s="17">
        <v>5</v>
      </c>
      <c r="AA1141" s="17">
        <v>9</v>
      </c>
      <c r="AB1141" s="17">
        <v>0</v>
      </c>
      <c r="AC1141" s="17">
        <v>1</v>
      </c>
      <c r="AD1141" s="17">
        <v>0</v>
      </c>
      <c r="AE1141" s="46">
        <f t="shared" ref="AE1141" si="1173">SUM(I1141:AD1141)</f>
        <v>286</v>
      </c>
      <c r="AF1141" s="49">
        <f t="shared" ref="AF1141" si="1174">SUM(H1142:AD1142)</f>
        <v>210</v>
      </c>
      <c r="AG1141" s="34">
        <f t="shared" ref="AG1141" si="1175">SUM(I1143:AD1143)</f>
        <v>93</v>
      </c>
      <c r="AH1141" s="37">
        <f t="shared" si="1163"/>
        <v>-193</v>
      </c>
      <c r="AI1141" s="38">
        <v>0.92430000000000001</v>
      </c>
      <c r="AJ1141" s="41" t="s">
        <v>65</v>
      </c>
    </row>
    <row r="1142" spans="1:36" ht="16.2" x14ac:dyDescent="0.25">
      <c r="A1142" s="42" t="s">
        <v>59</v>
      </c>
      <c r="B1142" s="44" t="s">
        <v>669</v>
      </c>
      <c r="C1142" s="42" t="s">
        <v>61</v>
      </c>
      <c r="D1142" s="42" t="s">
        <v>87</v>
      </c>
      <c r="E1142" s="42" t="s">
        <v>580</v>
      </c>
      <c r="F1142" s="42"/>
      <c r="G1142" s="45">
        <v>44340</v>
      </c>
      <c r="H1142" s="18" t="s">
        <v>66</v>
      </c>
      <c r="I1142" s="18">
        <v>0</v>
      </c>
      <c r="J1142" s="18">
        <v>0</v>
      </c>
      <c r="K1142" s="18">
        <v>0</v>
      </c>
      <c r="L1142" s="18">
        <v>0</v>
      </c>
      <c r="M1142" s="18">
        <v>8</v>
      </c>
      <c r="N1142" s="18">
        <v>0</v>
      </c>
      <c r="O1142" s="18">
        <v>12</v>
      </c>
      <c r="P1142" s="18">
        <v>0</v>
      </c>
      <c r="Q1142" s="18">
        <v>45</v>
      </c>
      <c r="R1142" s="18">
        <v>5</v>
      </c>
      <c r="S1142" s="18">
        <v>55</v>
      </c>
      <c r="T1142" s="18">
        <v>0</v>
      </c>
      <c r="U1142" s="18">
        <v>45</v>
      </c>
      <c r="V1142" s="18">
        <v>0</v>
      </c>
      <c r="W1142" s="18">
        <v>12</v>
      </c>
      <c r="X1142" s="18">
        <v>8</v>
      </c>
      <c r="Y1142" s="18">
        <v>17</v>
      </c>
      <c r="Z1142" s="18">
        <v>0</v>
      </c>
      <c r="AA1142" s="18">
        <v>3</v>
      </c>
      <c r="AB1142" s="18">
        <v>0</v>
      </c>
      <c r="AC1142" s="18">
        <v>0</v>
      </c>
      <c r="AD1142" s="18">
        <v>0</v>
      </c>
      <c r="AE1142" s="47"/>
      <c r="AF1142" s="50"/>
      <c r="AG1142" s="35"/>
      <c r="AH1142" s="37">
        <v>0</v>
      </c>
      <c r="AI1142" s="39"/>
      <c r="AJ1142" s="41" t="s">
        <v>65</v>
      </c>
    </row>
    <row r="1143" spans="1:36" ht="16.2" x14ac:dyDescent="0.25">
      <c r="A1143" s="42" t="s">
        <v>59</v>
      </c>
      <c r="B1143" s="44" t="s">
        <v>669</v>
      </c>
      <c r="C1143" s="42" t="s">
        <v>61</v>
      </c>
      <c r="D1143" s="42" t="s">
        <v>87</v>
      </c>
      <c r="E1143" s="42" t="s">
        <v>580</v>
      </c>
      <c r="F1143" s="42"/>
      <c r="G1143" s="45">
        <v>44340</v>
      </c>
      <c r="H1143" s="19" t="s">
        <v>67</v>
      </c>
      <c r="I1143" s="19">
        <v>0</v>
      </c>
      <c r="J1143" s="19">
        <v>0</v>
      </c>
      <c r="K1143" s="19">
        <v>0</v>
      </c>
      <c r="L1143" s="19">
        <v>0</v>
      </c>
      <c r="M1143" s="19">
        <v>8</v>
      </c>
      <c r="N1143" s="19">
        <v>0</v>
      </c>
      <c r="O1143" s="19">
        <v>0</v>
      </c>
      <c r="P1143" s="19">
        <v>0</v>
      </c>
      <c r="Q1143" s="19">
        <v>0</v>
      </c>
      <c r="R1143" s="19">
        <v>5</v>
      </c>
      <c r="S1143" s="19">
        <v>55</v>
      </c>
      <c r="T1143" s="19">
        <v>0</v>
      </c>
      <c r="U1143" s="19">
        <v>0</v>
      </c>
      <c r="V1143" s="19">
        <v>0</v>
      </c>
      <c r="W1143" s="19">
        <v>0</v>
      </c>
      <c r="X1143" s="19">
        <v>8</v>
      </c>
      <c r="Y1143" s="19">
        <v>17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48"/>
      <c r="AF1143" s="51"/>
      <c r="AG1143" s="36"/>
      <c r="AH1143" s="37">
        <v>0</v>
      </c>
      <c r="AI1143" s="40"/>
      <c r="AJ1143" s="41" t="s">
        <v>65</v>
      </c>
    </row>
    <row r="1144" spans="1:36" ht="16.2" x14ac:dyDescent="0.25">
      <c r="A1144" s="42" t="s">
        <v>59</v>
      </c>
      <c r="B1144" s="44" t="s">
        <v>668</v>
      </c>
      <c r="C1144" s="42" t="s">
        <v>61</v>
      </c>
      <c r="D1144" s="42" t="s">
        <v>87</v>
      </c>
      <c r="E1144" s="42" t="s">
        <v>580</v>
      </c>
      <c r="F1144" s="42" t="s">
        <v>1128</v>
      </c>
      <c r="G1144" s="45">
        <v>44345</v>
      </c>
      <c r="H1144" s="17" t="s">
        <v>64</v>
      </c>
      <c r="I1144" s="17">
        <v>0</v>
      </c>
      <c r="J1144" s="17">
        <v>1</v>
      </c>
      <c r="K1144" s="17">
        <v>1</v>
      </c>
      <c r="L1144" s="17">
        <v>1</v>
      </c>
      <c r="M1144" s="17">
        <v>1</v>
      </c>
      <c r="N1144" s="17">
        <v>1</v>
      </c>
      <c r="O1144" s="17">
        <v>11</v>
      </c>
      <c r="P1144" s="17">
        <v>18</v>
      </c>
      <c r="Q1144" s="17">
        <v>22</v>
      </c>
      <c r="R1144" s="17">
        <v>32</v>
      </c>
      <c r="S1144" s="17">
        <v>27</v>
      </c>
      <c r="T1144" s="17">
        <v>16</v>
      </c>
      <c r="U1144" s="17">
        <v>15</v>
      </c>
      <c r="V1144" s="17">
        <v>3</v>
      </c>
      <c r="W1144" s="17">
        <v>1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46">
        <f t="shared" ref="AE1144" si="1176">SUM(I1144:AD1144)</f>
        <v>150</v>
      </c>
      <c r="AF1144" s="49">
        <f t="shared" ref="AF1144" si="1177">SUM(H1145:AD1145)</f>
        <v>0</v>
      </c>
      <c r="AG1144" s="34">
        <f t="shared" ref="AG1144" si="1178">SUM(I1146:AD1146)</f>
        <v>0</v>
      </c>
      <c r="AH1144" s="37">
        <f t="shared" si="1163"/>
        <v>-150</v>
      </c>
      <c r="AI1144" s="38">
        <v>0.92700000000000005</v>
      </c>
      <c r="AJ1144" s="41" t="s">
        <v>65</v>
      </c>
    </row>
    <row r="1145" spans="1:36" ht="16.2" x14ac:dyDescent="0.25">
      <c r="A1145" s="42" t="s">
        <v>59</v>
      </c>
      <c r="B1145" s="44" t="s">
        <v>668</v>
      </c>
      <c r="C1145" s="42" t="s">
        <v>61</v>
      </c>
      <c r="D1145" s="42" t="s">
        <v>87</v>
      </c>
      <c r="E1145" s="42" t="s">
        <v>580</v>
      </c>
      <c r="F1145" s="42"/>
      <c r="G1145" s="45">
        <v>44345</v>
      </c>
      <c r="H1145" s="18" t="s">
        <v>66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47"/>
      <c r="AF1145" s="50"/>
      <c r="AG1145" s="35"/>
      <c r="AH1145" s="37">
        <v>0</v>
      </c>
      <c r="AI1145" s="39"/>
      <c r="AJ1145" s="41" t="s">
        <v>65</v>
      </c>
    </row>
    <row r="1146" spans="1:36" ht="16.2" x14ac:dyDescent="0.25">
      <c r="A1146" s="42" t="s">
        <v>59</v>
      </c>
      <c r="B1146" s="44" t="s">
        <v>668</v>
      </c>
      <c r="C1146" s="42" t="s">
        <v>61</v>
      </c>
      <c r="D1146" s="42" t="s">
        <v>87</v>
      </c>
      <c r="E1146" s="42" t="s">
        <v>580</v>
      </c>
      <c r="F1146" s="42"/>
      <c r="G1146" s="45">
        <v>44345</v>
      </c>
      <c r="H1146" s="19" t="s">
        <v>67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19">
        <v>0</v>
      </c>
      <c r="AE1146" s="48"/>
      <c r="AF1146" s="51"/>
      <c r="AG1146" s="36"/>
      <c r="AH1146" s="37">
        <v>0</v>
      </c>
      <c r="AI1146" s="40"/>
      <c r="AJ1146" s="41" t="s">
        <v>65</v>
      </c>
    </row>
    <row r="1147" spans="1:36" ht="16.2" x14ac:dyDescent="0.25">
      <c r="A1147" s="42" t="s">
        <v>59</v>
      </c>
      <c r="B1147" s="44" t="s">
        <v>667</v>
      </c>
      <c r="C1147" s="42" t="s">
        <v>61</v>
      </c>
      <c r="D1147" s="42" t="s">
        <v>87</v>
      </c>
      <c r="E1147" s="42" t="s">
        <v>576</v>
      </c>
      <c r="F1147" s="42" t="s">
        <v>1128</v>
      </c>
      <c r="G1147" s="45">
        <v>44335</v>
      </c>
      <c r="H1147" s="17" t="s">
        <v>64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1</v>
      </c>
      <c r="O1147" s="17">
        <v>1</v>
      </c>
      <c r="P1147" s="17">
        <v>1</v>
      </c>
      <c r="Q1147" s="17">
        <v>2</v>
      </c>
      <c r="R1147" s="17">
        <v>3</v>
      </c>
      <c r="S1147" s="17">
        <v>4</v>
      </c>
      <c r="T1147" s="17">
        <v>6</v>
      </c>
      <c r="U1147" s="17">
        <v>6</v>
      </c>
      <c r="V1147" s="17">
        <v>6</v>
      </c>
      <c r="W1147" s="17">
        <v>6</v>
      </c>
      <c r="X1147" s="17">
        <v>2</v>
      </c>
      <c r="Y1147" s="17">
        <v>2</v>
      </c>
      <c r="Z1147" s="17">
        <v>1</v>
      </c>
      <c r="AA1147" s="17">
        <v>1</v>
      </c>
      <c r="AB1147" s="17">
        <v>0</v>
      </c>
      <c r="AC1147" s="17">
        <v>0</v>
      </c>
      <c r="AD1147" s="17">
        <v>0</v>
      </c>
      <c r="AE1147" s="46">
        <f t="shared" ref="AE1147" si="1179">SUM(I1147:AD1147)</f>
        <v>42</v>
      </c>
      <c r="AF1147" s="49">
        <f t="shared" ref="AF1147" si="1180">SUM(H1148:AD1148)</f>
        <v>0</v>
      </c>
      <c r="AG1147" s="34">
        <f t="shared" ref="AG1147" si="1181">SUM(I1149:AD1149)</f>
        <v>0</v>
      </c>
      <c r="AH1147" s="37">
        <f t="shared" si="1163"/>
        <v>-42</v>
      </c>
      <c r="AI1147" s="38">
        <v>0.93890000000000007</v>
      </c>
      <c r="AJ1147" s="41" t="s">
        <v>65</v>
      </c>
    </row>
    <row r="1148" spans="1:36" ht="16.2" x14ac:dyDescent="0.25">
      <c r="A1148" s="42" t="s">
        <v>59</v>
      </c>
      <c r="B1148" s="44" t="s">
        <v>667</v>
      </c>
      <c r="C1148" s="42" t="s">
        <v>61</v>
      </c>
      <c r="D1148" s="42" t="s">
        <v>87</v>
      </c>
      <c r="E1148" s="42" t="s">
        <v>576</v>
      </c>
      <c r="F1148" s="42"/>
      <c r="G1148" s="45">
        <v>44335</v>
      </c>
      <c r="H1148" s="18" t="s">
        <v>66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47"/>
      <c r="AF1148" s="50"/>
      <c r="AG1148" s="35"/>
      <c r="AH1148" s="37">
        <v>0</v>
      </c>
      <c r="AI1148" s="39"/>
      <c r="AJ1148" s="41" t="s">
        <v>65</v>
      </c>
    </row>
    <row r="1149" spans="1:36" ht="16.2" x14ac:dyDescent="0.25">
      <c r="A1149" s="42" t="s">
        <v>59</v>
      </c>
      <c r="B1149" s="44" t="s">
        <v>667</v>
      </c>
      <c r="C1149" s="42" t="s">
        <v>61</v>
      </c>
      <c r="D1149" s="42" t="s">
        <v>87</v>
      </c>
      <c r="E1149" s="42" t="s">
        <v>576</v>
      </c>
      <c r="F1149" s="42"/>
      <c r="G1149" s="45">
        <v>44335</v>
      </c>
      <c r="H1149" s="19" t="s">
        <v>67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19">
        <v>0</v>
      </c>
      <c r="AE1149" s="48"/>
      <c r="AF1149" s="51"/>
      <c r="AG1149" s="36"/>
      <c r="AH1149" s="37">
        <v>0</v>
      </c>
      <c r="AI1149" s="40"/>
      <c r="AJ1149" s="41" t="s">
        <v>65</v>
      </c>
    </row>
    <row r="1150" spans="1:36" ht="16.2" x14ac:dyDescent="0.25">
      <c r="A1150" s="42" t="s">
        <v>59</v>
      </c>
      <c r="B1150" s="44" t="s">
        <v>667</v>
      </c>
      <c r="C1150" s="42" t="s">
        <v>61</v>
      </c>
      <c r="D1150" s="42" t="s">
        <v>87</v>
      </c>
      <c r="E1150" s="42" t="s">
        <v>576</v>
      </c>
      <c r="F1150" s="42" t="s">
        <v>1128</v>
      </c>
      <c r="G1150" s="45">
        <v>44335</v>
      </c>
      <c r="H1150" s="17" t="s">
        <v>64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1</v>
      </c>
      <c r="O1150" s="17">
        <v>1</v>
      </c>
      <c r="P1150" s="17">
        <v>1</v>
      </c>
      <c r="Q1150" s="17">
        <v>2</v>
      </c>
      <c r="R1150" s="17">
        <v>3</v>
      </c>
      <c r="S1150" s="17">
        <v>4</v>
      </c>
      <c r="T1150" s="17">
        <v>6</v>
      </c>
      <c r="U1150" s="17">
        <v>6</v>
      </c>
      <c r="V1150" s="17">
        <v>6</v>
      </c>
      <c r="W1150" s="17">
        <v>6</v>
      </c>
      <c r="X1150" s="17">
        <v>2</v>
      </c>
      <c r="Y1150" s="17">
        <v>2</v>
      </c>
      <c r="Z1150" s="17">
        <v>1</v>
      </c>
      <c r="AA1150" s="17">
        <v>1</v>
      </c>
      <c r="AB1150" s="17">
        <v>0</v>
      </c>
      <c r="AC1150" s="17">
        <v>0</v>
      </c>
      <c r="AD1150" s="17">
        <v>0</v>
      </c>
      <c r="AE1150" s="46">
        <f t="shared" ref="AE1150" si="1182">SUM(I1150:AD1150)</f>
        <v>42</v>
      </c>
      <c r="AF1150" s="49">
        <f t="shared" ref="AF1150" si="1183">SUM(H1151:AD1151)</f>
        <v>0</v>
      </c>
      <c r="AG1150" s="34">
        <f t="shared" ref="AG1150" si="1184">SUM(I1152:AD1152)</f>
        <v>0</v>
      </c>
      <c r="AH1150" s="37">
        <f t="shared" si="1163"/>
        <v>-42</v>
      </c>
      <c r="AI1150" s="38">
        <v>0.9355</v>
      </c>
      <c r="AJ1150" s="41" t="s">
        <v>65</v>
      </c>
    </row>
    <row r="1151" spans="1:36" ht="16.2" x14ac:dyDescent="0.25">
      <c r="A1151" s="42" t="s">
        <v>59</v>
      </c>
      <c r="B1151" s="44" t="s">
        <v>667</v>
      </c>
      <c r="C1151" s="42" t="s">
        <v>61</v>
      </c>
      <c r="D1151" s="42" t="s">
        <v>87</v>
      </c>
      <c r="E1151" s="42" t="s">
        <v>576</v>
      </c>
      <c r="F1151" s="42"/>
      <c r="G1151" s="45">
        <v>44335</v>
      </c>
      <c r="H1151" s="18" t="s">
        <v>66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47"/>
      <c r="AF1151" s="50"/>
      <c r="AG1151" s="35"/>
      <c r="AH1151" s="37">
        <v>0</v>
      </c>
      <c r="AI1151" s="39"/>
      <c r="AJ1151" s="41" t="s">
        <v>65</v>
      </c>
    </row>
    <row r="1152" spans="1:36" ht="16.2" x14ac:dyDescent="0.25">
      <c r="A1152" s="42" t="s">
        <v>59</v>
      </c>
      <c r="B1152" s="44" t="s">
        <v>667</v>
      </c>
      <c r="C1152" s="42" t="s">
        <v>61</v>
      </c>
      <c r="D1152" s="42" t="s">
        <v>87</v>
      </c>
      <c r="E1152" s="42" t="s">
        <v>576</v>
      </c>
      <c r="F1152" s="42"/>
      <c r="G1152" s="45">
        <v>44335</v>
      </c>
      <c r="H1152" s="19" t="s">
        <v>67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48"/>
      <c r="AF1152" s="51"/>
      <c r="AG1152" s="36"/>
      <c r="AH1152" s="37">
        <v>0</v>
      </c>
      <c r="AI1152" s="40"/>
      <c r="AJ1152" s="41" t="s">
        <v>65</v>
      </c>
    </row>
    <row r="1153" spans="1:36" ht="16.2" x14ac:dyDescent="0.25">
      <c r="A1153" s="42" t="s">
        <v>59</v>
      </c>
      <c r="B1153" s="44" t="s">
        <v>666</v>
      </c>
      <c r="C1153" s="42" t="s">
        <v>61</v>
      </c>
      <c r="D1153" s="42" t="s">
        <v>98</v>
      </c>
      <c r="E1153" s="42" t="s">
        <v>99</v>
      </c>
      <c r="F1153" s="42" t="s">
        <v>1128</v>
      </c>
      <c r="G1153" s="45">
        <v>44340</v>
      </c>
      <c r="H1153" s="17" t="s">
        <v>64</v>
      </c>
      <c r="I1153" s="17">
        <v>0</v>
      </c>
      <c r="J1153" s="17">
        <v>0</v>
      </c>
      <c r="K1153" s="17">
        <v>0</v>
      </c>
      <c r="L1153" s="17">
        <v>0</v>
      </c>
      <c r="M1153" s="17">
        <v>64</v>
      </c>
      <c r="N1153" s="17">
        <v>82</v>
      </c>
      <c r="O1153" s="17">
        <v>82</v>
      </c>
      <c r="P1153" s="17">
        <v>89</v>
      </c>
      <c r="Q1153" s="17">
        <v>70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46">
        <f t="shared" ref="AE1153" si="1185">SUM(I1153:AD1153)</f>
        <v>387</v>
      </c>
      <c r="AF1153" s="49">
        <f t="shared" ref="AF1153" si="1186">SUM(H1154:AD1154)</f>
        <v>387</v>
      </c>
      <c r="AG1153" s="34">
        <f t="shared" ref="AG1153" si="1187">SUM(I1155:AD1155)</f>
        <v>387</v>
      </c>
      <c r="AH1153" s="37">
        <f t="shared" si="1163"/>
        <v>0</v>
      </c>
      <c r="AI1153" s="38">
        <v>0.91700000000000004</v>
      </c>
      <c r="AJ1153" s="41" t="s">
        <v>65</v>
      </c>
    </row>
    <row r="1154" spans="1:36" ht="16.2" x14ac:dyDescent="0.25">
      <c r="A1154" s="42" t="s">
        <v>59</v>
      </c>
      <c r="B1154" s="44" t="s">
        <v>666</v>
      </c>
      <c r="C1154" s="42" t="s">
        <v>61</v>
      </c>
      <c r="D1154" s="42" t="s">
        <v>98</v>
      </c>
      <c r="E1154" s="42" t="s">
        <v>99</v>
      </c>
      <c r="F1154" s="42"/>
      <c r="G1154" s="45">
        <v>44340</v>
      </c>
      <c r="H1154" s="18" t="s">
        <v>66</v>
      </c>
      <c r="I1154" s="18">
        <v>0</v>
      </c>
      <c r="J1154" s="18">
        <v>0</v>
      </c>
      <c r="K1154" s="18">
        <v>0</v>
      </c>
      <c r="L1154" s="18">
        <v>0</v>
      </c>
      <c r="M1154" s="18">
        <v>64</v>
      </c>
      <c r="N1154" s="18">
        <v>82</v>
      </c>
      <c r="O1154" s="18">
        <v>82</v>
      </c>
      <c r="P1154" s="18">
        <v>89</v>
      </c>
      <c r="Q1154" s="18">
        <v>70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47"/>
      <c r="AF1154" s="50"/>
      <c r="AG1154" s="35"/>
      <c r="AH1154" s="37">
        <v>0</v>
      </c>
      <c r="AI1154" s="39"/>
      <c r="AJ1154" s="41" t="s">
        <v>65</v>
      </c>
    </row>
    <row r="1155" spans="1:36" ht="16.2" x14ac:dyDescent="0.25">
      <c r="A1155" s="42" t="s">
        <v>59</v>
      </c>
      <c r="B1155" s="44" t="s">
        <v>666</v>
      </c>
      <c r="C1155" s="42" t="s">
        <v>61</v>
      </c>
      <c r="D1155" s="42" t="s">
        <v>98</v>
      </c>
      <c r="E1155" s="42" t="s">
        <v>99</v>
      </c>
      <c r="F1155" s="42"/>
      <c r="G1155" s="45">
        <v>44340</v>
      </c>
      <c r="H1155" s="19" t="s">
        <v>67</v>
      </c>
      <c r="I1155" s="19">
        <v>0</v>
      </c>
      <c r="J1155" s="19">
        <v>0</v>
      </c>
      <c r="K1155" s="19">
        <v>0</v>
      </c>
      <c r="L1155" s="19">
        <v>0</v>
      </c>
      <c r="M1155" s="19">
        <v>64</v>
      </c>
      <c r="N1155" s="19">
        <v>82</v>
      </c>
      <c r="O1155" s="19">
        <v>82</v>
      </c>
      <c r="P1155" s="19">
        <v>89</v>
      </c>
      <c r="Q1155" s="19">
        <v>70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48"/>
      <c r="AF1155" s="51"/>
      <c r="AG1155" s="36"/>
      <c r="AH1155" s="37">
        <v>0</v>
      </c>
      <c r="AI1155" s="40"/>
      <c r="AJ1155" s="41" t="s">
        <v>65</v>
      </c>
    </row>
    <row r="1156" spans="1:36" ht="16.2" x14ac:dyDescent="0.25">
      <c r="A1156" s="42" t="s">
        <v>59</v>
      </c>
      <c r="B1156" s="44" t="s">
        <v>665</v>
      </c>
      <c r="C1156" s="42" t="s">
        <v>61</v>
      </c>
      <c r="D1156" s="42" t="s">
        <v>98</v>
      </c>
      <c r="E1156" s="42" t="s">
        <v>181</v>
      </c>
      <c r="F1156" s="42" t="s">
        <v>1128</v>
      </c>
      <c r="G1156" s="45">
        <v>44345</v>
      </c>
      <c r="H1156" s="17" t="s">
        <v>64</v>
      </c>
      <c r="I1156" s="17">
        <v>0</v>
      </c>
      <c r="J1156" s="17">
        <v>13</v>
      </c>
      <c r="K1156" s="17">
        <v>34</v>
      </c>
      <c r="L1156" s="17">
        <v>76</v>
      </c>
      <c r="M1156" s="17">
        <v>0</v>
      </c>
      <c r="N1156" s="17">
        <v>0</v>
      </c>
      <c r="O1156" s="17">
        <v>0</v>
      </c>
      <c r="P1156" s="17">
        <v>0</v>
      </c>
      <c r="Q1156" s="17">
        <v>73</v>
      </c>
      <c r="R1156" s="17">
        <v>61</v>
      </c>
      <c r="S1156" s="17">
        <v>13</v>
      </c>
      <c r="T1156" s="17">
        <v>29</v>
      </c>
      <c r="U1156" s="17">
        <v>1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46">
        <f t="shared" ref="AE1156" si="1188">SUM(I1156:AD1156)</f>
        <v>300</v>
      </c>
      <c r="AF1156" s="49">
        <f t="shared" ref="AF1156" si="1189">SUM(H1157:AD1157)</f>
        <v>300</v>
      </c>
      <c r="AG1156" s="34">
        <f t="shared" ref="AG1156" si="1190">SUM(I1158:AD1158)</f>
        <v>300</v>
      </c>
      <c r="AH1156" s="37">
        <f t="shared" si="1163"/>
        <v>0</v>
      </c>
      <c r="AI1156" s="38">
        <v>0.90570000000000006</v>
      </c>
      <c r="AJ1156" s="41" t="s">
        <v>65</v>
      </c>
    </row>
    <row r="1157" spans="1:36" ht="16.2" x14ac:dyDescent="0.25">
      <c r="A1157" s="42" t="s">
        <v>59</v>
      </c>
      <c r="B1157" s="44" t="s">
        <v>665</v>
      </c>
      <c r="C1157" s="42" t="s">
        <v>61</v>
      </c>
      <c r="D1157" s="42" t="s">
        <v>98</v>
      </c>
      <c r="E1157" s="42" t="s">
        <v>181</v>
      </c>
      <c r="F1157" s="42"/>
      <c r="G1157" s="45">
        <v>44345</v>
      </c>
      <c r="H1157" s="18" t="s">
        <v>66</v>
      </c>
      <c r="I1157" s="18">
        <v>0</v>
      </c>
      <c r="J1157" s="18">
        <v>13</v>
      </c>
      <c r="K1157" s="18">
        <v>34</v>
      </c>
      <c r="L1157" s="18">
        <v>76</v>
      </c>
      <c r="M1157" s="18">
        <v>0</v>
      </c>
      <c r="N1157" s="18">
        <v>0</v>
      </c>
      <c r="O1157" s="18">
        <v>0</v>
      </c>
      <c r="P1157" s="18">
        <v>0</v>
      </c>
      <c r="Q1157" s="18">
        <v>73</v>
      </c>
      <c r="R1157" s="18">
        <v>61</v>
      </c>
      <c r="S1157" s="18">
        <v>13</v>
      </c>
      <c r="T1157" s="18">
        <v>29</v>
      </c>
      <c r="U1157" s="18">
        <v>1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47"/>
      <c r="AF1157" s="50"/>
      <c r="AG1157" s="35"/>
      <c r="AH1157" s="37">
        <v>0</v>
      </c>
      <c r="AI1157" s="39"/>
      <c r="AJ1157" s="41" t="s">
        <v>65</v>
      </c>
    </row>
    <row r="1158" spans="1:36" ht="16.2" x14ac:dyDescent="0.25">
      <c r="A1158" s="42" t="s">
        <v>59</v>
      </c>
      <c r="B1158" s="44" t="s">
        <v>665</v>
      </c>
      <c r="C1158" s="42" t="s">
        <v>61</v>
      </c>
      <c r="D1158" s="42" t="s">
        <v>98</v>
      </c>
      <c r="E1158" s="42" t="s">
        <v>181</v>
      </c>
      <c r="F1158" s="42"/>
      <c r="G1158" s="45">
        <v>44345</v>
      </c>
      <c r="H1158" s="19" t="s">
        <v>67</v>
      </c>
      <c r="I1158" s="19">
        <v>0</v>
      </c>
      <c r="J1158" s="19">
        <v>13</v>
      </c>
      <c r="K1158" s="19">
        <v>34</v>
      </c>
      <c r="L1158" s="19">
        <v>76</v>
      </c>
      <c r="M1158" s="19">
        <v>0</v>
      </c>
      <c r="N1158" s="19">
        <v>0</v>
      </c>
      <c r="O1158" s="19">
        <v>0</v>
      </c>
      <c r="P1158" s="19">
        <v>0</v>
      </c>
      <c r="Q1158" s="19">
        <v>73</v>
      </c>
      <c r="R1158" s="19">
        <v>61</v>
      </c>
      <c r="S1158" s="19">
        <v>13</v>
      </c>
      <c r="T1158" s="19">
        <v>29</v>
      </c>
      <c r="U1158" s="19">
        <v>1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48"/>
      <c r="AF1158" s="51"/>
      <c r="AG1158" s="36"/>
      <c r="AH1158" s="37">
        <v>0</v>
      </c>
      <c r="AI1158" s="40"/>
      <c r="AJ1158" s="41" t="s">
        <v>65</v>
      </c>
    </row>
    <row r="1159" spans="1:36" ht="16.2" x14ac:dyDescent="0.25">
      <c r="A1159" s="42" t="s">
        <v>59</v>
      </c>
      <c r="B1159" s="44" t="s">
        <v>664</v>
      </c>
      <c r="C1159" s="42" t="s">
        <v>61</v>
      </c>
      <c r="D1159" s="42" t="s">
        <v>98</v>
      </c>
      <c r="E1159" s="42" t="s">
        <v>99</v>
      </c>
      <c r="F1159" s="42" t="s">
        <v>1128</v>
      </c>
      <c r="G1159" s="45">
        <v>44340</v>
      </c>
      <c r="H1159" s="17" t="s">
        <v>64</v>
      </c>
      <c r="I1159" s="17">
        <v>0</v>
      </c>
      <c r="J1159" s="17">
        <v>8</v>
      </c>
      <c r="K1159" s="17">
        <v>34</v>
      </c>
      <c r="L1159" s="17">
        <v>130</v>
      </c>
      <c r="M1159" s="17">
        <v>72</v>
      </c>
      <c r="N1159" s="17">
        <v>96</v>
      </c>
      <c r="O1159" s="17">
        <v>88</v>
      </c>
      <c r="P1159" s="17">
        <v>85</v>
      </c>
      <c r="Q1159" s="17">
        <v>0</v>
      </c>
      <c r="R1159" s="17">
        <v>61</v>
      </c>
      <c r="S1159" s="17">
        <v>27</v>
      </c>
      <c r="T1159" s="17">
        <v>16</v>
      </c>
      <c r="U1159" s="17">
        <v>12</v>
      </c>
      <c r="V1159" s="17">
        <v>14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46">
        <f t="shared" ref="AE1159" si="1191">SUM(I1159:AD1159)</f>
        <v>643</v>
      </c>
      <c r="AF1159" s="49">
        <f t="shared" ref="AF1159" si="1192">SUM(H1160:AD1160)</f>
        <v>635</v>
      </c>
      <c r="AG1159" s="34">
        <f t="shared" ref="AG1159" si="1193">SUM(I1161:AD1161)</f>
        <v>635</v>
      </c>
      <c r="AH1159" s="37">
        <f t="shared" si="1163"/>
        <v>-8</v>
      </c>
      <c r="AI1159" s="38">
        <v>0.91780000000000006</v>
      </c>
      <c r="AJ1159" s="41" t="s">
        <v>65</v>
      </c>
    </row>
    <row r="1160" spans="1:36" ht="16.2" x14ac:dyDescent="0.25">
      <c r="A1160" s="42" t="s">
        <v>59</v>
      </c>
      <c r="B1160" s="44" t="s">
        <v>664</v>
      </c>
      <c r="C1160" s="42" t="s">
        <v>61</v>
      </c>
      <c r="D1160" s="42" t="s">
        <v>98</v>
      </c>
      <c r="E1160" s="42" t="s">
        <v>99</v>
      </c>
      <c r="F1160" s="42"/>
      <c r="G1160" s="45">
        <v>44340</v>
      </c>
      <c r="H1160" s="18" t="s">
        <v>66</v>
      </c>
      <c r="I1160" s="18">
        <v>0</v>
      </c>
      <c r="J1160" s="18">
        <v>0</v>
      </c>
      <c r="K1160" s="18">
        <v>34</v>
      </c>
      <c r="L1160" s="18">
        <v>130</v>
      </c>
      <c r="M1160" s="18">
        <v>72</v>
      </c>
      <c r="N1160" s="18">
        <v>96</v>
      </c>
      <c r="O1160" s="18">
        <v>88</v>
      </c>
      <c r="P1160" s="18">
        <v>85</v>
      </c>
      <c r="Q1160" s="18">
        <v>0</v>
      </c>
      <c r="R1160" s="18">
        <v>61</v>
      </c>
      <c r="S1160" s="18">
        <v>27</v>
      </c>
      <c r="T1160" s="18">
        <v>16</v>
      </c>
      <c r="U1160" s="18">
        <v>12</v>
      </c>
      <c r="V1160" s="18">
        <v>14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47"/>
      <c r="AF1160" s="50"/>
      <c r="AG1160" s="35"/>
      <c r="AH1160" s="37">
        <v>0</v>
      </c>
      <c r="AI1160" s="39"/>
      <c r="AJ1160" s="41" t="s">
        <v>65</v>
      </c>
    </row>
    <row r="1161" spans="1:36" ht="16.2" x14ac:dyDescent="0.25">
      <c r="A1161" s="42" t="s">
        <v>59</v>
      </c>
      <c r="B1161" s="44" t="s">
        <v>664</v>
      </c>
      <c r="C1161" s="42" t="s">
        <v>61</v>
      </c>
      <c r="D1161" s="42" t="s">
        <v>98</v>
      </c>
      <c r="E1161" s="42" t="s">
        <v>99</v>
      </c>
      <c r="F1161" s="42"/>
      <c r="G1161" s="45">
        <v>44340</v>
      </c>
      <c r="H1161" s="19" t="s">
        <v>67</v>
      </c>
      <c r="I1161" s="19">
        <v>0</v>
      </c>
      <c r="J1161" s="19">
        <v>0</v>
      </c>
      <c r="K1161" s="19">
        <v>34</v>
      </c>
      <c r="L1161" s="19">
        <v>130</v>
      </c>
      <c r="M1161" s="19">
        <v>72</v>
      </c>
      <c r="N1161" s="19">
        <v>96</v>
      </c>
      <c r="O1161" s="19">
        <v>88</v>
      </c>
      <c r="P1161" s="19">
        <v>85</v>
      </c>
      <c r="Q1161" s="19">
        <v>0</v>
      </c>
      <c r="R1161" s="19">
        <v>61</v>
      </c>
      <c r="S1161" s="19">
        <v>27</v>
      </c>
      <c r="T1161" s="19">
        <v>16</v>
      </c>
      <c r="U1161" s="19">
        <v>12</v>
      </c>
      <c r="V1161" s="19">
        <v>14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48"/>
      <c r="AF1161" s="51"/>
      <c r="AG1161" s="36"/>
      <c r="AH1161" s="37">
        <v>0</v>
      </c>
      <c r="AI1161" s="40"/>
      <c r="AJ1161" s="41" t="s">
        <v>65</v>
      </c>
    </row>
    <row r="1162" spans="1:36" ht="16.2" x14ac:dyDescent="0.25">
      <c r="A1162" s="42" t="s">
        <v>59</v>
      </c>
      <c r="B1162" s="44" t="s">
        <v>663</v>
      </c>
      <c r="C1162" s="42" t="s">
        <v>61</v>
      </c>
      <c r="D1162" s="42" t="s">
        <v>98</v>
      </c>
      <c r="E1162" s="42" t="s">
        <v>99</v>
      </c>
      <c r="F1162" s="42" t="s">
        <v>1128</v>
      </c>
      <c r="G1162" s="45">
        <v>44345</v>
      </c>
      <c r="H1162" s="17" t="s">
        <v>64</v>
      </c>
      <c r="I1162" s="17">
        <v>0</v>
      </c>
      <c r="J1162" s="17">
        <v>16</v>
      </c>
      <c r="K1162" s="17">
        <v>51</v>
      </c>
      <c r="L1162" s="17">
        <v>12</v>
      </c>
      <c r="M1162" s="17">
        <v>11</v>
      </c>
      <c r="N1162" s="17">
        <v>15</v>
      </c>
      <c r="O1162" s="17">
        <v>14</v>
      </c>
      <c r="P1162" s="17">
        <v>15</v>
      </c>
      <c r="Q1162" s="17">
        <v>73</v>
      </c>
      <c r="R1162" s="17">
        <v>69</v>
      </c>
      <c r="S1162" s="17">
        <v>15</v>
      </c>
      <c r="T1162" s="17">
        <v>27</v>
      </c>
      <c r="U1162" s="17">
        <v>5</v>
      </c>
      <c r="V1162" s="17">
        <v>1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46">
        <f t="shared" ref="AE1162" si="1194">SUM(I1162:AD1162)</f>
        <v>324</v>
      </c>
      <c r="AF1162" s="49">
        <f t="shared" ref="AF1162" si="1195">SUM(H1163:AD1163)</f>
        <v>324</v>
      </c>
      <c r="AG1162" s="34">
        <f t="shared" ref="AG1162" si="1196">SUM(I1164:AD1164)</f>
        <v>324</v>
      </c>
      <c r="AH1162" s="37">
        <f t="shared" si="1163"/>
        <v>0</v>
      </c>
      <c r="AI1162" s="38">
        <v>0.91820000000000002</v>
      </c>
      <c r="AJ1162" s="41" t="s">
        <v>65</v>
      </c>
    </row>
    <row r="1163" spans="1:36" ht="16.2" x14ac:dyDescent="0.25">
      <c r="A1163" s="42" t="s">
        <v>59</v>
      </c>
      <c r="B1163" s="44" t="s">
        <v>663</v>
      </c>
      <c r="C1163" s="42" t="s">
        <v>61</v>
      </c>
      <c r="D1163" s="42" t="s">
        <v>98</v>
      </c>
      <c r="E1163" s="42" t="s">
        <v>99</v>
      </c>
      <c r="F1163" s="42"/>
      <c r="G1163" s="45">
        <v>44345</v>
      </c>
      <c r="H1163" s="18" t="s">
        <v>66</v>
      </c>
      <c r="I1163" s="18">
        <v>0</v>
      </c>
      <c r="J1163" s="18">
        <v>16</v>
      </c>
      <c r="K1163" s="18">
        <v>51</v>
      </c>
      <c r="L1163" s="18">
        <v>12</v>
      </c>
      <c r="M1163" s="18">
        <v>11</v>
      </c>
      <c r="N1163" s="18">
        <v>15</v>
      </c>
      <c r="O1163" s="18">
        <v>14</v>
      </c>
      <c r="P1163" s="18">
        <v>15</v>
      </c>
      <c r="Q1163" s="18">
        <v>73</v>
      </c>
      <c r="R1163" s="18">
        <v>69</v>
      </c>
      <c r="S1163" s="18">
        <v>15</v>
      </c>
      <c r="T1163" s="18">
        <v>27</v>
      </c>
      <c r="U1163" s="18">
        <v>5</v>
      </c>
      <c r="V1163" s="18">
        <v>1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47"/>
      <c r="AF1163" s="50"/>
      <c r="AG1163" s="35"/>
      <c r="AH1163" s="37">
        <v>0</v>
      </c>
      <c r="AI1163" s="39"/>
      <c r="AJ1163" s="41" t="s">
        <v>65</v>
      </c>
    </row>
    <row r="1164" spans="1:36" ht="16.2" x14ac:dyDescent="0.25">
      <c r="A1164" s="42" t="s">
        <v>59</v>
      </c>
      <c r="B1164" s="44" t="s">
        <v>663</v>
      </c>
      <c r="C1164" s="42" t="s">
        <v>61</v>
      </c>
      <c r="D1164" s="42" t="s">
        <v>98</v>
      </c>
      <c r="E1164" s="42" t="s">
        <v>99</v>
      </c>
      <c r="F1164" s="42"/>
      <c r="G1164" s="45">
        <v>44345</v>
      </c>
      <c r="H1164" s="19" t="s">
        <v>67</v>
      </c>
      <c r="I1164" s="19">
        <v>0</v>
      </c>
      <c r="J1164" s="19">
        <v>16</v>
      </c>
      <c r="K1164" s="19">
        <v>51</v>
      </c>
      <c r="L1164" s="19">
        <v>12</v>
      </c>
      <c r="M1164" s="19">
        <v>11</v>
      </c>
      <c r="N1164" s="19">
        <v>15</v>
      </c>
      <c r="O1164" s="19">
        <v>14</v>
      </c>
      <c r="P1164" s="19">
        <v>15</v>
      </c>
      <c r="Q1164" s="19">
        <v>73</v>
      </c>
      <c r="R1164" s="19">
        <v>69</v>
      </c>
      <c r="S1164" s="19">
        <v>15</v>
      </c>
      <c r="T1164" s="19">
        <v>27</v>
      </c>
      <c r="U1164" s="19">
        <v>5</v>
      </c>
      <c r="V1164" s="19">
        <v>1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48"/>
      <c r="AF1164" s="51"/>
      <c r="AG1164" s="36"/>
      <c r="AH1164" s="37">
        <v>0</v>
      </c>
      <c r="AI1164" s="40"/>
      <c r="AJ1164" s="41" t="s">
        <v>65</v>
      </c>
    </row>
    <row r="1165" spans="1:36" ht="16.2" x14ac:dyDescent="0.25">
      <c r="A1165" s="42" t="s">
        <v>59</v>
      </c>
      <c r="B1165" s="44" t="s">
        <v>662</v>
      </c>
      <c r="C1165" s="42" t="s">
        <v>61</v>
      </c>
      <c r="D1165" s="42" t="s">
        <v>98</v>
      </c>
      <c r="E1165" s="42" t="s">
        <v>181</v>
      </c>
      <c r="F1165" s="42" t="s">
        <v>1128</v>
      </c>
      <c r="G1165" s="45">
        <v>44345</v>
      </c>
      <c r="H1165" s="17" t="s">
        <v>64</v>
      </c>
      <c r="I1165" s="17">
        <v>0</v>
      </c>
      <c r="J1165" s="17">
        <v>0</v>
      </c>
      <c r="K1165" s="17">
        <v>0</v>
      </c>
      <c r="L1165" s="17">
        <v>0</v>
      </c>
      <c r="M1165" s="17">
        <v>77</v>
      </c>
      <c r="N1165" s="17">
        <v>103</v>
      </c>
      <c r="O1165" s="17">
        <v>0</v>
      </c>
      <c r="P1165" s="17">
        <v>0</v>
      </c>
      <c r="Q1165" s="17">
        <v>93</v>
      </c>
      <c r="R1165" s="17">
        <v>72</v>
      </c>
      <c r="S1165" s="17">
        <v>0</v>
      </c>
      <c r="T1165" s="17">
        <v>6</v>
      </c>
      <c r="U1165" s="17">
        <v>4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46">
        <f t="shared" ref="AE1165" si="1197">SUM(I1165:AD1165)</f>
        <v>355</v>
      </c>
      <c r="AF1165" s="49">
        <f t="shared" ref="AF1165" si="1198">SUM(H1166:AD1166)</f>
        <v>355</v>
      </c>
      <c r="AG1165" s="34">
        <f t="shared" ref="AG1165" si="1199">SUM(I1167:AD1167)</f>
        <v>355</v>
      </c>
      <c r="AH1165" s="37">
        <f t="shared" si="1163"/>
        <v>0</v>
      </c>
      <c r="AI1165" s="38">
        <v>0.9114000000000001</v>
      </c>
      <c r="AJ1165" s="41" t="s">
        <v>65</v>
      </c>
    </row>
    <row r="1166" spans="1:36" ht="16.2" x14ac:dyDescent="0.25">
      <c r="A1166" s="42" t="s">
        <v>59</v>
      </c>
      <c r="B1166" s="44" t="s">
        <v>662</v>
      </c>
      <c r="C1166" s="42" t="s">
        <v>61</v>
      </c>
      <c r="D1166" s="42" t="s">
        <v>98</v>
      </c>
      <c r="E1166" s="42" t="s">
        <v>181</v>
      </c>
      <c r="F1166" s="42"/>
      <c r="G1166" s="45">
        <v>44345</v>
      </c>
      <c r="H1166" s="18" t="s">
        <v>66</v>
      </c>
      <c r="I1166" s="18">
        <v>0</v>
      </c>
      <c r="J1166" s="18">
        <v>0</v>
      </c>
      <c r="K1166" s="18">
        <v>0</v>
      </c>
      <c r="L1166" s="18">
        <v>0</v>
      </c>
      <c r="M1166" s="18">
        <v>77</v>
      </c>
      <c r="N1166" s="18">
        <v>103</v>
      </c>
      <c r="O1166" s="18">
        <v>0</v>
      </c>
      <c r="P1166" s="18">
        <v>0</v>
      </c>
      <c r="Q1166" s="18">
        <v>93</v>
      </c>
      <c r="R1166" s="18">
        <v>72</v>
      </c>
      <c r="S1166" s="18">
        <v>0</v>
      </c>
      <c r="T1166" s="18">
        <v>6</v>
      </c>
      <c r="U1166" s="18">
        <v>4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47"/>
      <c r="AF1166" s="50"/>
      <c r="AG1166" s="35"/>
      <c r="AH1166" s="37">
        <v>0</v>
      </c>
      <c r="AI1166" s="39"/>
      <c r="AJ1166" s="41" t="s">
        <v>65</v>
      </c>
    </row>
    <row r="1167" spans="1:36" ht="16.2" x14ac:dyDescent="0.25">
      <c r="A1167" s="42" t="s">
        <v>59</v>
      </c>
      <c r="B1167" s="44" t="s">
        <v>662</v>
      </c>
      <c r="C1167" s="42" t="s">
        <v>61</v>
      </c>
      <c r="D1167" s="42" t="s">
        <v>98</v>
      </c>
      <c r="E1167" s="42" t="s">
        <v>181</v>
      </c>
      <c r="F1167" s="42"/>
      <c r="G1167" s="45">
        <v>44345</v>
      </c>
      <c r="H1167" s="19" t="s">
        <v>67</v>
      </c>
      <c r="I1167" s="19">
        <v>0</v>
      </c>
      <c r="J1167" s="19">
        <v>0</v>
      </c>
      <c r="K1167" s="19">
        <v>0</v>
      </c>
      <c r="L1167" s="19">
        <v>0</v>
      </c>
      <c r="M1167" s="19">
        <v>77</v>
      </c>
      <c r="N1167" s="19">
        <v>103</v>
      </c>
      <c r="O1167" s="19">
        <v>0</v>
      </c>
      <c r="P1167" s="19">
        <v>0</v>
      </c>
      <c r="Q1167" s="19">
        <v>93</v>
      </c>
      <c r="R1167" s="19">
        <v>72</v>
      </c>
      <c r="S1167" s="19">
        <v>0</v>
      </c>
      <c r="T1167" s="19">
        <v>6</v>
      </c>
      <c r="U1167" s="19">
        <v>4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48"/>
      <c r="AF1167" s="51"/>
      <c r="AG1167" s="36"/>
      <c r="AH1167" s="37">
        <v>0</v>
      </c>
      <c r="AI1167" s="40"/>
      <c r="AJ1167" s="41" t="s">
        <v>65</v>
      </c>
    </row>
    <row r="1168" spans="1:36" ht="16.2" x14ac:dyDescent="0.25">
      <c r="A1168" s="42" t="s">
        <v>59</v>
      </c>
      <c r="B1168" s="44" t="s">
        <v>661</v>
      </c>
      <c r="C1168" s="42" t="s">
        <v>61</v>
      </c>
      <c r="D1168" s="42" t="s">
        <v>98</v>
      </c>
      <c r="E1168" s="42" t="s">
        <v>99</v>
      </c>
      <c r="F1168" s="42" t="s">
        <v>1128</v>
      </c>
      <c r="G1168" s="45">
        <v>44340</v>
      </c>
      <c r="H1168" s="17" t="s">
        <v>64</v>
      </c>
      <c r="I1168" s="17">
        <v>0</v>
      </c>
      <c r="J1168" s="17">
        <v>13</v>
      </c>
      <c r="K1168" s="17">
        <v>29</v>
      </c>
      <c r="L1168" s="17">
        <v>120</v>
      </c>
      <c r="M1168" s="17">
        <v>73</v>
      </c>
      <c r="N1168" s="17">
        <v>96</v>
      </c>
      <c r="O1168" s="17">
        <v>94</v>
      </c>
      <c r="P1168" s="17">
        <v>105</v>
      </c>
      <c r="Q1168" s="17">
        <v>59</v>
      </c>
      <c r="R1168" s="17">
        <v>50</v>
      </c>
      <c r="S1168" s="17">
        <v>28</v>
      </c>
      <c r="T1168" s="17">
        <v>29</v>
      </c>
      <c r="U1168" s="17">
        <v>15</v>
      </c>
      <c r="V1168" s="17">
        <v>11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46">
        <f t="shared" ref="AE1168" si="1200">SUM(I1168:AD1168)</f>
        <v>722</v>
      </c>
      <c r="AF1168" s="49">
        <f t="shared" ref="AF1168" si="1201">SUM(H1169:AD1169)</f>
        <v>722</v>
      </c>
      <c r="AG1168" s="34">
        <f t="shared" ref="AG1168" si="1202">SUM(I1170:AD1170)</f>
        <v>722</v>
      </c>
      <c r="AH1168" s="37">
        <f t="shared" si="1163"/>
        <v>0</v>
      </c>
      <c r="AI1168" s="38">
        <v>0.92030000000000001</v>
      </c>
      <c r="AJ1168" s="41" t="s">
        <v>65</v>
      </c>
    </row>
    <row r="1169" spans="1:36" ht="16.2" x14ac:dyDescent="0.25">
      <c r="A1169" s="42" t="s">
        <v>59</v>
      </c>
      <c r="B1169" s="44" t="s">
        <v>661</v>
      </c>
      <c r="C1169" s="42" t="s">
        <v>61</v>
      </c>
      <c r="D1169" s="42" t="s">
        <v>98</v>
      </c>
      <c r="E1169" s="42" t="s">
        <v>99</v>
      </c>
      <c r="F1169" s="42"/>
      <c r="G1169" s="45">
        <v>44340</v>
      </c>
      <c r="H1169" s="18" t="s">
        <v>66</v>
      </c>
      <c r="I1169" s="18">
        <v>0</v>
      </c>
      <c r="J1169" s="18">
        <v>13</v>
      </c>
      <c r="K1169" s="18">
        <v>29</v>
      </c>
      <c r="L1169" s="18">
        <v>120</v>
      </c>
      <c r="M1169" s="18">
        <v>73</v>
      </c>
      <c r="N1169" s="18">
        <v>96</v>
      </c>
      <c r="O1169" s="18">
        <v>94</v>
      </c>
      <c r="P1169" s="18">
        <v>105</v>
      </c>
      <c r="Q1169" s="18">
        <v>59</v>
      </c>
      <c r="R1169" s="18">
        <v>50</v>
      </c>
      <c r="S1169" s="18">
        <v>28</v>
      </c>
      <c r="T1169" s="18">
        <v>29</v>
      </c>
      <c r="U1169" s="18">
        <v>15</v>
      </c>
      <c r="V1169" s="18">
        <v>11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47"/>
      <c r="AF1169" s="50"/>
      <c r="AG1169" s="35"/>
      <c r="AH1169" s="37">
        <v>0</v>
      </c>
      <c r="AI1169" s="39"/>
      <c r="AJ1169" s="41" t="s">
        <v>65</v>
      </c>
    </row>
    <row r="1170" spans="1:36" ht="16.2" x14ac:dyDescent="0.25">
      <c r="A1170" s="42" t="s">
        <v>59</v>
      </c>
      <c r="B1170" s="44" t="s">
        <v>661</v>
      </c>
      <c r="C1170" s="42" t="s">
        <v>61</v>
      </c>
      <c r="D1170" s="42" t="s">
        <v>98</v>
      </c>
      <c r="E1170" s="42" t="s">
        <v>99</v>
      </c>
      <c r="F1170" s="42"/>
      <c r="G1170" s="45">
        <v>44340</v>
      </c>
      <c r="H1170" s="19" t="s">
        <v>67</v>
      </c>
      <c r="I1170" s="19">
        <v>0</v>
      </c>
      <c r="J1170" s="19">
        <v>13</v>
      </c>
      <c r="K1170" s="19">
        <v>29</v>
      </c>
      <c r="L1170" s="19">
        <v>120</v>
      </c>
      <c r="M1170" s="19">
        <v>73</v>
      </c>
      <c r="N1170" s="19">
        <v>96</v>
      </c>
      <c r="O1170" s="19">
        <v>94</v>
      </c>
      <c r="P1170" s="19">
        <v>105</v>
      </c>
      <c r="Q1170" s="19">
        <v>59</v>
      </c>
      <c r="R1170" s="19">
        <v>50</v>
      </c>
      <c r="S1170" s="19">
        <v>28</v>
      </c>
      <c r="T1170" s="19">
        <v>29</v>
      </c>
      <c r="U1170" s="19">
        <v>15</v>
      </c>
      <c r="V1170" s="19">
        <v>11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48"/>
      <c r="AF1170" s="51"/>
      <c r="AG1170" s="36"/>
      <c r="AH1170" s="37">
        <v>0</v>
      </c>
      <c r="AI1170" s="40"/>
      <c r="AJ1170" s="41" t="s">
        <v>65</v>
      </c>
    </row>
    <row r="1171" spans="1:36" ht="16.2" x14ac:dyDescent="0.25">
      <c r="A1171" s="42" t="s">
        <v>59</v>
      </c>
      <c r="B1171" s="44" t="s">
        <v>660</v>
      </c>
      <c r="C1171" s="42" t="s">
        <v>61</v>
      </c>
      <c r="D1171" s="42" t="s">
        <v>87</v>
      </c>
      <c r="E1171" s="42" t="s">
        <v>576</v>
      </c>
      <c r="F1171" s="42" t="s">
        <v>1128</v>
      </c>
      <c r="G1171" s="45">
        <v>44336</v>
      </c>
      <c r="H1171" s="17" t="s">
        <v>64</v>
      </c>
      <c r="I1171" s="17">
        <v>0</v>
      </c>
      <c r="J1171" s="17">
        <v>0</v>
      </c>
      <c r="K1171" s="17">
        <v>0</v>
      </c>
      <c r="L1171" s="17">
        <v>43</v>
      </c>
      <c r="M1171" s="17">
        <v>16</v>
      </c>
      <c r="N1171" s="17">
        <v>60</v>
      </c>
      <c r="O1171" s="17">
        <v>33</v>
      </c>
      <c r="P1171" s="17">
        <v>52</v>
      </c>
      <c r="Q1171" s="17">
        <v>40</v>
      </c>
      <c r="R1171" s="17">
        <v>62</v>
      </c>
      <c r="S1171" s="17">
        <v>56</v>
      </c>
      <c r="T1171" s="17">
        <v>80</v>
      </c>
      <c r="U1171" s="17">
        <v>72</v>
      </c>
      <c r="V1171" s="17">
        <v>80</v>
      </c>
      <c r="W1171" s="17">
        <v>78</v>
      </c>
      <c r="X1171" s="17">
        <v>72</v>
      </c>
      <c r="Y1171" s="17">
        <v>64</v>
      </c>
      <c r="Z1171" s="17">
        <v>48</v>
      </c>
      <c r="AA1171" s="17">
        <v>17</v>
      </c>
      <c r="AB1171" s="17">
        <v>62</v>
      </c>
      <c r="AC1171" s="17">
        <v>0</v>
      </c>
      <c r="AD1171" s="17">
        <v>17</v>
      </c>
      <c r="AE1171" s="46">
        <f t="shared" ref="AE1171" si="1203">SUM(I1171:AD1171)</f>
        <v>952</v>
      </c>
      <c r="AF1171" s="49">
        <f t="shared" ref="AF1171" si="1204">SUM(H1172:AD1172)</f>
        <v>748</v>
      </c>
      <c r="AG1171" s="34">
        <f t="shared" ref="AG1171" si="1205">SUM(I1173:AD1173)</f>
        <v>748</v>
      </c>
      <c r="AH1171" s="37">
        <f t="shared" si="1163"/>
        <v>-204</v>
      </c>
      <c r="AI1171" s="38">
        <v>0.93570000000000009</v>
      </c>
      <c r="AJ1171" s="41" t="s">
        <v>65</v>
      </c>
    </row>
    <row r="1172" spans="1:36" ht="16.2" x14ac:dyDescent="0.25">
      <c r="A1172" s="42" t="s">
        <v>59</v>
      </c>
      <c r="B1172" s="44" t="s">
        <v>660</v>
      </c>
      <c r="C1172" s="42" t="s">
        <v>61</v>
      </c>
      <c r="D1172" s="42" t="s">
        <v>87</v>
      </c>
      <c r="E1172" s="42" t="s">
        <v>576</v>
      </c>
      <c r="F1172" s="42"/>
      <c r="G1172" s="45">
        <v>44336</v>
      </c>
      <c r="H1172" s="18" t="s">
        <v>66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40</v>
      </c>
      <c r="R1172" s="18">
        <v>62</v>
      </c>
      <c r="S1172" s="18">
        <v>56</v>
      </c>
      <c r="T1172" s="18">
        <v>80</v>
      </c>
      <c r="U1172" s="18">
        <v>72</v>
      </c>
      <c r="V1172" s="18">
        <v>80</v>
      </c>
      <c r="W1172" s="18">
        <v>78</v>
      </c>
      <c r="X1172" s="18">
        <v>72</v>
      </c>
      <c r="Y1172" s="18">
        <v>64</v>
      </c>
      <c r="Z1172" s="18">
        <v>48</v>
      </c>
      <c r="AA1172" s="18">
        <v>17</v>
      </c>
      <c r="AB1172" s="18">
        <v>62</v>
      </c>
      <c r="AC1172" s="18">
        <v>0</v>
      </c>
      <c r="AD1172" s="18">
        <v>17</v>
      </c>
      <c r="AE1172" s="47"/>
      <c r="AF1172" s="50"/>
      <c r="AG1172" s="35"/>
      <c r="AH1172" s="37">
        <v>0</v>
      </c>
      <c r="AI1172" s="39"/>
      <c r="AJ1172" s="41" t="s">
        <v>65</v>
      </c>
    </row>
    <row r="1173" spans="1:36" ht="16.2" x14ac:dyDescent="0.25">
      <c r="A1173" s="42" t="s">
        <v>59</v>
      </c>
      <c r="B1173" s="44" t="s">
        <v>660</v>
      </c>
      <c r="C1173" s="42" t="s">
        <v>61</v>
      </c>
      <c r="D1173" s="42" t="s">
        <v>87</v>
      </c>
      <c r="E1173" s="42" t="s">
        <v>576</v>
      </c>
      <c r="F1173" s="42"/>
      <c r="G1173" s="45">
        <v>44336</v>
      </c>
      <c r="H1173" s="19" t="s">
        <v>67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40</v>
      </c>
      <c r="R1173" s="19">
        <v>62</v>
      </c>
      <c r="S1173" s="19">
        <v>56</v>
      </c>
      <c r="T1173" s="19">
        <v>80</v>
      </c>
      <c r="U1173" s="19">
        <v>72</v>
      </c>
      <c r="V1173" s="19">
        <v>80</v>
      </c>
      <c r="W1173" s="19">
        <v>78</v>
      </c>
      <c r="X1173" s="19">
        <v>72</v>
      </c>
      <c r="Y1173" s="19">
        <v>64</v>
      </c>
      <c r="Z1173" s="19">
        <v>48</v>
      </c>
      <c r="AA1173" s="19">
        <v>17</v>
      </c>
      <c r="AB1173" s="19">
        <v>62</v>
      </c>
      <c r="AC1173" s="19">
        <v>0</v>
      </c>
      <c r="AD1173" s="19">
        <v>17</v>
      </c>
      <c r="AE1173" s="48"/>
      <c r="AF1173" s="51"/>
      <c r="AG1173" s="36"/>
      <c r="AH1173" s="37">
        <v>0</v>
      </c>
      <c r="AI1173" s="40"/>
      <c r="AJ1173" s="41" t="s">
        <v>65</v>
      </c>
    </row>
    <row r="1174" spans="1:36" ht="16.2" x14ac:dyDescent="0.25">
      <c r="A1174" s="42" t="s">
        <v>59</v>
      </c>
      <c r="B1174" s="44" t="s">
        <v>660</v>
      </c>
      <c r="C1174" s="42" t="s">
        <v>61</v>
      </c>
      <c r="D1174" s="42" t="s">
        <v>87</v>
      </c>
      <c r="E1174" s="42" t="s">
        <v>576</v>
      </c>
      <c r="F1174" s="42" t="s">
        <v>1128</v>
      </c>
      <c r="G1174" s="45">
        <v>44336</v>
      </c>
      <c r="H1174" s="17" t="s">
        <v>64</v>
      </c>
      <c r="I1174" s="17">
        <v>0</v>
      </c>
      <c r="J1174" s="17">
        <v>0</v>
      </c>
      <c r="K1174" s="17">
        <v>0</v>
      </c>
      <c r="L1174" s="17">
        <v>43</v>
      </c>
      <c r="M1174" s="17">
        <v>16</v>
      </c>
      <c r="N1174" s="17">
        <v>60</v>
      </c>
      <c r="O1174" s="17">
        <v>33</v>
      </c>
      <c r="P1174" s="17">
        <v>52</v>
      </c>
      <c r="Q1174" s="17">
        <v>40</v>
      </c>
      <c r="R1174" s="17">
        <v>62</v>
      </c>
      <c r="S1174" s="17">
        <v>56</v>
      </c>
      <c r="T1174" s="17">
        <v>80</v>
      </c>
      <c r="U1174" s="17">
        <v>72</v>
      </c>
      <c r="V1174" s="17">
        <v>80</v>
      </c>
      <c r="W1174" s="17">
        <v>78</v>
      </c>
      <c r="X1174" s="17">
        <v>72</v>
      </c>
      <c r="Y1174" s="17">
        <v>64</v>
      </c>
      <c r="Z1174" s="17">
        <v>48</v>
      </c>
      <c r="AA1174" s="17">
        <v>17</v>
      </c>
      <c r="AB1174" s="17">
        <v>62</v>
      </c>
      <c r="AC1174" s="17">
        <v>0</v>
      </c>
      <c r="AD1174" s="17">
        <v>17</v>
      </c>
      <c r="AE1174" s="46">
        <f t="shared" ref="AE1174" si="1206">SUM(I1174:AD1174)</f>
        <v>952</v>
      </c>
      <c r="AF1174" s="49">
        <f t="shared" ref="AF1174" si="1207">SUM(H1175:AD1175)</f>
        <v>748</v>
      </c>
      <c r="AG1174" s="34">
        <f t="shared" ref="AG1174" si="1208">SUM(I1176:AD1176)</f>
        <v>748</v>
      </c>
      <c r="AH1174" s="37">
        <f t="shared" si="1163"/>
        <v>-204</v>
      </c>
      <c r="AI1174" s="38">
        <v>0.92290000000000005</v>
      </c>
      <c r="AJ1174" s="41" t="s">
        <v>65</v>
      </c>
    </row>
    <row r="1175" spans="1:36" ht="16.2" x14ac:dyDescent="0.25">
      <c r="A1175" s="42" t="s">
        <v>59</v>
      </c>
      <c r="B1175" s="44" t="s">
        <v>660</v>
      </c>
      <c r="C1175" s="42" t="s">
        <v>61</v>
      </c>
      <c r="D1175" s="42" t="s">
        <v>87</v>
      </c>
      <c r="E1175" s="42" t="s">
        <v>576</v>
      </c>
      <c r="F1175" s="42"/>
      <c r="G1175" s="45">
        <v>44336</v>
      </c>
      <c r="H1175" s="18" t="s">
        <v>66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40</v>
      </c>
      <c r="R1175" s="18">
        <v>62</v>
      </c>
      <c r="S1175" s="18">
        <v>56</v>
      </c>
      <c r="T1175" s="18">
        <v>80</v>
      </c>
      <c r="U1175" s="18">
        <v>72</v>
      </c>
      <c r="V1175" s="18">
        <v>80</v>
      </c>
      <c r="W1175" s="18">
        <v>78</v>
      </c>
      <c r="X1175" s="18">
        <v>72</v>
      </c>
      <c r="Y1175" s="18">
        <v>64</v>
      </c>
      <c r="Z1175" s="18">
        <v>48</v>
      </c>
      <c r="AA1175" s="18">
        <v>17</v>
      </c>
      <c r="AB1175" s="18">
        <v>62</v>
      </c>
      <c r="AC1175" s="18">
        <v>0</v>
      </c>
      <c r="AD1175" s="18">
        <v>17</v>
      </c>
      <c r="AE1175" s="47"/>
      <c r="AF1175" s="50"/>
      <c r="AG1175" s="35"/>
      <c r="AH1175" s="37">
        <v>0</v>
      </c>
      <c r="AI1175" s="39"/>
      <c r="AJ1175" s="41" t="s">
        <v>65</v>
      </c>
    </row>
    <row r="1176" spans="1:36" ht="16.2" x14ac:dyDescent="0.25">
      <c r="A1176" s="42" t="s">
        <v>59</v>
      </c>
      <c r="B1176" s="44" t="s">
        <v>660</v>
      </c>
      <c r="C1176" s="42" t="s">
        <v>61</v>
      </c>
      <c r="D1176" s="42" t="s">
        <v>87</v>
      </c>
      <c r="E1176" s="42" t="s">
        <v>576</v>
      </c>
      <c r="F1176" s="42"/>
      <c r="G1176" s="45">
        <v>44336</v>
      </c>
      <c r="H1176" s="19" t="s">
        <v>67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40</v>
      </c>
      <c r="R1176" s="19">
        <v>62</v>
      </c>
      <c r="S1176" s="19">
        <v>56</v>
      </c>
      <c r="T1176" s="19">
        <v>80</v>
      </c>
      <c r="U1176" s="19">
        <v>72</v>
      </c>
      <c r="V1176" s="19">
        <v>80</v>
      </c>
      <c r="W1176" s="19">
        <v>78</v>
      </c>
      <c r="X1176" s="19">
        <v>72</v>
      </c>
      <c r="Y1176" s="19">
        <v>64</v>
      </c>
      <c r="Z1176" s="19">
        <v>48</v>
      </c>
      <c r="AA1176" s="19">
        <v>17</v>
      </c>
      <c r="AB1176" s="19">
        <v>62</v>
      </c>
      <c r="AC1176" s="19">
        <v>0</v>
      </c>
      <c r="AD1176" s="19">
        <v>17</v>
      </c>
      <c r="AE1176" s="48"/>
      <c r="AF1176" s="51"/>
      <c r="AG1176" s="36"/>
      <c r="AH1176" s="37">
        <v>0</v>
      </c>
      <c r="AI1176" s="40"/>
      <c r="AJ1176" s="41" t="s">
        <v>65</v>
      </c>
    </row>
    <row r="1177" spans="1:36" ht="16.2" x14ac:dyDescent="0.25">
      <c r="A1177" s="42" t="s">
        <v>59</v>
      </c>
      <c r="B1177" s="44" t="s">
        <v>659</v>
      </c>
      <c r="C1177" s="42" t="s">
        <v>61</v>
      </c>
      <c r="D1177" s="42" t="s">
        <v>87</v>
      </c>
      <c r="E1177" s="42" t="s">
        <v>576</v>
      </c>
      <c r="F1177" s="42" t="s">
        <v>1128</v>
      </c>
      <c r="G1177" s="45">
        <v>44336</v>
      </c>
      <c r="H1177" s="17" t="s">
        <v>64</v>
      </c>
      <c r="I1177" s="17">
        <v>0</v>
      </c>
      <c r="J1177" s="17">
        <v>0</v>
      </c>
      <c r="K1177" s="17">
        <v>0</v>
      </c>
      <c r="L1177" s="17">
        <v>17</v>
      </c>
      <c r="M1177" s="17">
        <v>11</v>
      </c>
      <c r="N1177" s="17">
        <v>23</v>
      </c>
      <c r="O1177" s="17">
        <v>24</v>
      </c>
      <c r="P1177" s="17">
        <v>38</v>
      </c>
      <c r="Q1177" s="17">
        <v>29</v>
      </c>
      <c r="R1177" s="17">
        <v>45</v>
      </c>
      <c r="S1177" s="17">
        <v>40</v>
      </c>
      <c r="T1177" s="17">
        <v>58</v>
      </c>
      <c r="U1177" s="17">
        <v>52</v>
      </c>
      <c r="V1177" s="17">
        <v>58</v>
      </c>
      <c r="W1177" s="17">
        <v>56</v>
      </c>
      <c r="X1177" s="17">
        <v>52</v>
      </c>
      <c r="Y1177" s="17">
        <v>23</v>
      </c>
      <c r="Z1177" s="17">
        <v>35</v>
      </c>
      <c r="AA1177" s="17">
        <v>13</v>
      </c>
      <c r="AB1177" s="17">
        <v>23</v>
      </c>
      <c r="AC1177" s="17">
        <v>0</v>
      </c>
      <c r="AD1177" s="17">
        <v>13</v>
      </c>
      <c r="AE1177" s="46">
        <f t="shared" ref="AE1177" si="1209">SUM(I1177:AD1177)</f>
        <v>610</v>
      </c>
      <c r="AF1177" s="49">
        <f t="shared" ref="AF1177" si="1210">SUM(H1178:AD1178)</f>
        <v>593</v>
      </c>
      <c r="AG1177" s="34">
        <f t="shared" ref="AG1177" si="1211">SUM(I1179:AD1179)</f>
        <v>593</v>
      </c>
      <c r="AH1177" s="37">
        <f t="shared" si="1163"/>
        <v>-17</v>
      </c>
      <c r="AI1177" s="38">
        <v>0.91920000000000002</v>
      </c>
      <c r="AJ1177" s="41" t="s">
        <v>65</v>
      </c>
    </row>
    <row r="1178" spans="1:36" ht="16.2" x14ac:dyDescent="0.25">
      <c r="A1178" s="42" t="s">
        <v>59</v>
      </c>
      <c r="B1178" s="44" t="s">
        <v>659</v>
      </c>
      <c r="C1178" s="42" t="s">
        <v>61</v>
      </c>
      <c r="D1178" s="42" t="s">
        <v>87</v>
      </c>
      <c r="E1178" s="42" t="s">
        <v>576</v>
      </c>
      <c r="F1178" s="42"/>
      <c r="G1178" s="45">
        <v>44336</v>
      </c>
      <c r="H1178" s="18" t="s">
        <v>66</v>
      </c>
      <c r="I1178" s="18">
        <v>0</v>
      </c>
      <c r="J1178" s="18">
        <v>0</v>
      </c>
      <c r="K1178" s="18">
        <v>0</v>
      </c>
      <c r="L1178" s="18">
        <v>0</v>
      </c>
      <c r="M1178" s="18">
        <v>11</v>
      </c>
      <c r="N1178" s="18">
        <v>23</v>
      </c>
      <c r="O1178" s="18">
        <v>24</v>
      </c>
      <c r="P1178" s="18">
        <v>38</v>
      </c>
      <c r="Q1178" s="18">
        <v>29</v>
      </c>
      <c r="R1178" s="18">
        <v>45</v>
      </c>
      <c r="S1178" s="18">
        <v>40</v>
      </c>
      <c r="T1178" s="18">
        <v>58</v>
      </c>
      <c r="U1178" s="18">
        <v>52</v>
      </c>
      <c r="V1178" s="18">
        <v>58</v>
      </c>
      <c r="W1178" s="18">
        <v>56</v>
      </c>
      <c r="X1178" s="18">
        <v>52</v>
      </c>
      <c r="Y1178" s="18">
        <v>23</v>
      </c>
      <c r="Z1178" s="18">
        <v>35</v>
      </c>
      <c r="AA1178" s="18">
        <v>13</v>
      </c>
      <c r="AB1178" s="18">
        <v>23</v>
      </c>
      <c r="AC1178" s="18">
        <v>0</v>
      </c>
      <c r="AD1178" s="18">
        <v>13</v>
      </c>
      <c r="AE1178" s="47"/>
      <c r="AF1178" s="50"/>
      <c r="AG1178" s="35"/>
      <c r="AH1178" s="37">
        <v>0</v>
      </c>
      <c r="AI1178" s="39"/>
      <c r="AJ1178" s="41" t="s">
        <v>65</v>
      </c>
    </row>
    <row r="1179" spans="1:36" ht="16.2" x14ac:dyDescent="0.25">
      <c r="A1179" s="42" t="s">
        <v>59</v>
      </c>
      <c r="B1179" s="44" t="s">
        <v>659</v>
      </c>
      <c r="C1179" s="42" t="s">
        <v>61</v>
      </c>
      <c r="D1179" s="42" t="s">
        <v>87</v>
      </c>
      <c r="E1179" s="42" t="s">
        <v>576</v>
      </c>
      <c r="F1179" s="42"/>
      <c r="G1179" s="45">
        <v>44336</v>
      </c>
      <c r="H1179" s="19" t="s">
        <v>67</v>
      </c>
      <c r="I1179" s="19">
        <v>0</v>
      </c>
      <c r="J1179" s="19">
        <v>0</v>
      </c>
      <c r="K1179" s="19">
        <v>0</v>
      </c>
      <c r="L1179" s="19">
        <v>0</v>
      </c>
      <c r="M1179" s="19">
        <v>11</v>
      </c>
      <c r="N1179" s="19">
        <v>23</v>
      </c>
      <c r="O1179" s="19">
        <v>24</v>
      </c>
      <c r="P1179" s="19">
        <v>38</v>
      </c>
      <c r="Q1179" s="19">
        <v>29</v>
      </c>
      <c r="R1179" s="19">
        <v>45</v>
      </c>
      <c r="S1179" s="19">
        <v>40</v>
      </c>
      <c r="T1179" s="19">
        <v>58</v>
      </c>
      <c r="U1179" s="19">
        <v>52</v>
      </c>
      <c r="V1179" s="19">
        <v>58</v>
      </c>
      <c r="W1179" s="19">
        <v>56</v>
      </c>
      <c r="X1179" s="19">
        <v>52</v>
      </c>
      <c r="Y1179" s="19">
        <v>23</v>
      </c>
      <c r="Z1179" s="19">
        <v>35</v>
      </c>
      <c r="AA1179" s="19">
        <v>13</v>
      </c>
      <c r="AB1179" s="19">
        <v>23</v>
      </c>
      <c r="AC1179" s="19">
        <v>0</v>
      </c>
      <c r="AD1179" s="19">
        <v>13</v>
      </c>
      <c r="AE1179" s="48"/>
      <c r="AF1179" s="51"/>
      <c r="AG1179" s="36"/>
      <c r="AH1179" s="37">
        <v>0</v>
      </c>
      <c r="AI1179" s="40"/>
      <c r="AJ1179" s="41" t="s">
        <v>65</v>
      </c>
    </row>
    <row r="1180" spans="1:36" ht="16.2" x14ac:dyDescent="0.25">
      <c r="A1180" s="42" t="s">
        <v>59</v>
      </c>
      <c r="B1180" s="44" t="s">
        <v>659</v>
      </c>
      <c r="C1180" s="42" t="s">
        <v>61</v>
      </c>
      <c r="D1180" s="42" t="s">
        <v>87</v>
      </c>
      <c r="E1180" s="42" t="s">
        <v>576</v>
      </c>
      <c r="F1180" s="42" t="s">
        <v>1128</v>
      </c>
      <c r="G1180" s="45">
        <v>44336</v>
      </c>
      <c r="H1180" s="17" t="s">
        <v>64</v>
      </c>
      <c r="I1180" s="17">
        <v>0</v>
      </c>
      <c r="J1180" s="17">
        <v>0</v>
      </c>
      <c r="K1180" s="17">
        <v>0</v>
      </c>
      <c r="L1180" s="17">
        <v>17</v>
      </c>
      <c r="M1180" s="17">
        <v>11</v>
      </c>
      <c r="N1180" s="17">
        <v>23</v>
      </c>
      <c r="O1180" s="17">
        <v>24</v>
      </c>
      <c r="P1180" s="17">
        <v>38</v>
      </c>
      <c r="Q1180" s="17">
        <v>29</v>
      </c>
      <c r="R1180" s="17">
        <v>45</v>
      </c>
      <c r="S1180" s="17">
        <v>40</v>
      </c>
      <c r="T1180" s="17">
        <v>58</v>
      </c>
      <c r="U1180" s="17">
        <v>52</v>
      </c>
      <c r="V1180" s="17">
        <v>58</v>
      </c>
      <c r="W1180" s="17">
        <v>56</v>
      </c>
      <c r="X1180" s="17">
        <v>52</v>
      </c>
      <c r="Y1180" s="17">
        <v>23</v>
      </c>
      <c r="Z1180" s="17">
        <v>35</v>
      </c>
      <c r="AA1180" s="17">
        <v>13</v>
      </c>
      <c r="AB1180" s="17">
        <v>23</v>
      </c>
      <c r="AC1180" s="17">
        <v>0</v>
      </c>
      <c r="AD1180" s="17">
        <v>13</v>
      </c>
      <c r="AE1180" s="46">
        <f t="shared" ref="AE1180" si="1212">SUM(I1180:AD1180)</f>
        <v>610</v>
      </c>
      <c r="AF1180" s="49">
        <f t="shared" ref="AF1180" si="1213">SUM(H1181:AD1181)</f>
        <v>593</v>
      </c>
      <c r="AG1180" s="34">
        <f t="shared" ref="AG1180" si="1214">SUM(I1182:AD1182)</f>
        <v>593</v>
      </c>
      <c r="AH1180" s="37">
        <f t="shared" si="1163"/>
        <v>-17</v>
      </c>
      <c r="AI1180" s="38">
        <v>0.90770000000000006</v>
      </c>
      <c r="AJ1180" s="41" t="s">
        <v>65</v>
      </c>
    </row>
    <row r="1181" spans="1:36" ht="16.2" x14ac:dyDescent="0.25">
      <c r="A1181" s="42" t="s">
        <v>59</v>
      </c>
      <c r="B1181" s="44" t="s">
        <v>659</v>
      </c>
      <c r="C1181" s="42" t="s">
        <v>61</v>
      </c>
      <c r="D1181" s="42" t="s">
        <v>87</v>
      </c>
      <c r="E1181" s="42" t="s">
        <v>576</v>
      </c>
      <c r="F1181" s="42"/>
      <c r="G1181" s="45">
        <v>44336</v>
      </c>
      <c r="H1181" s="18" t="s">
        <v>66</v>
      </c>
      <c r="I1181" s="18">
        <v>0</v>
      </c>
      <c r="J1181" s="18">
        <v>0</v>
      </c>
      <c r="K1181" s="18">
        <v>0</v>
      </c>
      <c r="L1181" s="18">
        <v>0</v>
      </c>
      <c r="M1181" s="18">
        <v>11</v>
      </c>
      <c r="N1181" s="18">
        <v>23</v>
      </c>
      <c r="O1181" s="18">
        <v>24</v>
      </c>
      <c r="P1181" s="18">
        <v>38</v>
      </c>
      <c r="Q1181" s="18">
        <v>29</v>
      </c>
      <c r="R1181" s="18">
        <v>45</v>
      </c>
      <c r="S1181" s="18">
        <v>40</v>
      </c>
      <c r="T1181" s="18">
        <v>58</v>
      </c>
      <c r="U1181" s="18">
        <v>52</v>
      </c>
      <c r="V1181" s="18">
        <v>58</v>
      </c>
      <c r="W1181" s="18">
        <v>56</v>
      </c>
      <c r="X1181" s="18">
        <v>52</v>
      </c>
      <c r="Y1181" s="18">
        <v>23</v>
      </c>
      <c r="Z1181" s="18">
        <v>35</v>
      </c>
      <c r="AA1181" s="18">
        <v>13</v>
      </c>
      <c r="AB1181" s="18">
        <v>23</v>
      </c>
      <c r="AC1181" s="18">
        <v>0</v>
      </c>
      <c r="AD1181" s="18">
        <v>13</v>
      </c>
      <c r="AE1181" s="47"/>
      <c r="AF1181" s="50"/>
      <c r="AG1181" s="35"/>
      <c r="AH1181" s="37">
        <v>0</v>
      </c>
      <c r="AI1181" s="39"/>
      <c r="AJ1181" s="41" t="s">
        <v>65</v>
      </c>
    </row>
    <row r="1182" spans="1:36" ht="16.2" x14ac:dyDescent="0.25">
      <c r="A1182" s="42" t="s">
        <v>59</v>
      </c>
      <c r="B1182" s="44" t="s">
        <v>659</v>
      </c>
      <c r="C1182" s="42" t="s">
        <v>61</v>
      </c>
      <c r="D1182" s="42" t="s">
        <v>87</v>
      </c>
      <c r="E1182" s="42" t="s">
        <v>576</v>
      </c>
      <c r="F1182" s="42"/>
      <c r="G1182" s="45">
        <v>44336</v>
      </c>
      <c r="H1182" s="19" t="s">
        <v>67</v>
      </c>
      <c r="I1182" s="19">
        <v>0</v>
      </c>
      <c r="J1182" s="19">
        <v>0</v>
      </c>
      <c r="K1182" s="19">
        <v>0</v>
      </c>
      <c r="L1182" s="19">
        <v>0</v>
      </c>
      <c r="M1182" s="19">
        <v>11</v>
      </c>
      <c r="N1182" s="19">
        <v>23</v>
      </c>
      <c r="O1182" s="19">
        <v>24</v>
      </c>
      <c r="P1182" s="19">
        <v>38</v>
      </c>
      <c r="Q1182" s="19">
        <v>29</v>
      </c>
      <c r="R1182" s="19">
        <v>45</v>
      </c>
      <c r="S1182" s="19">
        <v>40</v>
      </c>
      <c r="T1182" s="19">
        <v>58</v>
      </c>
      <c r="U1182" s="19">
        <v>52</v>
      </c>
      <c r="V1182" s="19">
        <v>58</v>
      </c>
      <c r="W1182" s="19">
        <v>56</v>
      </c>
      <c r="X1182" s="19">
        <v>52</v>
      </c>
      <c r="Y1182" s="19">
        <v>23</v>
      </c>
      <c r="Z1182" s="19">
        <v>35</v>
      </c>
      <c r="AA1182" s="19">
        <v>13</v>
      </c>
      <c r="AB1182" s="19">
        <v>23</v>
      </c>
      <c r="AC1182" s="19">
        <v>0</v>
      </c>
      <c r="AD1182" s="19">
        <v>13</v>
      </c>
      <c r="AE1182" s="48"/>
      <c r="AF1182" s="51"/>
      <c r="AG1182" s="36"/>
      <c r="AH1182" s="37">
        <v>0</v>
      </c>
      <c r="AI1182" s="40"/>
      <c r="AJ1182" s="41" t="s">
        <v>65</v>
      </c>
    </row>
    <row r="1183" spans="1:36" ht="16.2" x14ac:dyDescent="0.25">
      <c r="A1183" s="42" t="s">
        <v>59</v>
      </c>
      <c r="B1183" s="44" t="s">
        <v>658</v>
      </c>
      <c r="C1183" s="42" t="s">
        <v>61</v>
      </c>
      <c r="D1183" s="42" t="s">
        <v>139</v>
      </c>
      <c r="E1183" s="42" t="s">
        <v>154</v>
      </c>
      <c r="F1183" s="42" t="s">
        <v>1128</v>
      </c>
      <c r="G1183" s="45">
        <v>44337</v>
      </c>
      <c r="H1183" s="17" t="s">
        <v>64</v>
      </c>
      <c r="I1183" s="17">
        <v>0</v>
      </c>
      <c r="J1183" s="17">
        <v>17</v>
      </c>
      <c r="K1183" s="17">
        <v>22</v>
      </c>
      <c r="L1183" s="17">
        <v>43</v>
      </c>
      <c r="M1183" s="17">
        <v>55</v>
      </c>
      <c r="N1183" s="17">
        <v>34</v>
      </c>
      <c r="O1183" s="17">
        <v>55</v>
      </c>
      <c r="P1183" s="17">
        <v>36</v>
      </c>
      <c r="Q1183" s="17">
        <v>20</v>
      </c>
      <c r="R1183" s="17">
        <v>18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46">
        <f t="shared" ref="AE1183" si="1215">SUM(I1183:AD1183)</f>
        <v>300</v>
      </c>
      <c r="AF1183" s="49">
        <f t="shared" ref="AF1183" si="1216">SUM(H1184:AD1184)</f>
        <v>300</v>
      </c>
      <c r="AG1183" s="34">
        <f t="shared" ref="AG1183" si="1217">SUM(I1185:AD1185)</f>
        <v>300</v>
      </c>
      <c r="AH1183" s="37">
        <f t="shared" si="1163"/>
        <v>0</v>
      </c>
      <c r="AI1183" s="38">
        <v>0.93230000000000002</v>
      </c>
      <c r="AJ1183" s="41" t="s">
        <v>65</v>
      </c>
    </row>
    <row r="1184" spans="1:36" ht="16.2" x14ac:dyDescent="0.25">
      <c r="A1184" s="42" t="s">
        <v>59</v>
      </c>
      <c r="B1184" s="44" t="s">
        <v>658</v>
      </c>
      <c r="C1184" s="42" t="s">
        <v>61</v>
      </c>
      <c r="D1184" s="42" t="s">
        <v>139</v>
      </c>
      <c r="E1184" s="42" t="s">
        <v>154</v>
      </c>
      <c r="F1184" s="42"/>
      <c r="G1184" s="45">
        <v>44337</v>
      </c>
      <c r="H1184" s="18" t="s">
        <v>66</v>
      </c>
      <c r="I1184" s="18">
        <v>0</v>
      </c>
      <c r="J1184" s="18">
        <v>17</v>
      </c>
      <c r="K1184" s="18">
        <v>22</v>
      </c>
      <c r="L1184" s="18">
        <v>43</v>
      </c>
      <c r="M1184" s="18">
        <v>55</v>
      </c>
      <c r="N1184" s="18">
        <v>34</v>
      </c>
      <c r="O1184" s="18">
        <v>55</v>
      </c>
      <c r="P1184" s="18">
        <v>36</v>
      </c>
      <c r="Q1184" s="18">
        <v>20</v>
      </c>
      <c r="R1184" s="18">
        <v>18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47"/>
      <c r="AF1184" s="50"/>
      <c r="AG1184" s="35"/>
      <c r="AH1184" s="37">
        <v>0</v>
      </c>
      <c r="AI1184" s="39"/>
      <c r="AJ1184" s="41" t="s">
        <v>65</v>
      </c>
    </row>
    <row r="1185" spans="1:36" ht="16.2" x14ac:dyDescent="0.25">
      <c r="A1185" s="42" t="s">
        <v>59</v>
      </c>
      <c r="B1185" s="44" t="s">
        <v>658</v>
      </c>
      <c r="C1185" s="42" t="s">
        <v>61</v>
      </c>
      <c r="D1185" s="42" t="s">
        <v>139</v>
      </c>
      <c r="E1185" s="42" t="s">
        <v>154</v>
      </c>
      <c r="F1185" s="42"/>
      <c r="G1185" s="45">
        <v>44337</v>
      </c>
      <c r="H1185" s="19" t="s">
        <v>67</v>
      </c>
      <c r="I1185" s="19">
        <v>0</v>
      </c>
      <c r="J1185" s="19">
        <v>17</v>
      </c>
      <c r="K1185" s="19">
        <v>22</v>
      </c>
      <c r="L1185" s="19">
        <v>43</v>
      </c>
      <c r="M1185" s="19">
        <v>55</v>
      </c>
      <c r="N1185" s="19">
        <v>34</v>
      </c>
      <c r="O1185" s="19">
        <v>55</v>
      </c>
      <c r="P1185" s="19">
        <v>36</v>
      </c>
      <c r="Q1185" s="19">
        <v>20</v>
      </c>
      <c r="R1185" s="19">
        <v>18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48"/>
      <c r="AF1185" s="51"/>
      <c r="AG1185" s="36"/>
      <c r="AH1185" s="37">
        <v>0</v>
      </c>
      <c r="AI1185" s="40"/>
      <c r="AJ1185" s="41" t="s">
        <v>65</v>
      </c>
    </row>
    <row r="1186" spans="1:36" ht="16.2" x14ac:dyDescent="0.25">
      <c r="A1186" s="42" t="s">
        <v>59</v>
      </c>
      <c r="B1186" s="44" t="s">
        <v>657</v>
      </c>
      <c r="C1186" s="42" t="s">
        <v>61</v>
      </c>
      <c r="D1186" s="42" t="s">
        <v>111</v>
      </c>
      <c r="E1186" s="42" t="s">
        <v>609</v>
      </c>
      <c r="F1186" s="42" t="s">
        <v>1128</v>
      </c>
      <c r="G1186" s="45">
        <v>44337</v>
      </c>
      <c r="H1186" s="17" t="s">
        <v>64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30</v>
      </c>
      <c r="Q1186" s="17">
        <v>15</v>
      </c>
      <c r="R1186" s="17">
        <v>32</v>
      </c>
      <c r="S1186" s="17">
        <v>18</v>
      </c>
      <c r="T1186" s="17">
        <v>36</v>
      </c>
      <c r="U1186" s="17">
        <v>21</v>
      </c>
      <c r="V1186" s="17">
        <v>38</v>
      </c>
      <c r="W1186" s="17">
        <v>20</v>
      </c>
      <c r="X1186" s="17">
        <v>29</v>
      </c>
      <c r="Y1186" s="17">
        <v>12</v>
      </c>
      <c r="Z1186" s="17">
        <v>20</v>
      </c>
      <c r="AA1186" s="17">
        <v>5</v>
      </c>
      <c r="AB1186" s="17">
        <v>13</v>
      </c>
      <c r="AC1186" s="17">
        <v>5</v>
      </c>
      <c r="AD1186" s="17">
        <v>8</v>
      </c>
      <c r="AE1186" s="46">
        <f t="shared" ref="AE1186" si="1218">SUM(I1186:AD1186)</f>
        <v>302</v>
      </c>
      <c r="AF1186" s="49">
        <f t="shared" ref="AF1186" si="1219">SUM(H1187:AD1187)</f>
        <v>302</v>
      </c>
      <c r="AG1186" s="34">
        <f t="shared" ref="AG1186" si="1220">SUM(I1188:AD1188)</f>
        <v>302</v>
      </c>
      <c r="AH1186" s="37">
        <f t="shared" si="1163"/>
        <v>0</v>
      </c>
      <c r="AI1186" s="38">
        <v>0.92880000000000007</v>
      </c>
      <c r="AJ1186" s="41" t="s">
        <v>65</v>
      </c>
    </row>
    <row r="1187" spans="1:36" ht="16.2" x14ac:dyDescent="0.25">
      <c r="A1187" s="42" t="s">
        <v>59</v>
      </c>
      <c r="B1187" s="44" t="s">
        <v>657</v>
      </c>
      <c r="C1187" s="42" t="s">
        <v>61</v>
      </c>
      <c r="D1187" s="42" t="s">
        <v>111</v>
      </c>
      <c r="E1187" s="42" t="s">
        <v>609</v>
      </c>
      <c r="F1187" s="42"/>
      <c r="G1187" s="45">
        <v>44337</v>
      </c>
      <c r="H1187" s="18" t="s">
        <v>66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30</v>
      </c>
      <c r="Q1187" s="18">
        <v>15</v>
      </c>
      <c r="R1187" s="18">
        <v>32</v>
      </c>
      <c r="S1187" s="18">
        <v>18</v>
      </c>
      <c r="T1187" s="18">
        <v>36</v>
      </c>
      <c r="U1187" s="18">
        <v>21</v>
      </c>
      <c r="V1187" s="18">
        <v>38</v>
      </c>
      <c r="W1187" s="18">
        <v>20</v>
      </c>
      <c r="X1187" s="18">
        <v>29</v>
      </c>
      <c r="Y1187" s="18">
        <v>12</v>
      </c>
      <c r="Z1187" s="18">
        <v>20</v>
      </c>
      <c r="AA1187" s="18">
        <v>5</v>
      </c>
      <c r="AB1187" s="18">
        <v>13</v>
      </c>
      <c r="AC1187" s="18">
        <v>5</v>
      </c>
      <c r="AD1187" s="18">
        <v>8</v>
      </c>
      <c r="AE1187" s="47"/>
      <c r="AF1187" s="50"/>
      <c r="AG1187" s="35"/>
      <c r="AH1187" s="37">
        <v>0</v>
      </c>
      <c r="AI1187" s="39"/>
      <c r="AJ1187" s="41" t="s">
        <v>65</v>
      </c>
    </row>
    <row r="1188" spans="1:36" ht="16.2" x14ac:dyDescent="0.25">
      <c r="A1188" s="42" t="s">
        <v>59</v>
      </c>
      <c r="B1188" s="44" t="s">
        <v>657</v>
      </c>
      <c r="C1188" s="42" t="s">
        <v>61</v>
      </c>
      <c r="D1188" s="42" t="s">
        <v>111</v>
      </c>
      <c r="E1188" s="42" t="s">
        <v>609</v>
      </c>
      <c r="F1188" s="42"/>
      <c r="G1188" s="45">
        <v>44337</v>
      </c>
      <c r="H1188" s="19" t="s">
        <v>67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19">
        <v>30</v>
      </c>
      <c r="Q1188" s="19">
        <v>15</v>
      </c>
      <c r="R1188" s="19">
        <v>32</v>
      </c>
      <c r="S1188" s="19">
        <v>18</v>
      </c>
      <c r="T1188" s="19">
        <v>36</v>
      </c>
      <c r="U1188" s="19">
        <v>21</v>
      </c>
      <c r="V1188" s="19">
        <v>38</v>
      </c>
      <c r="W1188" s="19">
        <v>20</v>
      </c>
      <c r="X1188" s="19">
        <v>29</v>
      </c>
      <c r="Y1188" s="19">
        <v>12</v>
      </c>
      <c r="Z1188" s="19">
        <v>20</v>
      </c>
      <c r="AA1188" s="19">
        <v>5</v>
      </c>
      <c r="AB1188" s="19">
        <v>13</v>
      </c>
      <c r="AC1188" s="19">
        <v>5</v>
      </c>
      <c r="AD1188" s="19">
        <v>8</v>
      </c>
      <c r="AE1188" s="48"/>
      <c r="AF1188" s="51"/>
      <c r="AG1188" s="36"/>
      <c r="AH1188" s="37">
        <v>0</v>
      </c>
      <c r="AI1188" s="40"/>
      <c r="AJ1188" s="41" t="s">
        <v>65</v>
      </c>
    </row>
    <row r="1189" spans="1:36" ht="16.2" x14ac:dyDescent="0.25">
      <c r="A1189" s="42" t="s">
        <v>59</v>
      </c>
      <c r="B1189" s="44" t="s">
        <v>657</v>
      </c>
      <c r="C1189" s="42" t="s">
        <v>61</v>
      </c>
      <c r="D1189" s="42" t="s">
        <v>111</v>
      </c>
      <c r="E1189" s="42" t="s">
        <v>609</v>
      </c>
      <c r="F1189" s="42" t="s">
        <v>1128</v>
      </c>
      <c r="G1189" s="45">
        <v>44337</v>
      </c>
      <c r="H1189" s="17" t="s">
        <v>64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30</v>
      </c>
      <c r="Q1189" s="17">
        <v>15</v>
      </c>
      <c r="R1189" s="17">
        <v>32</v>
      </c>
      <c r="S1189" s="17">
        <v>18</v>
      </c>
      <c r="T1189" s="17">
        <v>36</v>
      </c>
      <c r="U1189" s="17">
        <v>21</v>
      </c>
      <c r="V1189" s="17">
        <v>38</v>
      </c>
      <c r="W1189" s="17">
        <v>20</v>
      </c>
      <c r="X1189" s="17">
        <v>29</v>
      </c>
      <c r="Y1189" s="17">
        <v>12</v>
      </c>
      <c r="Z1189" s="17">
        <v>20</v>
      </c>
      <c r="AA1189" s="17">
        <v>5</v>
      </c>
      <c r="AB1189" s="17">
        <v>13</v>
      </c>
      <c r="AC1189" s="17">
        <v>5</v>
      </c>
      <c r="AD1189" s="17">
        <v>8</v>
      </c>
      <c r="AE1189" s="46">
        <f t="shared" ref="AE1189" si="1221">SUM(I1189:AD1189)</f>
        <v>302</v>
      </c>
      <c r="AF1189" s="49">
        <f t="shared" ref="AF1189" si="1222">SUM(H1190:AD1190)</f>
        <v>302</v>
      </c>
      <c r="AG1189" s="34">
        <f t="shared" ref="AG1189" si="1223">SUM(I1191:AD1191)</f>
        <v>302</v>
      </c>
      <c r="AH1189" s="37">
        <f t="shared" si="1163"/>
        <v>0</v>
      </c>
      <c r="AI1189" s="38">
        <v>0.92190000000000005</v>
      </c>
      <c r="AJ1189" s="41" t="s">
        <v>65</v>
      </c>
    </row>
    <row r="1190" spans="1:36" ht="16.2" x14ac:dyDescent="0.25">
      <c r="A1190" s="42" t="s">
        <v>59</v>
      </c>
      <c r="B1190" s="44" t="s">
        <v>657</v>
      </c>
      <c r="C1190" s="42" t="s">
        <v>61</v>
      </c>
      <c r="D1190" s="42" t="s">
        <v>111</v>
      </c>
      <c r="E1190" s="42" t="s">
        <v>609</v>
      </c>
      <c r="F1190" s="42"/>
      <c r="G1190" s="45">
        <v>44337</v>
      </c>
      <c r="H1190" s="18" t="s">
        <v>66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30</v>
      </c>
      <c r="Q1190" s="18">
        <v>15</v>
      </c>
      <c r="R1190" s="18">
        <v>32</v>
      </c>
      <c r="S1190" s="18">
        <v>18</v>
      </c>
      <c r="T1190" s="18">
        <v>36</v>
      </c>
      <c r="U1190" s="18">
        <v>21</v>
      </c>
      <c r="V1190" s="18">
        <v>38</v>
      </c>
      <c r="W1190" s="18">
        <v>20</v>
      </c>
      <c r="X1190" s="18">
        <v>29</v>
      </c>
      <c r="Y1190" s="18">
        <v>12</v>
      </c>
      <c r="Z1190" s="18">
        <v>20</v>
      </c>
      <c r="AA1190" s="18">
        <v>5</v>
      </c>
      <c r="AB1190" s="18">
        <v>13</v>
      </c>
      <c r="AC1190" s="18">
        <v>5</v>
      </c>
      <c r="AD1190" s="18">
        <v>8</v>
      </c>
      <c r="AE1190" s="47"/>
      <c r="AF1190" s="50"/>
      <c r="AG1190" s="35"/>
      <c r="AH1190" s="37">
        <v>0</v>
      </c>
      <c r="AI1190" s="39"/>
      <c r="AJ1190" s="41" t="s">
        <v>65</v>
      </c>
    </row>
    <row r="1191" spans="1:36" ht="16.2" x14ac:dyDescent="0.25">
      <c r="A1191" s="42" t="s">
        <v>59</v>
      </c>
      <c r="B1191" s="44" t="s">
        <v>657</v>
      </c>
      <c r="C1191" s="42" t="s">
        <v>61</v>
      </c>
      <c r="D1191" s="42" t="s">
        <v>111</v>
      </c>
      <c r="E1191" s="42" t="s">
        <v>609</v>
      </c>
      <c r="F1191" s="42"/>
      <c r="G1191" s="45">
        <v>44337</v>
      </c>
      <c r="H1191" s="19" t="s">
        <v>67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19">
        <v>30</v>
      </c>
      <c r="Q1191" s="19">
        <v>15</v>
      </c>
      <c r="R1191" s="19">
        <v>32</v>
      </c>
      <c r="S1191" s="19">
        <v>18</v>
      </c>
      <c r="T1191" s="19">
        <v>36</v>
      </c>
      <c r="U1191" s="19">
        <v>21</v>
      </c>
      <c r="V1191" s="19">
        <v>38</v>
      </c>
      <c r="W1191" s="19">
        <v>20</v>
      </c>
      <c r="X1191" s="19">
        <v>29</v>
      </c>
      <c r="Y1191" s="19">
        <v>12</v>
      </c>
      <c r="Z1191" s="19">
        <v>20</v>
      </c>
      <c r="AA1191" s="19">
        <v>5</v>
      </c>
      <c r="AB1191" s="19">
        <v>13</v>
      </c>
      <c r="AC1191" s="19">
        <v>5</v>
      </c>
      <c r="AD1191" s="19">
        <v>8</v>
      </c>
      <c r="AE1191" s="48"/>
      <c r="AF1191" s="51"/>
      <c r="AG1191" s="36"/>
      <c r="AH1191" s="37">
        <v>0</v>
      </c>
      <c r="AI1191" s="40"/>
      <c r="AJ1191" s="41" t="s">
        <v>65</v>
      </c>
    </row>
    <row r="1192" spans="1:36" ht="16.2" x14ac:dyDescent="0.25">
      <c r="A1192" s="42" t="s">
        <v>59</v>
      </c>
      <c r="B1192" s="44" t="s">
        <v>656</v>
      </c>
      <c r="C1192" s="42" t="s">
        <v>61</v>
      </c>
      <c r="D1192" s="42" t="s">
        <v>111</v>
      </c>
      <c r="E1192" s="42" t="s">
        <v>609</v>
      </c>
      <c r="F1192" s="42" t="s">
        <v>1128</v>
      </c>
      <c r="G1192" s="45">
        <v>44347</v>
      </c>
      <c r="H1192" s="17" t="s">
        <v>64</v>
      </c>
      <c r="I1192" s="17">
        <v>0</v>
      </c>
      <c r="J1192" s="17">
        <v>4</v>
      </c>
      <c r="K1192" s="17">
        <v>16</v>
      </c>
      <c r="L1192" s="17">
        <v>22</v>
      </c>
      <c r="M1192" s="17">
        <v>33</v>
      </c>
      <c r="N1192" s="17">
        <v>27</v>
      </c>
      <c r="O1192" s="17">
        <v>31</v>
      </c>
      <c r="P1192" s="17">
        <v>23</v>
      </c>
      <c r="Q1192" s="17">
        <v>47</v>
      </c>
      <c r="R1192" s="17">
        <v>54</v>
      </c>
      <c r="S1192" s="17">
        <v>92</v>
      </c>
      <c r="T1192" s="17">
        <v>62</v>
      </c>
      <c r="U1192" s="17">
        <v>74</v>
      </c>
      <c r="V1192" s="17">
        <v>36</v>
      </c>
      <c r="W1192" s="17">
        <v>42</v>
      </c>
      <c r="X1192" s="17">
        <v>18</v>
      </c>
      <c r="Y1192" s="17">
        <v>14</v>
      </c>
      <c r="Z1192" s="17">
        <v>5</v>
      </c>
      <c r="AA1192" s="17">
        <v>0</v>
      </c>
      <c r="AB1192" s="17">
        <v>0</v>
      </c>
      <c r="AC1192" s="17">
        <v>0</v>
      </c>
      <c r="AD1192" s="17">
        <v>0</v>
      </c>
      <c r="AE1192" s="46">
        <f t="shared" ref="AE1192" si="1224">SUM(I1192:AD1192)</f>
        <v>600</v>
      </c>
      <c r="AF1192" s="49">
        <f t="shared" ref="AF1192" si="1225">SUM(H1193:AD1193)</f>
        <v>600</v>
      </c>
      <c r="AG1192" s="34">
        <f t="shared" ref="AG1192" si="1226">SUM(I1194:AD1194)</f>
        <v>600</v>
      </c>
      <c r="AH1192" s="37">
        <f t="shared" si="1163"/>
        <v>0</v>
      </c>
      <c r="AI1192" s="38">
        <v>0.90080000000000005</v>
      </c>
      <c r="AJ1192" s="41" t="s">
        <v>65</v>
      </c>
    </row>
    <row r="1193" spans="1:36" ht="16.2" x14ac:dyDescent="0.25">
      <c r="A1193" s="42" t="s">
        <v>59</v>
      </c>
      <c r="B1193" s="44" t="s">
        <v>656</v>
      </c>
      <c r="C1193" s="42" t="s">
        <v>61</v>
      </c>
      <c r="D1193" s="42" t="s">
        <v>111</v>
      </c>
      <c r="E1193" s="42" t="s">
        <v>609</v>
      </c>
      <c r="F1193" s="42"/>
      <c r="G1193" s="45">
        <v>44347</v>
      </c>
      <c r="H1193" s="18" t="s">
        <v>66</v>
      </c>
      <c r="I1193" s="18">
        <v>0</v>
      </c>
      <c r="J1193" s="18">
        <v>4</v>
      </c>
      <c r="K1193" s="18">
        <v>16</v>
      </c>
      <c r="L1193" s="18">
        <v>22</v>
      </c>
      <c r="M1193" s="18">
        <v>33</v>
      </c>
      <c r="N1193" s="18">
        <v>27</v>
      </c>
      <c r="O1193" s="18">
        <v>31</v>
      </c>
      <c r="P1193" s="18">
        <v>23</v>
      </c>
      <c r="Q1193" s="18">
        <v>47</v>
      </c>
      <c r="R1193" s="18">
        <v>54</v>
      </c>
      <c r="S1193" s="18">
        <v>92</v>
      </c>
      <c r="T1193" s="18">
        <v>62</v>
      </c>
      <c r="U1193" s="18">
        <v>74</v>
      </c>
      <c r="V1193" s="18">
        <v>36</v>
      </c>
      <c r="W1193" s="18">
        <v>42</v>
      </c>
      <c r="X1193" s="18">
        <v>18</v>
      </c>
      <c r="Y1193" s="18">
        <v>14</v>
      </c>
      <c r="Z1193" s="18">
        <v>5</v>
      </c>
      <c r="AA1193" s="18">
        <v>0</v>
      </c>
      <c r="AB1193" s="18">
        <v>0</v>
      </c>
      <c r="AC1193" s="18">
        <v>0</v>
      </c>
      <c r="AD1193" s="18">
        <v>0</v>
      </c>
      <c r="AE1193" s="47"/>
      <c r="AF1193" s="50"/>
      <c r="AG1193" s="35"/>
      <c r="AH1193" s="37">
        <v>0</v>
      </c>
      <c r="AI1193" s="39"/>
      <c r="AJ1193" s="41" t="s">
        <v>65</v>
      </c>
    </row>
    <row r="1194" spans="1:36" ht="16.2" x14ac:dyDescent="0.25">
      <c r="A1194" s="42" t="s">
        <v>59</v>
      </c>
      <c r="B1194" s="44" t="s">
        <v>656</v>
      </c>
      <c r="C1194" s="42" t="s">
        <v>61</v>
      </c>
      <c r="D1194" s="42" t="s">
        <v>111</v>
      </c>
      <c r="E1194" s="42" t="s">
        <v>609</v>
      </c>
      <c r="F1194" s="42"/>
      <c r="G1194" s="45">
        <v>44347</v>
      </c>
      <c r="H1194" s="19" t="s">
        <v>67</v>
      </c>
      <c r="I1194" s="19">
        <v>0</v>
      </c>
      <c r="J1194" s="19">
        <v>4</v>
      </c>
      <c r="K1194" s="19">
        <v>16</v>
      </c>
      <c r="L1194" s="19">
        <v>22</v>
      </c>
      <c r="M1194" s="19">
        <v>33</v>
      </c>
      <c r="N1194" s="19">
        <v>27</v>
      </c>
      <c r="O1194" s="19">
        <v>31</v>
      </c>
      <c r="P1194" s="19">
        <v>23</v>
      </c>
      <c r="Q1194" s="19">
        <v>47</v>
      </c>
      <c r="R1194" s="19">
        <v>54</v>
      </c>
      <c r="S1194" s="19">
        <v>92</v>
      </c>
      <c r="T1194" s="19">
        <v>62</v>
      </c>
      <c r="U1194" s="19">
        <v>74</v>
      </c>
      <c r="V1194" s="19">
        <v>36</v>
      </c>
      <c r="W1194" s="19">
        <v>42</v>
      </c>
      <c r="X1194" s="19">
        <v>18</v>
      </c>
      <c r="Y1194" s="19">
        <v>14</v>
      </c>
      <c r="Z1194" s="19">
        <v>5</v>
      </c>
      <c r="AA1194" s="19">
        <v>0</v>
      </c>
      <c r="AB1194" s="19">
        <v>0</v>
      </c>
      <c r="AC1194" s="19">
        <v>0</v>
      </c>
      <c r="AD1194" s="19">
        <v>0</v>
      </c>
      <c r="AE1194" s="48"/>
      <c r="AF1194" s="51"/>
      <c r="AG1194" s="36"/>
      <c r="AH1194" s="37">
        <v>0</v>
      </c>
      <c r="AI1194" s="40"/>
      <c r="AJ1194" s="41" t="s">
        <v>65</v>
      </c>
    </row>
    <row r="1195" spans="1:36" ht="16.2" x14ac:dyDescent="0.25">
      <c r="A1195" s="42" t="s">
        <v>59</v>
      </c>
      <c r="B1195" s="44" t="s">
        <v>656</v>
      </c>
      <c r="C1195" s="42" t="s">
        <v>61</v>
      </c>
      <c r="D1195" s="42" t="s">
        <v>111</v>
      </c>
      <c r="E1195" s="42" t="s">
        <v>609</v>
      </c>
      <c r="F1195" s="42" t="s">
        <v>1128</v>
      </c>
      <c r="G1195" s="45">
        <v>44347</v>
      </c>
      <c r="H1195" s="17" t="s">
        <v>64</v>
      </c>
      <c r="I1195" s="17">
        <v>0</v>
      </c>
      <c r="J1195" s="17">
        <v>4</v>
      </c>
      <c r="K1195" s="17">
        <v>16</v>
      </c>
      <c r="L1195" s="17">
        <v>22</v>
      </c>
      <c r="M1195" s="17">
        <v>33</v>
      </c>
      <c r="N1195" s="17">
        <v>27</v>
      </c>
      <c r="O1195" s="17">
        <v>31</v>
      </c>
      <c r="P1195" s="17">
        <v>23</v>
      </c>
      <c r="Q1195" s="17">
        <v>47</v>
      </c>
      <c r="R1195" s="17">
        <v>54</v>
      </c>
      <c r="S1195" s="17">
        <v>92</v>
      </c>
      <c r="T1195" s="17">
        <v>62</v>
      </c>
      <c r="U1195" s="17">
        <v>74</v>
      </c>
      <c r="V1195" s="17">
        <v>36</v>
      </c>
      <c r="W1195" s="17">
        <v>42</v>
      </c>
      <c r="X1195" s="17">
        <v>18</v>
      </c>
      <c r="Y1195" s="17">
        <v>14</v>
      </c>
      <c r="Z1195" s="17">
        <v>5</v>
      </c>
      <c r="AA1195" s="17">
        <v>0</v>
      </c>
      <c r="AB1195" s="17">
        <v>0</v>
      </c>
      <c r="AC1195" s="17">
        <v>0</v>
      </c>
      <c r="AD1195" s="17">
        <v>0</v>
      </c>
      <c r="AE1195" s="46">
        <f t="shared" ref="AE1195" si="1227">SUM(I1195:AD1195)</f>
        <v>600</v>
      </c>
      <c r="AF1195" s="49">
        <f t="shared" ref="AF1195" si="1228">SUM(H1196:AD1196)</f>
        <v>600</v>
      </c>
      <c r="AG1195" s="34">
        <f t="shared" ref="AG1195" si="1229">SUM(I1197:AD1197)</f>
        <v>600</v>
      </c>
      <c r="AH1195" s="37">
        <f t="shared" ref="AH1195:AH1258" si="1230">AG1195-AE1195</f>
        <v>0</v>
      </c>
      <c r="AI1195" s="38">
        <v>0.90860000000000007</v>
      </c>
      <c r="AJ1195" s="41" t="s">
        <v>65</v>
      </c>
    </row>
    <row r="1196" spans="1:36" ht="16.2" x14ac:dyDescent="0.25">
      <c r="A1196" s="42" t="s">
        <v>59</v>
      </c>
      <c r="B1196" s="44" t="s">
        <v>656</v>
      </c>
      <c r="C1196" s="42" t="s">
        <v>61</v>
      </c>
      <c r="D1196" s="42" t="s">
        <v>111</v>
      </c>
      <c r="E1196" s="42" t="s">
        <v>609</v>
      </c>
      <c r="F1196" s="42"/>
      <c r="G1196" s="45">
        <v>44347</v>
      </c>
      <c r="H1196" s="18" t="s">
        <v>66</v>
      </c>
      <c r="I1196" s="18">
        <v>0</v>
      </c>
      <c r="J1196" s="18">
        <v>4</v>
      </c>
      <c r="K1196" s="18">
        <v>16</v>
      </c>
      <c r="L1196" s="18">
        <v>22</v>
      </c>
      <c r="M1196" s="18">
        <v>33</v>
      </c>
      <c r="N1196" s="18">
        <v>27</v>
      </c>
      <c r="O1196" s="18">
        <v>31</v>
      </c>
      <c r="P1196" s="18">
        <v>23</v>
      </c>
      <c r="Q1196" s="18">
        <v>47</v>
      </c>
      <c r="R1196" s="18">
        <v>54</v>
      </c>
      <c r="S1196" s="18">
        <v>92</v>
      </c>
      <c r="T1196" s="18">
        <v>62</v>
      </c>
      <c r="U1196" s="18">
        <v>74</v>
      </c>
      <c r="V1196" s="18">
        <v>36</v>
      </c>
      <c r="W1196" s="18">
        <v>42</v>
      </c>
      <c r="X1196" s="18">
        <v>18</v>
      </c>
      <c r="Y1196" s="18">
        <v>14</v>
      </c>
      <c r="Z1196" s="18">
        <v>5</v>
      </c>
      <c r="AA1196" s="18">
        <v>0</v>
      </c>
      <c r="AB1196" s="18">
        <v>0</v>
      </c>
      <c r="AC1196" s="18">
        <v>0</v>
      </c>
      <c r="AD1196" s="18">
        <v>0</v>
      </c>
      <c r="AE1196" s="47"/>
      <c r="AF1196" s="50"/>
      <c r="AG1196" s="35"/>
      <c r="AH1196" s="37">
        <v>0</v>
      </c>
      <c r="AI1196" s="39"/>
      <c r="AJ1196" s="41" t="s">
        <v>65</v>
      </c>
    </row>
    <row r="1197" spans="1:36" ht="16.2" x14ac:dyDescent="0.25">
      <c r="A1197" s="42" t="s">
        <v>59</v>
      </c>
      <c r="B1197" s="44" t="s">
        <v>656</v>
      </c>
      <c r="C1197" s="42" t="s">
        <v>61</v>
      </c>
      <c r="D1197" s="42" t="s">
        <v>111</v>
      </c>
      <c r="E1197" s="42" t="s">
        <v>609</v>
      </c>
      <c r="F1197" s="42"/>
      <c r="G1197" s="45">
        <v>44347</v>
      </c>
      <c r="H1197" s="19" t="s">
        <v>67</v>
      </c>
      <c r="I1197" s="19">
        <v>0</v>
      </c>
      <c r="J1197" s="19">
        <v>4</v>
      </c>
      <c r="K1197" s="19">
        <v>16</v>
      </c>
      <c r="L1197" s="19">
        <v>22</v>
      </c>
      <c r="M1197" s="19">
        <v>33</v>
      </c>
      <c r="N1197" s="19">
        <v>27</v>
      </c>
      <c r="O1197" s="19">
        <v>31</v>
      </c>
      <c r="P1197" s="19">
        <v>23</v>
      </c>
      <c r="Q1197" s="19">
        <v>47</v>
      </c>
      <c r="R1197" s="19">
        <v>54</v>
      </c>
      <c r="S1197" s="19">
        <v>92</v>
      </c>
      <c r="T1197" s="19">
        <v>62</v>
      </c>
      <c r="U1197" s="19">
        <v>74</v>
      </c>
      <c r="V1197" s="19">
        <v>36</v>
      </c>
      <c r="W1197" s="19">
        <v>42</v>
      </c>
      <c r="X1197" s="19">
        <v>18</v>
      </c>
      <c r="Y1197" s="19">
        <v>14</v>
      </c>
      <c r="Z1197" s="19">
        <v>5</v>
      </c>
      <c r="AA1197" s="19">
        <v>0</v>
      </c>
      <c r="AB1197" s="19">
        <v>0</v>
      </c>
      <c r="AC1197" s="19">
        <v>0</v>
      </c>
      <c r="AD1197" s="19">
        <v>0</v>
      </c>
      <c r="AE1197" s="48"/>
      <c r="AF1197" s="51"/>
      <c r="AG1197" s="36"/>
      <c r="AH1197" s="37">
        <v>0</v>
      </c>
      <c r="AI1197" s="40"/>
      <c r="AJ1197" s="41" t="s">
        <v>65</v>
      </c>
    </row>
    <row r="1198" spans="1:36" ht="16.2" x14ac:dyDescent="0.25">
      <c r="A1198" s="42" t="s">
        <v>59</v>
      </c>
      <c r="B1198" s="44" t="s">
        <v>655</v>
      </c>
      <c r="C1198" s="42" t="s">
        <v>61</v>
      </c>
      <c r="D1198" s="42" t="s">
        <v>111</v>
      </c>
      <c r="E1198" s="42" t="s">
        <v>609</v>
      </c>
      <c r="F1198" s="42" t="s">
        <v>1128</v>
      </c>
      <c r="G1198" s="45">
        <v>44337</v>
      </c>
      <c r="H1198" s="17" t="s">
        <v>64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17</v>
      </c>
      <c r="R1198" s="17">
        <v>22</v>
      </c>
      <c r="S1198" s="17">
        <v>29</v>
      </c>
      <c r="T1198" s="17">
        <v>28</v>
      </c>
      <c r="U1198" s="17">
        <v>36</v>
      </c>
      <c r="V1198" s="17">
        <v>27</v>
      </c>
      <c r="W1198" s="17">
        <v>17</v>
      </c>
      <c r="X1198" s="17">
        <v>15</v>
      </c>
      <c r="Y1198" s="17">
        <v>13</v>
      </c>
      <c r="Z1198" s="17">
        <v>11</v>
      </c>
      <c r="AA1198" s="17">
        <v>11</v>
      </c>
      <c r="AB1198" s="17">
        <v>0</v>
      </c>
      <c r="AC1198" s="17">
        <v>0</v>
      </c>
      <c r="AD1198" s="17">
        <v>0</v>
      </c>
      <c r="AE1198" s="46">
        <f t="shared" ref="AE1198" si="1231">SUM(I1198:AD1198)</f>
        <v>226</v>
      </c>
      <c r="AF1198" s="49">
        <f t="shared" ref="AF1198" si="1232">SUM(H1199:AD1199)</f>
        <v>226</v>
      </c>
      <c r="AG1198" s="34">
        <f t="shared" ref="AG1198" si="1233">SUM(I1200:AD1200)</f>
        <v>226</v>
      </c>
      <c r="AH1198" s="37">
        <f t="shared" si="1230"/>
        <v>0</v>
      </c>
      <c r="AI1198" s="38">
        <v>0.92100000000000004</v>
      </c>
      <c r="AJ1198" s="41" t="s">
        <v>65</v>
      </c>
    </row>
    <row r="1199" spans="1:36" ht="16.2" x14ac:dyDescent="0.25">
      <c r="A1199" s="42" t="s">
        <v>59</v>
      </c>
      <c r="B1199" s="44" t="s">
        <v>655</v>
      </c>
      <c r="C1199" s="42" t="s">
        <v>61</v>
      </c>
      <c r="D1199" s="42" t="s">
        <v>111</v>
      </c>
      <c r="E1199" s="42" t="s">
        <v>609</v>
      </c>
      <c r="F1199" s="42"/>
      <c r="G1199" s="45">
        <v>44337</v>
      </c>
      <c r="H1199" s="18" t="s">
        <v>66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17</v>
      </c>
      <c r="R1199" s="18">
        <v>22</v>
      </c>
      <c r="S1199" s="18">
        <v>29</v>
      </c>
      <c r="T1199" s="18">
        <v>28</v>
      </c>
      <c r="U1199" s="18">
        <v>36</v>
      </c>
      <c r="V1199" s="18">
        <v>27</v>
      </c>
      <c r="W1199" s="18">
        <v>17</v>
      </c>
      <c r="X1199" s="18">
        <v>15</v>
      </c>
      <c r="Y1199" s="18">
        <v>13</v>
      </c>
      <c r="Z1199" s="18">
        <v>11</v>
      </c>
      <c r="AA1199" s="18">
        <v>11</v>
      </c>
      <c r="AB1199" s="18">
        <v>0</v>
      </c>
      <c r="AC1199" s="18">
        <v>0</v>
      </c>
      <c r="AD1199" s="18">
        <v>0</v>
      </c>
      <c r="AE1199" s="47"/>
      <c r="AF1199" s="50"/>
      <c r="AG1199" s="35"/>
      <c r="AH1199" s="37">
        <v>0</v>
      </c>
      <c r="AI1199" s="39"/>
      <c r="AJ1199" s="41" t="s">
        <v>65</v>
      </c>
    </row>
    <row r="1200" spans="1:36" ht="16.2" x14ac:dyDescent="0.25">
      <c r="A1200" s="42" t="s">
        <v>59</v>
      </c>
      <c r="B1200" s="44" t="s">
        <v>655</v>
      </c>
      <c r="C1200" s="42" t="s">
        <v>61</v>
      </c>
      <c r="D1200" s="42" t="s">
        <v>111</v>
      </c>
      <c r="E1200" s="42" t="s">
        <v>609</v>
      </c>
      <c r="F1200" s="42"/>
      <c r="G1200" s="45">
        <v>44337</v>
      </c>
      <c r="H1200" s="19" t="s">
        <v>67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17</v>
      </c>
      <c r="R1200" s="19">
        <v>22</v>
      </c>
      <c r="S1200" s="19">
        <v>29</v>
      </c>
      <c r="T1200" s="19">
        <v>28</v>
      </c>
      <c r="U1200" s="19">
        <v>36</v>
      </c>
      <c r="V1200" s="19">
        <v>27</v>
      </c>
      <c r="W1200" s="19">
        <v>17</v>
      </c>
      <c r="X1200" s="19">
        <v>15</v>
      </c>
      <c r="Y1200" s="19">
        <v>13</v>
      </c>
      <c r="Z1200" s="19">
        <v>11</v>
      </c>
      <c r="AA1200" s="19">
        <v>11</v>
      </c>
      <c r="AB1200" s="19">
        <v>0</v>
      </c>
      <c r="AC1200" s="19">
        <v>0</v>
      </c>
      <c r="AD1200" s="19">
        <v>0</v>
      </c>
      <c r="AE1200" s="48"/>
      <c r="AF1200" s="51"/>
      <c r="AG1200" s="36"/>
      <c r="AH1200" s="37">
        <v>0</v>
      </c>
      <c r="AI1200" s="40"/>
      <c r="AJ1200" s="41" t="s">
        <v>65</v>
      </c>
    </row>
    <row r="1201" spans="1:36" ht="16.2" x14ac:dyDescent="0.25">
      <c r="A1201" s="42" t="s">
        <v>59</v>
      </c>
      <c r="B1201" s="44" t="s">
        <v>655</v>
      </c>
      <c r="C1201" s="42" t="s">
        <v>61</v>
      </c>
      <c r="D1201" s="42" t="s">
        <v>111</v>
      </c>
      <c r="E1201" s="42" t="s">
        <v>609</v>
      </c>
      <c r="F1201" s="42" t="s">
        <v>1128</v>
      </c>
      <c r="G1201" s="45">
        <v>44337</v>
      </c>
      <c r="H1201" s="17" t="s">
        <v>64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17</v>
      </c>
      <c r="R1201" s="17">
        <v>22</v>
      </c>
      <c r="S1201" s="17">
        <v>29</v>
      </c>
      <c r="T1201" s="17">
        <v>28</v>
      </c>
      <c r="U1201" s="17">
        <v>36</v>
      </c>
      <c r="V1201" s="17">
        <v>27</v>
      </c>
      <c r="W1201" s="17">
        <v>17</v>
      </c>
      <c r="X1201" s="17">
        <v>15</v>
      </c>
      <c r="Y1201" s="17">
        <v>13</v>
      </c>
      <c r="Z1201" s="17">
        <v>11</v>
      </c>
      <c r="AA1201" s="17">
        <v>11</v>
      </c>
      <c r="AB1201" s="17">
        <v>0</v>
      </c>
      <c r="AC1201" s="17">
        <v>0</v>
      </c>
      <c r="AD1201" s="17">
        <v>0</v>
      </c>
      <c r="AE1201" s="46">
        <f t="shared" ref="AE1201" si="1234">SUM(I1201:AD1201)</f>
        <v>226</v>
      </c>
      <c r="AF1201" s="49">
        <f t="shared" ref="AF1201" si="1235">SUM(H1202:AD1202)</f>
        <v>226</v>
      </c>
      <c r="AG1201" s="34">
        <f t="shared" ref="AG1201" si="1236">SUM(I1203:AD1203)</f>
        <v>226</v>
      </c>
      <c r="AH1201" s="37">
        <f t="shared" si="1230"/>
        <v>0</v>
      </c>
      <c r="AI1201" s="38">
        <v>0.90570000000000006</v>
      </c>
      <c r="AJ1201" s="41" t="s">
        <v>65</v>
      </c>
    </row>
    <row r="1202" spans="1:36" ht="16.2" x14ac:dyDescent="0.25">
      <c r="A1202" s="42" t="s">
        <v>59</v>
      </c>
      <c r="B1202" s="44" t="s">
        <v>655</v>
      </c>
      <c r="C1202" s="42" t="s">
        <v>61</v>
      </c>
      <c r="D1202" s="42" t="s">
        <v>111</v>
      </c>
      <c r="E1202" s="42" t="s">
        <v>609</v>
      </c>
      <c r="F1202" s="42"/>
      <c r="G1202" s="45">
        <v>44337</v>
      </c>
      <c r="H1202" s="18" t="s">
        <v>66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17</v>
      </c>
      <c r="R1202" s="18">
        <v>22</v>
      </c>
      <c r="S1202" s="18">
        <v>29</v>
      </c>
      <c r="T1202" s="18">
        <v>28</v>
      </c>
      <c r="U1202" s="18">
        <v>36</v>
      </c>
      <c r="V1202" s="18">
        <v>27</v>
      </c>
      <c r="W1202" s="18">
        <v>17</v>
      </c>
      <c r="X1202" s="18">
        <v>15</v>
      </c>
      <c r="Y1202" s="18">
        <v>13</v>
      </c>
      <c r="Z1202" s="18">
        <v>11</v>
      </c>
      <c r="AA1202" s="18">
        <v>11</v>
      </c>
      <c r="AB1202" s="18">
        <v>0</v>
      </c>
      <c r="AC1202" s="18">
        <v>0</v>
      </c>
      <c r="AD1202" s="18">
        <v>0</v>
      </c>
      <c r="AE1202" s="47"/>
      <c r="AF1202" s="50"/>
      <c r="AG1202" s="35"/>
      <c r="AH1202" s="37">
        <v>0</v>
      </c>
      <c r="AI1202" s="39"/>
      <c r="AJ1202" s="41" t="s">
        <v>65</v>
      </c>
    </row>
    <row r="1203" spans="1:36" ht="16.2" x14ac:dyDescent="0.25">
      <c r="A1203" s="42" t="s">
        <v>59</v>
      </c>
      <c r="B1203" s="44" t="s">
        <v>655</v>
      </c>
      <c r="C1203" s="42" t="s">
        <v>61</v>
      </c>
      <c r="D1203" s="42" t="s">
        <v>111</v>
      </c>
      <c r="E1203" s="42" t="s">
        <v>609</v>
      </c>
      <c r="F1203" s="42"/>
      <c r="G1203" s="45">
        <v>44337</v>
      </c>
      <c r="H1203" s="19" t="s">
        <v>67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17</v>
      </c>
      <c r="R1203" s="19">
        <v>22</v>
      </c>
      <c r="S1203" s="19">
        <v>29</v>
      </c>
      <c r="T1203" s="19">
        <v>28</v>
      </c>
      <c r="U1203" s="19">
        <v>36</v>
      </c>
      <c r="V1203" s="19">
        <v>27</v>
      </c>
      <c r="W1203" s="19">
        <v>17</v>
      </c>
      <c r="X1203" s="19">
        <v>15</v>
      </c>
      <c r="Y1203" s="19">
        <v>13</v>
      </c>
      <c r="Z1203" s="19">
        <v>11</v>
      </c>
      <c r="AA1203" s="19">
        <v>11</v>
      </c>
      <c r="AB1203" s="19">
        <v>0</v>
      </c>
      <c r="AC1203" s="19">
        <v>0</v>
      </c>
      <c r="AD1203" s="19">
        <v>0</v>
      </c>
      <c r="AE1203" s="48"/>
      <c r="AF1203" s="51"/>
      <c r="AG1203" s="36"/>
      <c r="AH1203" s="37">
        <v>0</v>
      </c>
      <c r="AI1203" s="40"/>
      <c r="AJ1203" s="41" t="s">
        <v>65</v>
      </c>
    </row>
    <row r="1204" spans="1:36" ht="16.2" x14ac:dyDescent="0.25">
      <c r="A1204" s="42" t="s">
        <v>59</v>
      </c>
      <c r="B1204" s="44" t="s">
        <v>654</v>
      </c>
      <c r="C1204" s="42" t="s">
        <v>61</v>
      </c>
      <c r="D1204" s="42" t="s">
        <v>62</v>
      </c>
      <c r="E1204" s="42" t="s">
        <v>612</v>
      </c>
      <c r="F1204" s="42" t="s">
        <v>1128</v>
      </c>
      <c r="G1204" s="45">
        <v>44339</v>
      </c>
      <c r="H1204" s="17" t="s">
        <v>64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9</v>
      </c>
      <c r="R1204" s="17">
        <v>9</v>
      </c>
      <c r="S1204" s="17">
        <v>18</v>
      </c>
      <c r="T1204" s="17">
        <v>18</v>
      </c>
      <c r="U1204" s="17">
        <v>18</v>
      </c>
      <c r="V1204" s="17">
        <v>18</v>
      </c>
      <c r="W1204" s="17">
        <v>9</v>
      </c>
      <c r="X1204" s="17">
        <v>9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46">
        <f t="shared" ref="AE1204" si="1237">SUM(I1204:AD1204)</f>
        <v>108</v>
      </c>
      <c r="AF1204" s="49">
        <f t="shared" ref="AF1204" si="1238">SUM(H1205:AD1205)</f>
        <v>108</v>
      </c>
      <c r="AG1204" s="34">
        <f t="shared" ref="AG1204" si="1239">SUM(I1206:AD1206)</f>
        <v>108</v>
      </c>
      <c r="AH1204" s="37">
        <f t="shared" si="1230"/>
        <v>0</v>
      </c>
      <c r="AI1204" s="38">
        <v>0.89</v>
      </c>
      <c r="AJ1204" s="41" t="s">
        <v>65</v>
      </c>
    </row>
    <row r="1205" spans="1:36" ht="16.2" x14ac:dyDescent="0.25">
      <c r="A1205" s="42" t="s">
        <v>59</v>
      </c>
      <c r="B1205" s="44" t="s">
        <v>654</v>
      </c>
      <c r="C1205" s="42" t="s">
        <v>61</v>
      </c>
      <c r="D1205" s="42" t="s">
        <v>62</v>
      </c>
      <c r="E1205" s="42" t="s">
        <v>612</v>
      </c>
      <c r="F1205" s="42"/>
      <c r="G1205" s="45">
        <v>44339</v>
      </c>
      <c r="H1205" s="18" t="s">
        <v>66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9</v>
      </c>
      <c r="R1205" s="18">
        <v>9</v>
      </c>
      <c r="S1205" s="18">
        <v>18</v>
      </c>
      <c r="T1205" s="18">
        <v>18</v>
      </c>
      <c r="U1205" s="18">
        <v>18</v>
      </c>
      <c r="V1205" s="18">
        <v>18</v>
      </c>
      <c r="W1205" s="18">
        <v>9</v>
      </c>
      <c r="X1205" s="18">
        <v>9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47"/>
      <c r="AF1205" s="50"/>
      <c r="AG1205" s="35"/>
      <c r="AH1205" s="37">
        <v>0</v>
      </c>
      <c r="AI1205" s="39"/>
      <c r="AJ1205" s="41" t="s">
        <v>65</v>
      </c>
    </row>
    <row r="1206" spans="1:36" ht="16.2" x14ac:dyDescent="0.25">
      <c r="A1206" s="42" t="s">
        <v>59</v>
      </c>
      <c r="B1206" s="44" t="s">
        <v>654</v>
      </c>
      <c r="C1206" s="42" t="s">
        <v>61</v>
      </c>
      <c r="D1206" s="42" t="s">
        <v>62</v>
      </c>
      <c r="E1206" s="42" t="s">
        <v>612</v>
      </c>
      <c r="F1206" s="42"/>
      <c r="G1206" s="45">
        <v>44339</v>
      </c>
      <c r="H1206" s="19" t="s">
        <v>67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9</v>
      </c>
      <c r="R1206" s="19">
        <v>9</v>
      </c>
      <c r="S1206" s="19">
        <v>18</v>
      </c>
      <c r="T1206" s="19">
        <v>18</v>
      </c>
      <c r="U1206" s="19">
        <v>18</v>
      </c>
      <c r="V1206" s="19">
        <v>18</v>
      </c>
      <c r="W1206" s="19">
        <v>9</v>
      </c>
      <c r="X1206" s="19">
        <v>9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19">
        <v>0</v>
      </c>
      <c r="AE1206" s="48"/>
      <c r="AF1206" s="51"/>
      <c r="AG1206" s="36"/>
      <c r="AH1206" s="37">
        <v>0</v>
      </c>
      <c r="AI1206" s="40"/>
      <c r="AJ1206" s="41" t="s">
        <v>65</v>
      </c>
    </row>
    <row r="1207" spans="1:36" ht="16.2" x14ac:dyDescent="0.25">
      <c r="A1207" s="42" t="s">
        <v>59</v>
      </c>
      <c r="B1207" s="44" t="s">
        <v>653</v>
      </c>
      <c r="C1207" s="42" t="s">
        <v>61</v>
      </c>
      <c r="D1207" s="42" t="s">
        <v>62</v>
      </c>
      <c r="E1207" s="42" t="s">
        <v>612</v>
      </c>
      <c r="F1207" s="42" t="s">
        <v>1128</v>
      </c>
      <c r="G1207" s="45">
        <v>44337</v>
      </c>
      <c r="H1207" s="17" t="s">
        <v>64</v>
      </c>
      <c r="I1207" s="17">
        <v>0</v>
      </c>
      <c r="J1207" s="17">
        <v>4</v>
      </c>
      <c r="K1207" s="17">
        <v>6</v>
      </c>
      <c r="L1207" s="17">
        <v>6</v>
      </c>
      <c r="M1207" s="17">
        <v>6</v>
      </c>
      <c r="N1207" s="17">
        <v>6</v>
      </c>
      <c r="O1207" s="17">
        <v>6</v>
      </c>
      <c r="P1207" s="17">
        <v>6</v>
      </c>
      <c r="Q1207" s="17">
        <v>8</v>
      </c>
      <c r="R1207" s="17">
        <v>10</v>
      </c>
      <c r="S1207" s="17">
        <v>10</v>
      </c>
      <c r="T1207" s="17">
        <v>9</v>
      </c>
      <c r="U1207" s="17">
        <v>7</v>
      </c>
      <c r="V1207" s="17">
        <v>5</v>
      </c>
      <c r="W1207" s="17">
        <v>4</v>
      </c>
      <c r="X1207" s="17">
        <v>4</v>
      </c>
      <c r="Y1207" s="17">
        <v>3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46">
        <f t="shared" ref="AE1207" si="1240">SUM(I1207:AD1207)</f>
        <v>100</v>
      </c>
      <c r="AF1207" s="49">
        <f t="shared" ref="AF1207" si="1241">SUM(H1208:AD1208)</f>
        <v>100</v>
      </c>
      <c r="AG1207" s="34">
        <f t="shared" ref="AG1207" si="1242">SUM(I1209:AD1209)</f>
        <v>100</v>
      </c>
      <c r="AH1207" s="37">
        <f t="shared" si="1230"/>
        <v>0</v>
      </c>
      <c r="AI1207" s="38">
        <v>0.91770000000000007</v>
      </c>
      <c r="AJ1207" s="41" t="s">
        <v>65</v>
      </c>
    </row>
    <row r="1208" spans="1:36" ht="16.2" x14ac:dyDescent="0.25">
      <c r="A1208" s="42" t="s">
        <v>59</v>
      </c>
      <c r="B1208" s="44" t="s">
        <v>653</v>
      </c>
      <c r="C1208" s="42" t="s">
        <v>61</v>
      </c>
      <c r="D1208" s="42" t="s">
        <v>62</v>
      </c>
      <c r="E1208" s="42" t="s">
        <v>612</v>
      </c>
      <c r="F1208" s="42"/>
      <c r="G1208" s="45">
        <v>44337</v>
      </c>
      <c r="H1208" s="18" t="s">
        <v>66</v>
      </c>
      <c r="I1208" s="18">
        <v>0</v>
      </c>
      <c r="J1208" s="18">
        <v>4</v>
      </c>
      <c r="K1208" s="18">
        <v>6</v>
      </c>
      <c r="L1208" s="18">
        <v>6</v>
      </c>
      <c r="M1208" s="18">
        <v>6</v>
      </c>
      <c r="N1208" s="18">
        <v>6</v>
      </c>
      <c r="O1208" s="18">
        <v>6</v>
      </c>
      <c r="P1208" s="18">
        <v>6</v>
      </c>
      <c r="Q1208" s="18">
        <v>8</v>
      </c>
      <c r="R1208" s="18">
        <v>10</v>
      </c>
      <c r="S1208" s="18">
        <v>10</v>
      </c>
      <c r="T1208" s="18">
        <v>9</v>
      </c>
      <c r="U1208" s="18">
        <v>7</v>
      </c>
      <c r="V1208" s="18">
        <v>5</v>
      </c>
      <c r="W1208" s="18">
        <v>4</v>
      </c>
      <c r="X1208" s="18">
        <v>4</v>
      </c>
      <c r="Y1208" s="18">
        <v>3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47"/>
      <c r="AF1208" s="50"/>
      <c r="AG1208" s="35"/>
      <c r="AH1208" s="37">
        <v>0</v>
      </c>
      <c r="AI1208" s="39"/>
      <c r="AJ1208" s="41" t="s">
        <v>65</v>
      </c>
    </row>
    <row r="1209" spans="1:36" ht="16.2" x14ac:dyDescent="0.25">
      <c r="A1209" s="42" t="s">
        <v>59</v>
      </c>
      <c r="B1209" s="44" t="s">
        <v>653</v>
      </c>
      <c r="C1209" s="42" t="s">
        <v>61</v>
      </c>
      <c r="D1209" s="42" t="s">
        <v>62</v>
      </c>
      <c r="E1209" s="42" t="s">
        <v>612</v>
      </c>
      <c r="F1209" s="42"/>
      <c r="G1209" s="45">
        <v>44337</v>
      </c>
      <c r="H1209" s="19" t="s">
        <v>67</v>
      </c>
      <c r="I1209" s="19">
        <v>0</v>
      </c>
      <c r="J1209" s="19">
        <v>4</v>
      </c>
      <c r="K1209" s="19">
        <v>6</v>
      </c>
      <c r="L1209" s="19">
        <v>6</v>
      </c>
      <c r="M1209" s="19">
        <v>6</v>
      </c>
      <c r="N1209" s="19">
        <v>6</v>
      </c>
      <c r="O1209" s="19">
        <v>6</v>
      </c>
      <c r="P1209" s="19">
        <v>6</v>
      </c>
      <c r="Q1209" s="19">
        <v>8</v>
      </c>
      <c r="R1209" s="19">
        <v>10</v>
      </c>
      <c r="S1209" s="19">
        <v>10</v>
      </c>
      <c r="T1209" s="19">
        <v>9</v>
      </c>
      <c r="U1209" s="19">
        <v>7</v>
      </c>
      <c r="V1209" s="19">
        <v>5</v>
      </c>
      <c r="W1209" s="19">
        <v>4</v>
      </c>
      <c r="X1209" s="19">
        <v>4</v>
      </c>
      <c r="Y1209" s="19">
        <v>3</v>
      </c>
      <c r="Z1209" s="19">
        <v>0</v>
      </c>
      <c r="AA1209" s="19">
        <v>0</v>
      </c>
      <c r="AB1209" s="19">
        <v>0</v>
      </c>
      <c r="AC1209" s="19">
        <v>0</v>
      </c>
      <c r="AD1209" s="19">
        <v>0</v>
      </c>
      <c r="AE1209" s="48"/>
      <c r="AF1209" s="51"/>
      <c r="AG1209" s="36"/>
      <c r="AH1209" s="37">
        <v>0</v>
      </c>
      <c r="AI1209" s="40"/>
      <c r="AJ1209" s="41" t="s">
        <v>65</v>
      </c>
    </row>
    <row r="1210" spans="1:36" ht="16.2" x14ac:dyDescent="0.25">
      <c r="A1210" s="42" t="s">
        <v>59</v>
      </c>
      <c r="B1210" s="44" t="s">
        <v>652</v>
      </c>
      <c r="C1210" s="42" t="s">
        <v>61</v>
      </c>
      <c r="D1210" s="42" t="s">
        <v>62</v>
      </c>
      <c r="E1210" s="42" t="s">
        <v>612</v>
      </c>
      <c r="F1210" s="42" t="s">
        <v>1128</v>
      </c>
      <c r="G1210" s="45">
        <v>44339</v>
      </c>
      <c r="H1210" s="17" t="s">
        <v>64</v>
      </c>
      <c r="I1210" s="17">
        <v>0</v>
      </c>
      <c r="J1210" s="17">
        <v>0</v>
      </c>
      <c r="K1210" s="17">
        <v>0</v>
      </c>
      <c r="L1210" s="17">
        <v>1</v>
      </c>
      <c r="M1210" s="17">
        <v>1</v>
      </c>
      <c r="N1210" s="17">
        <v>1</v>
      </c>
      <c r="O1210" s="17">
        <v>1</v>
      </c>
      <c r="P1210" s="17">
        <v>5</v>
      </c>
      <c r="Q1210" s="17">
        <v>8</v>
      </c>
      <c r="R1210" s="17">
        <v>12</v>
      </c>
      <c r="S1210" s="17">
        <v>21</v>
      </c>
      <c r="T1210" s="17">
        <v>18</v>
      </c>
      <c r="U1210" s="17">
        <v>24</v>
      </c>
      <c r="V1210" s="17">
        <v>17</v>
      </c>
      <c r="W1210" s="17">
        <v>15</v>
      </c>
      <c r="X1210" s="17">
        <v>3</v>
      </c>
      <c r="Y1210" s="17">
        <v>1</v>
      </c>
      <c r="Z1210" s="17">
        <v>3</v>
      </c>
      <c r="AA1210" s="17">
        <v>1</v>
      </c>
      <c r="AB1210" s="17">
        <v>0</v>
      </c>
      <c r="AC1210" s="17">
        <v>0</v>
      </c>
      <c r="AD1210" s="17">
        <v>0</v>
      </c>
      <c r="AE1210" s="46">
        <f t="shared" ref="AE1210" si="1243">SUM(I1210:AD1210)</f>
        <v>132</v>
      </c>
      <c r="AF1210" s="49">
        <f t="shared" ref="AF1210" si="1244">SUM(H1211:AD1211)</f>
        <v>132</v>
      </c>
      <c r="AG1210" s="34">
        <f t="shared" ref="AG1210" si="1245">SUM(I1212:AD1212)</f>
        <v>132</v>
      </c>
      <c r="AH1210" s="37">
        <f t="shared" si="1230"/>
        <v>0</v>
      </c>
      <c r="AI1210" s="38">
        <v>0.92420000000000002</v>
      </c>
      <c r="AJ1210" s="41" t="s">
        <v>65</v>
      </c>
    </row>
    <row r="1211" spans="1:36" ht="16.2" x14ac:dyDescent="0.25">
      <c r="A1211" s="42" t="s">
        <v>59</v>
      </c>
      <c r="B1211" s="44" t="s">
        <v>652</v>
      </c>
      <c r="C1211" s="42" t="s">
        <v>61</v>
      </c>
      <c r="D1211" s="42" t="s">
        <v>62</v>
      </c>
      <c r="E1211" s="42" t="s">
        <v>612</v>
      </c>
      <c r="F1211" s="42"/>
      <c r="G1211" s="45">
        <v>44339</v>
      </c>
      <c r="H1211" s="18" t="s">
        <v>66</v>
      </c>
      <c r="I1211" s="18">
        <v>0</v>
      </c>
      <c r="J1211" s="18">
        <v>0</v>
      </c>
      <c r="K1211" s="18">
        <v>0</v>
      </c>
      <c r="L1211" s="18">
        <v>1</v>
      </c>
      <c r="M1211" s="18">
        <v>1</v>
      </c>
      <c r="N1211" s="18">
        <v>1</v>
      </c>
      <c r="O1211" s="18">
        <v>1</v>
      </c>
      <c r="P1211" s="18">
        <v>5</v>
      </c>
      <c r="Q1211" s="18">
        <v>8</v>
      </c>
      <c r="R1211" s="18">
        <v>12</v>
      </c>
      <c r="S1211" s="18">
        <v>21</v>
      </c>
      <c r="T1211" s="18">
        <v>18</v>
      </c>
      <c r="U1211" s="18">
        <v>24</v>
      </c>
      <c r="V1211" s="18">
        <v>17</v>
      </c>
      <c r="W1211" s="18">
        <v>15</v>
      </c>
      <c r="X1211" s="18">
        <v>3</v>
      </c>
      <c r="Y1211" s="18">
        <v>1</v>
      </c>
      <c r="Z1211" s="18">
        <v>3</v>
      </c>
      <c r="AA1211" s="18">
        <v>1</v>
      </c>
      <c r="AB1211" s="18">
        <v>0</v>
      </c>
      <c r="AC1211" s="18">
        <v>0</v>
      </c>
      <c r="AD1211" s="18">
        <v>0</v>
      </c>
      <c r="AE1211" s="47"/>
      <c r="AF1211" s="50"/>
      <c r="AG1211" s="35"/>
      <c r="AH1211" s="37">
        <v>0</v>
      </c>
      <c r="AI1211" s="39"/>
      <c r="AJ1211" s="41" t="s">
        <v>65</v>
      </c>
    </row>
    <row r="1212" spans="1:36" ht="16.2" x14ac:dyDescent="0.25">
      <c r="A1212" s="42" t="s">
        <v>59</v>
      </c>
      <c r="B1212" s="44" t="s">
        <v>652</v>
      </c>
      <c r="C1212" s="42" t="s">
        <v>61</v>
      </c>
      <c r="D1212" s="42" t="s">
        <v>62</v>
      </c>
      <c r="E1212" s="42" t="s">
        <v>612</v>
      </c>
      <c r="F1212" s="42"/>
      <c r="G1212" s="45">
        <v>44339</v>
      </c>
      <c r="H1212" s="19" t="s">
        <v>67</v>
      </c>
      <c r="I1212" s="19">
        <v>0</v>
      </c>
      <c r="J1212" s="19">
        <v>0</v>
      </c>
      <c r="K1212" s="19">
        <v>0</v>
      </c>
      <c r="L1212" s="19">
        <v>1</v>
      </c>
      <c r="M1212" s="19">
        <v>1</v>
      </c>
      <c r="N1212" s="19">
        <v>1</v>
      </c>
      <c r="O1212" s="19">
        <v>1</v>
      </c>
      <c r="P1212" s="19">
        <v>5</v>
      </c>
      <c r="Q1212" s="19">
        <v>8</v>
      </c>
      <c r="R1212" s="19">
        <v>12</v>
      </c>
      <c r="S1212" s="19">
        <v>21</v>
      </c>
      <c r="T1212" s="19">
        <v>18</v>
      </c>
      <c r="U1212" s="19">
        <v>24</v>
      </c>
      <c r="V1212" s="19">
        <v>17</v>
      </c>
      <c r="W1212" s="19">
        <v>15</v>
      </c>
      <c r="X1212" s="19">
        <v>3</v>
      </c>
      <c r="Y1212" s="19">
        <v>1</v>
      </c>
      <c r="Z1212" s="19">
        <v>3</v>
      </c>
      <c r="AA1212" s="19">
        <v>1</v>
      </c>
      <c r="AB1212" s="19">
        <v>0</v>
      </c>
      <c r="AC1212" s="19">
        <v>0</v>
      </c>
      <c r="AD1212" s="19">
        <v>0</v>
      </c>
      <c r="AE1212" s="48"/>
      <c r="AF1212" s="51"/>
      <c r="AG1212" s="36"/>
      <c r="AH1212" s="37">
        <v>0</v>
      </c>
      <c r="AI1212" s="40"/>
      <c r="AJ1212" s="41" t="s">
        <v>65</v>
      </c>
    </row>
    <row r="1213" spans="1:36" ht="16.2" x14ac:dyDescent="0.25">
      <c r="A1213" s="42" t="s">
        <v>59</v>
      </c>
      <c r="B1213" s="44" t="s">
        <v>651</v>
      </c>
      <c r="C1213" s="42" t="s">
        <v>61</v>
      </c>
      <c r="D1213" s="42" t="s">
        <v>62</v>
      </c>
      <c r="E1213" s="42" t="s">
        <v>612</v>
      </c>
      <c r="F1213" s="42" t="s">
        <v>1128</v>
      </c>
      <c r="G1213" s="45">
        <v>44337</v>
      </c>
      <c r="H1213" s="17" t="s">
        <v>64</v>
      </c>
      <c r="I1213" s="17">
        <v>0</v>
      </c>
      <c r="J1213" s="17">
        <v>6</v>
      </c>
      <c r="K1213" s="17">
        <v>7</v>
      </c>
      <c r="L1213" s="17">
        <v>11</v>
      </c>
      <c r="M1213" s="17">
        <v>13</v>
      </c>
      <c r="N1213" s="17">
        <v>14</v>
      </c>
      <c r="O1213" s="17">
        <v>13</v>
      </c>
      <c r="P1213" s="17">
        <v>15</v>
      </c>
      <c r="Q1213" s="17">
        <v>18</v>
      </c>
      <c r="R1213" s="17">
        <v>23</v>
      </c>
      <c r="S1213" s="17">
        <v>25</v>
      </c>
      <c r="T1213" s="17">
        <v>31</v>
      </c>
      <c r="U1213" s="17">
        <v>28</v>
      </c>
      <c r="V1213" s="17">
        <v>26</v>
      </c>
      <c r="W1213" s="17">
        <v>20</v>
      </c>
      <c r="X1213" s="17">
        <v>13</v>
      </c>
      <c r="Y1213" s="17">
        <v>7</v>
      </c>
      <c r="Z1213" s="17">
        <v>5</v>
      </c>
      <c r="AA1213" s="17">
        <v>0</v>
      </c>
      <c r="AB1213" s="17">
        <v>0</v>
      </c>
      <c r="AC1213" s="17">
        <v>0</v>
      </c>
      <c r="AD1213" s="17">
        <v>0</v>
      </c>
      <c r="AE1213" s="46">
        <f t="shared" ref="AE1213" si="1246">SUM(I1213:AD1213)</f>
        <v>275</v>
      </c>
      <c r="AF1213" s="49">
        <f t="shared" ref="AF1213" si="1247">SUM(H1214:AD1214)</f>
        <v>268</v>
      </c>
      <c r="AG1213" s="34">
        <f t="shared" ref="AG1213" si="1248">SUM(I1215:AD1215)</f>
        <v>238</v>
      </c>
      <c r="AH1213" s="37">
        <f t="shared" si="1230"/>
        <v>-37</v>
      </c>
      <c r="AI1213" s="38">
        <v>0.9225000000000001</v>
      </c>
      <c r="AJ1213" s="41" t="s">
        <v>65</v>
      </c>
    </row>
    <row r="1214" spans="1:36" ht="16.2" x14ac:dyDescent="0.25">
      <c r="A1214" s="42" t="s">
        <v>59</v>
      </c>
      <c r="B1214" s="44" t="s">
        <v>651</v>
      </c>
      <c r="C1214" s="42" t="s">
        <v>61</v>
      </c>
      <c r="D1214" s="42" t="s">
        <v>62</v>
      </c>
      <c r="E1214" s="42" t="s">
        <v>612</v>
      </c>
      <c r="F1214" s="42"/>
      <c r="G1214" s="45">
        <v>44337</v>
      </c>
      <c r="H1214" s="18" t="s">
        <v>66</v>
      </c>
      <c r="I1214" s="18">
        <v>0</v>
      </c>
      <c r="J1214" s="18">
        <v>6</v>
      </c>
      <c r="K1214" s="18">
        <v>7</v>
      </c>
      <c r="L1214" s="18">
        <v>10</v>
      </c>
      <c r="M1214" s="18">
        <v>10</v>
      </c>
      <c r="N1214" s="18">
        <v>14</v>
      </c>
      <c r="O1214" s="18">
        <v>10</v>
      </c>
      <c r="P1214" s="18">
        <v>15</v>
      </c>
      <c r="Q1214" s="18">
        <v>18</v>
      </c>
      <c r="R1214" s="18">
        <v>23</v>
      </c>
      <c r="S1214" s="18">
        <v>25</v>
      </c>
      <c r="T1214" s="18">
        <v>31</v>
      </c>
      <c r="U1214" s="18">
        <v>28</v>
      </c>
      <c r="V1214" s="18">
        <v>26</v>
      </c>
      <c r="W1214" s="18">
        <v>20</v>
      </c>
      <c r="X1214" s="18">
        <v>13</v>
      </c>
      <c r="Y1214" s="18">
        <v>7</v>
      </c>
      <c r="Z1214" s="18">
        <v>5</v>
      </c>
      <c r="AA1214" s="18">
        <v>0</v>
      </c>
      <c r="AB1214" s="18">
        <v>0</v>
      </c>
      <c r="AC1214" s="18">
        <v>0</v>
      </c>
      <c r="AD1214" s="18">
        <v>0</v>
      </c>
      <c r="AE1214" s="47"/>
      <c r="AF1214" s="50"/>
      <c r="AG1214" s="35"/>
      <c r="AH1214" s="37">
        <v>0</v>
      </c>
      <c r="AI1214" s="39"/>
      <c r="AJ1214" s="41" t="s">
        <v>65</v>
      </c>
    </row>
    <row r="1215" spans="1:36" ht="16.2" x14ac:dyDescent="0.25">
      <c r="A1215" s="42" t="s">
        <v>59</v>
      </c>
      <c r="B1215" s="44" t="s">
        <v>651</v>
      </c>
      <c r="C1215" s="42" t="s">
        <v>61</v>
      </c>
      <c r="D1215" s="42" t="s">
        <v>62</v>
      </c>
      <c r="E1215" s="42" t="s">
        <v>612</v>
      </c>
      <c r="F1215" s="42"/>
      <c r="G1215" s="45">
        <v>44337</v>
      </c>
      <c r="H1215" s="19" t="s">
        <v>67</v>
      </c>
      <c r="I1215" s="19">
        <v>0</v>
      </c>
      <c r="J1215" s="19">
        <v>6</v>
      </c>
      <c r="K1215" s="19">
        <v>7</v>
      </c>
      <c r="L1215" s="19">
        <v>0</v>
      </c>
      <c r="M1215" s="19">
        <v>0</v>
      </c>
      <c r="N1215" s="19">
        <v>14</v>
      </c>
      <c r="O1215" s="19">
        <v>0</v>
      </c>
      <c r="P1215" s="19">
        <v>15</v>
      </c>
      <c r="Q1215" s="19">
        <v>18</v>
      </c>
      <c r="R1215" s="19">
        <v>23</v>
      </c>
      <c r="S1215" s="19">
        <v>25</v>
      </c>
      <c r="T1215" s="19">
        <v>31</v>
      </c>
      <c r="U1215" s="19">
        <v>28</v>
      </c>
      <c r="V1215" s="19">
        <v>26</v>
      </c>
      <c r="W1215" s="19">
        <v>20</v>
      </c>
      <c r="X1215" s="19">
        <v>13</v>
      </c>
      <c r="Y1215" s="19">
        <v>7</v>
      </c>
      <c r="Z1215" s="19">
        <v>5</v>
      </c>
      <c r="AA1215" s="19">
        <v>0</v>
      </c>
      <c r="AB1215" s="19">
        <v>0</v>
      </c>
      <c r="AC1215" s="19">
        <v>0</v>
      </c>
      <c r="AD1215" s="19">
        <v>0</v>
      </c>
      <c r="AE1215" s="48"/>
      <c r="AF1215" s="51"/>
      <c r="AG1215" s="36"/>
      <c r="AH1215" s="37">
        <v>0</v>
      </c>
      <c r="AI1215" s="40"/>
      <c r="AJ1215" s="41" t="s">
        <v>65</v>
      </c>
    </row>
    <row r="1216" spans="1:36" ht="16.2" x14ac:dyDescent="0.25">
      <c r="A1216" s="42" t="s">
        <v>59</v>
      </c>
      <c r="B1216" s="44" t="s">
        <v>650</v>
      </c>
      <c r="C1216" s="42" t="s">
        <v>61</v>
      </c>
      <c r="D1216" s="42" t="s">
        <v>62</v>
      </c>
      <c r="E1216" s="42" t="s">
        <v>612</v>
      </c>
      <c r="F1216" s="42" t="s">
        <v>1128</v>
      </c>
      <c r="G1216" s="45">
        <v>44341</v>
      </c>
      <c r="H1216" s="17" t="s">
        <v>64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18</v>
      </c>
      <c r="R1216" s="17">
        <v>12</v>
      </c>
      <c r="S1216" s="17">
        <v>30</v>
      </c>
      <c r="T1216" s="17">
        <v>42</v>
      </c>
      <c r="U1216" s="17">
        <v>36</v>
      </c>
      <c r="V1216" s="17">
        <v>48</v>
      </c>
      <c r="W1216" s="17">
        <v>36</v>
      </c>
      <c r="X1216" s="17">
        <v>24</v>
      </c>
      <c r="Y1216" s="17">
        <v>24</v>
      </c>
      <c r="Z1216" s="17">
        <v>0</v>
      </c>
      <c r="AA1216" s="17">
        <v>12</v>
      </c>
      <c r="AB1216" s="17">
        <v>0</v>
      </c>
      <c r="AC1216" s="17">
        <v>0</v>
      </c>
      <c r="AD1216" s="17">
        <v>0</v>
      </c>
      <c r="AE1216" s="46">
        <f t="shared" ref="AE1216" si="1249">SUM(I1216:AD1216)</f>
        <v>282</v>
      </c>
      <c r="AF1216" s="49">
        <f t="shared" ref="AF1216" si="1250">SUM(H1217:AD1217)</f>
        <v>282</v>
      </c>
      <c r="AG1216" s="34">
        <f t="shared" ref="AG1216" si="1251">SUM(I1218:AD1218)</f>
        <v>282</v>
      </c>
      <c r="AH1216" s="37">
        <f t="shared" si="1230"/>
        <v>0</v>
      </c>
      <c r="AI1216" s="38">
        <v>0.89040000000000008</v>
      </c>
      <c r="AJ1216" s="41" t="s">
        <v>65</v>
      </c>
    </row>
    <row r="1217" spans="1:36" ht="16.2" x14ac:dyDescent="0.25">
      <c r="A1217" s="42" t="s">
        <v>59</v>
      </c>
      <c r="B1217" s="44" t="s">
        <v>650</v>
      </c>
      <c r="C1217" s="42" t="s">
        <v>61</v>
      </c>
      <c r="D1217" s="42" t="s">
        <v>62</v>
      </c>
      <c r="E1217" s="42" t="s">
        <v>612</v>
      </c>
      <c r="F1217" s="42"/>
      <c r="G1217" s="45">
        <v>44341</v>
      </c>
      <c r="H1217" s="18" t="s">
        <v>66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18</v>
      </c>
      <c r="R1217" s="18">
        <v>12</v>
      </c>
      <c r="S1217" s="18">
        <v>30</v>
      </c>
      <c r="T1217" s="18">
        <v>42</v>
      </c>
      <c r="U1217" s="18">
        <v>36</v>
      </c>
      <c r="V1217" s="18">
        <v>48</v>
      </c>
      <c r="W1217" s="18">
        <v>36</v>
      </c>
      <c r="X1217" s="18">
        <v>24</v>
      </c>
      <c r="Y1217" s="18">
        <v>24</v>
      </c>
      <c r="Z1217" s="18">
        <v>0</v>
      </c>
      <c r="AA1217" s="18">
        <v>12</v>
      </c>
      <c r="AB1217" s="18">
        <v>0</v>
      </c>
      <c r="AC1217" s="18">
        <v>0</v>
      </c>
      <c r="AD1217" s="18">
        <v>0</v>
      </c>
      <c r="AE1217" s="47"/>
      <c r="AF1217" s="50"/>
      <c r="AG1217" s="35"/>
      <c r="AH1217" s="37">
        <v>0</v>
      </c>
      <c r="AI1217" s="39"/>
      <c r="AJ1217" s="41" t="s">
        <v>65</v>
      </c>
    </row>
    <row r="1218" spans="1:36" ht="16.2" x14ac:dyDescent="0.25">
      <c r="A1218" s="42" t="s">
        <v>59</v>
      </c>
      <c r="B1218" s="44" t="s">
        <v>650</v>
      </c>
      <c r="C1218" s="42" t="s">
        <v>61</v>
      </c>
      <c r="D1218" s="42" t="s">
        <v>62</v>
      </c>
      <c r="E1218" s="42" t="s">
        <v>612</v>
      </c>
      <c r="F1218" s="42"/>
      <c r="G1218" s="45">
        <v>44341</v>
      </c>
      <c r="H1218" s="19" t="s">
        <v>67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18</v>
      </c>
      <c r="R1218" s="19">
        <v>12</v>
      </c>
      <c r="S1218" s="19">
        <v>30</v>
      </c>
      <c r="T1218" s="19">
        <v>42</v>
      </c>
      <c r="U1218" s="19">
        <v>36</v>
      </c>
      <c r="V1218" s="19">
        <v>48</v>
      </c>
      <c r="W1218" s="19">
        <v>36</v>
      </c>
      <c r="X1218" s="19">
        <v>24</v>
      </c>
      <c r="Y1218" s="19">
        <v>24</v>
      </c>
      <c r="Z1218" s="19">
        <v>0</v>
      </c>
      <c r="AA1218" s="19">
        <v>12</v>
      </c>
      <c r="AB1218" s="19">
        <v>0</v>
      </c>
      <c r="AC1218" s="19">
        <v>0</v>
      </c>
      <c r="AD1218" s="19">
        <v>0</v>
      </c>
      <c r="AE1218" s="48"/>
      <c r="AF1218" s="51"/>
      <c r="AG1218" s="36"/>
      <c r="AH1218" s="37">
        <v>0</v>
      </c>
      <c r="AI1218" s="40"/>
      <c r="AJ1218" s="41" t="s">
        <v>65</v>
      </c>
    </row>
    <row r="1219" spans="1:36" ht="16.2" x14ac:dyDescent="0.25">
      <c r="A1219" s="42" t="s">
        <v>59</v>
      </c>
      <c r="B1219" s="44" t="s">
        <v>649</v>
      </c>
      <c r="C1219" s="42" t="s">
        <v>61</v>
      </c>
      <c r="D1219" s="42" t="s">
        <v>139</v>
      </c>
      <c r="E1219" s="42" t="s">
        <v>154</v>
      </c>
      <c r="F1219" s="42" t="s">
        <v>1128</v>
      </c>
      <c r="G1219" s="45">
        <v>44337</v>
      </c>
      <c r="H1219" s="17" t="s">
        <v>64</v>
      </c>
      <c r="I1219" s="17">
        <v>0</v>
      </c>
      <c r="J1219" s="17">
        <v>16</v>
      </c>
      <c r="K1219" s="17">
        <v>16</v>
      </c>
      <c r="L1219" s="17">
        <v>48</v>
      </c>
      <c r="M1219" s="17">
        <v>48</v>
      </c>
      <c r="N1219" s="17">
        <v>64</v>
      </c>
      <c r="O1219" s="17">
        <v>56</v>
      </c>
      <c r="P1219" s="17">
        <v>60</v>
      </c>
      <c r="Q1219" s="17">
        <v>37</v>
      </c>
      <c r="R1219" s="17">
        <v>35</v>
      </c>
      <c r="S1219" s="17">
        <v>13</v>
      </c>
      <c r="T1219" s="17">
        <v>15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46">
        <f t="shared" ref="AE1219" si="1252">SUM(I1219:AD1219)</f>
        <v>408</v>
      </c>
      <c r="AF1219" s="49">
        <f t="shared" ref="AF1219" si="1253">SUM(H1220:AD1220)</f>
        <v>408</v>
      </c>
      <c r="AG1219" s="34">
        <f t="shared" ref="AG1219" si="1254">SUM(I1221:AD1221)</f>
        <v>408</v>
      </c>
      <c r="AH1219" s="37">
        <f t="shared" si="1230"/>
        <v>0</v>
      </c>
      <c r="AI1219" s="38">
        <v>0.90990000000000004</v>
      </c>
      <c r="AJ1219" s="41" t="s">
        <v>65</v>
      </c>
    </row>
    <row r="1220" spans="1:36" ht="16.2" x14ac:dyDescent="0.25">
      <c r="A1220" s="42" t="s">
        <v>59</v>
      </c>
      <c r="B1220" s="44" t="s">
        <v>649</v>
      </c>
      <c r="C1220" s="42" t="s">
        <v>61</v>
      </c>
      <c r="D1220" s="42" t="s">
        <v>139</v>
      </c>
      <c r="E1220" s="42" t="s">
        <v>154</v>
      </c>
      <c r="F1220" s="42"/>
      <c r="G1220" s="45">
        <v>44337</v>
      </c>
      <c r="H1220" s="18" t="s">
        <v>66</v>
      </c>
      <c r="I1220" s="18">
        <v>0</v>
      </c>
      <c r="J1220" s="18">
        <v>16</v>
      </c>
      <c r="K1220" s="18">
        <v>16</v>
      </c>
      <c r="L1220" s="18">
        <v>48</v>
      </c>
      <c r="M1220" s="18">
        <v>48</v>
      </c>
      <c r="N1220" s="18">
        <v>64</v>
      </c>
      <c r="O1220" s="18">
        <v>56</v>
      </c>
      <c r="P1220" s="18">
        <v>60</v>
      </c>
      <c r="Q1220" s="18">
        <v>37</v>
      </c>
      <c r="R1220" s="18">
        <v>35</v>
      </c>
      <c r="S1220" s="18">
        <v>13</v>
      </c>
      <c r="T1220" s="18">
        <v>15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47"/>
      <c r="AF1220" s="50"/>
      <c r="AG1220" s="35"/>
      <c r="AH1220" s="37">
        <v>0</v>
      </c>
      <c r="AI1220" s="39"/>
      <c r="AJ1220" s="41" t="s">
        <v>65</v>
      </c>
    </row>
    <row r="1221" spans="1:36" ht="16.2" x14ac:dyDescent="0.25">
      <c r="A1221" s="42" t="s">
        <v>59</v>
      </c>
      <c r="B1221" s="44" t="s">
        <v>649</v>
      </c>
      <c r="C1221" s="42" t="s">
        <v>61</v>
      </c>
      <c r="D1221" s="42" t="s">
        <v>139</v>
      </c>
      <c r="E1221" s="42" t="s">
        <v>154</v>
      </c>
      <c r="F1221" s="42"/>
      <c r="G1221" s="45">
        <v>44337</v>
      </c>
      <c r="H1221" s="19" t="s">
        <v>67</v>
      </c>
      <c r="I1221" s="19">
        <v>0</v>
      </c>
      <c r="J1221" s="19">
        <v>16</v>
      </c>
      <c r="K1221" s="19">
        <v>16</v>
      </c>
      <c r="L1221" s="19">
        <v>48</v>
      </c>
      <c r="M1221" s="19">
        <v>48</v>
      </c>
      <c r="N1221" s="19">
        <v>64</v>
      </c>
      <c r="O1221" s="19">
        <v>56</v>
      </c>
      <c r="P1221" s="19">
        <v>60</v>
      </c>
      <c r="Q1221" s="19">
        <v>37</v>
      </c>
      <c r="R1221" s="19">
        <v>35</v>
      </c>
      <c r="S1221" s="19">
        <v>13</v>
      </c>
      <c r="T1221" s="19">
        <v>15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48"/>
      <c r="AF1221" s="51"/>
      <c r="AG1221" s="36"/>
      <c r="AH1221" s="37">
        <v>0</v>
      </c>
      <c r="AI1221" s="40"/>
      <c r="AJ1221" s="41" t="s">
        <v>65</v>
      </c>
    </row>
    <row r="1222" spans="1:36" ht="16.2" x14ac:dyDescent="0.25">
      <c r="A1222" s="42" t="s">
        <v>59</v>
      </c>
      <c r="B1222" s="44" t="s">
        <v>648</v>
      </c>
      <c r="C1222" s="42" t="s">
        <v>61</v>
      </c>
      <c r="D1222" s="42" t="s">
        <v>111</v>
      </c>
      <c r="E1222" s="42" t="s">
        <v>609</v>
      </c>
      <c r="F1222" s="42" t="s">
        <v>1128</v>
      </c>
      <c r="G1222" s="45">
        <v>44337</v>
      </c>
      <c r="H1222" s="17" t="s">
        <v>64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6</v>
      </c>
      <c r="Q1222" s="17">
        <v>8</v>
      </c>
      <c r="R1222" s="17">
        <v>9</v>
      </c>
      <c r="S1222" s="17">
        <v>22</v>
      </c>
      <c r="T1222" s="17">
        <v>16</v>
      </c>
      <c r="U1222" s="17">
        <v>26</v>
      </c>
      <c r="V1222" s="17">
        <v>15</v>
      </c>
      <c r="W1222" s="17">
        <v>14</v>
      </c>
      <c r="X1222" s="17">
        <v>8</v>
      </c>
      <c r="Y1222" s="17">
        <v>7</v>
      </c>
      <c r="Z1222" s="17">
        <v>7</v>
      </c>
      <c r="AA1222" s="17">
        <v>1</v>
      </c>
      <c r="AB1222" s="17">
        <v>1</v>
      </c>
      <c r="AC1222" s="17">
        <v>0</v>
      </c>
      <c r="AD1222" s="17">
        <v>0</v>
      </c>
      <c r="AE1222" s="46">
        <f t="shared" ref="AE1222" si="1255">SUM(I1222:AD1222)</f>
        <v>140</v>
      </c>
      <c r="AF1222" s="49">
        <f t="shared" ref="AF1222" si="1256">SUM(H1223:AD1223)</f>
        <v>140</v>
      </c>
      <c r="AG1222" s="34">
        <f t="shared" ref="AG1222" si="1257">SUM(I1224:AD1224)</f>
        <v>140</v>
      </c>
      <c r="AH1222" s="37">
        <f t="shared" si="1230"/>
        <v>0</v>
      </c>
      <c r="AI1222" s="38">
        <v>0.92680000000000007</v>
      </c>
      <c r="AJ1222" s="41" t="s">
        <v>65</v>
      </c>
    </row>
    <row r="1223" spans="1:36" ht="16.2" x14ac:dyDescent="0.25">
      <c r="A1223" s="42" t="s">
        <v>59</v>
      </c>
      <c r="B1223" s="44" t="s">
        <v>648</v>
      </c>
      <c r="C1223" s="42" t="s">
        <v>61</v>
      </c>
      <c r="D1223" s="42" t="s">
        <v>111</v>
      </c>
      <c r="E1223" s="42" t="s">
        <v>609</v>
      </c>
      <c r="F1223" s="42"/>
      <c r="G1223" s="45">
        <v>44337</v>
      </c>
      <c r="H1223" s="18" t="s">
        <v>66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6</v>
      </c>
      <c r="Q1223" s="18">
        <v>8</v>
      </c>
      <c r="R1223" s="18">
        <v>9</v>
      </c>
      <c r="S1223" s="18">
        <v>22</v>
      </c>
      <c r="T1223" s="18">
        <v>16</v>
      </c>
      <c r="U1223" s="18">
        <v>26</v>
      </c>
      <c r="V1223" s="18">
        <v>15</v>
      </c>
      <c r="W1223" s="18">
        <v>14</v>
      </c>
      <c r="X1223" s="18">
        <v>8</v>
      </c>
      <c r="Y1223" s="18">
        <v>7</v>
      </c>
      <c r="Z1223" s="18">
        <v>7</v>
      </c>
      <c r="AA1223" s="18">
        <v>1</v>
      </c>
      <c r="AB1223" s="18">
        <v>1</v>
      </c>
      <c r="AC1223" s="18">
        <v>0</v>
      </c>
      <c r="AD1223" s="18">
        <v>0</v>
      </c>
      <c r="AE1223" s="47"/>
      <c r="AF1223" s="50"/>
      <c r="AG1223" s="35"/>
      <c r="AH1223" s="37">
        <v>0</v>
      </c>
      <c r="AI1223" s="39"/>
      <c r="AJ1223" s="41" t="s">
        <v>65</v>
      </c>
    </row>
    <row r="1224" spans="1:36" ht="16.2" x14ac:dyDescent="0.25">
      <c r="A1224" s="42" t="s">
        <v>59</v>
      </c>
      <c r="B1224" s="44" t="s">
        <v>648</v>
      </c>
      <c r="C1224" s="42" t="s">
        <v>61</v>
      </c>
      <c r="D1224" s="42" t="s">
        <v>111</v>
      </c>
      <c r="E1224" s="42" t="s">
        <v>609</v>
      </c>
      <c r="F1224" s="42"/>
      <c r="G1224" s="45">
        <v>44337</v>
      </c>
      <c r="H1224" s="19" t="s">
        <v>67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19">
        <v>6</v>
      </c>
      <c r="Q1224" s="19">
        <v>8</v>
      </c>
      <c r="R1224" s="19">
        <v>9</v>
      </c>
      <c r="S1224" s="19">
        <v>22</v>
      </c>
      <c r="T1224" s="19">
        <v>16</v>
      </c>
      <c r="U1224" s="19">
        <v>26</v>
      </c>
      <c r="V1224" s="19">
        <v>15</v>
      </c>
      <c r="W1224" s="19">
        <v>14</v>
      </c>
      <c r="X1224" s="19">
        <v>8</v>
      </c>
      <c r="Y1224" s="19">
        <v>7</v>
      </c>
      <c r="Z1224" s="19">
        <v>7</v>
      </c>
      <c r="AA1224" s="19">
        <v>1</v>
      </c>
      <c r="AB1224" s="19">
        <v>1</v>
      </c>
      <c r="AC1224" s="19">
        <v>0</v>
      </c>
      <c r="AD1224" s="19">
        <v>0</v>
      </c>
      <c r="AE1224" s="48"/>
      <c r="AF1224" s="51"/>
      <c r="AG1224" s="36"/>
      <c r="AH1224" s="37">
        <v>0</v>
      </c>
      <c r="AI1224" s="40"/>
      <c r="AJ1224" s="41" t="s">
        <v>65</v>
      </c>
    </row>
    <row r="1225" spans="1:36" ht="16.2" x14ac:dyDescent="0.25">
      <c r="A1225" s="42" t="s">
        <v>59</v>
      </c>
      <c r="B1225" s="44" t="s">
        <v>648</v>
      </c>
      <c r="C1225" s="42" t="s">
        <v>61</v>
      </c>
      <c r="D1225" s="42" t="s">
        <v>111</v>
      </c>
      <c r="E1225" s="42" t="s">
        <v>609</v>
      </c>
      <c r="F1225" s="42" t="s">
        <v>1128</v>
      </c>
      <c r="G1225" s="45">
        <v>44337</v>
      </c>
      <c r="H1225" s="17" t="s">
        <v>64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6</v>
      </c>
      <c r="Q1225" s="17">
        <v>8</v>
      </c>
      <c r="R1225" s="17">
        <v>9</v>
      </c>
      <c r="S1225" s="17">
        <v>22</v>
      </c>
      <c r="T1225" s="17">
        <v>16</v>
      </c>
      <c r="U1225" s="17">
        <v>26</v>
      </c>
      <c r="V1225" s="17">
        <v>15</v>
      </c>
      <c r="W1225" s="17">
        <v>14</v>
      </c>
      <c r="X1225" s="17">
        <v>8</v>
      </c>
      <c r="Y1225" s="17">
        <v>7</v>
      </c>
      <c r="Z1225" s="17">
        <v>7</v>
      </c>
      <c r="AA1225" s="17">
        <v>1</v>
      </c>
      <c r="AB1225" s="17">
        <v>1</v>
      </c>
      <c r="AC1225" s="17">
        <v>0</v>
      </c>
      <c r="AD1225" s="17">
        <v>0</v>
      </c>
      <c r="AE1225" s="46">
        <f t="shared" ref="AE1225" si="1258">SUM(I1225:AD1225)</f>
        <v>140</v>
      </c>
      <c r="AF1225" s="49">
        <f t="shared" ref="AF1225" si="1259">SUM(H1226:AD1226)</f>
        <v>140</v>
      </c>
      <c r="AG1225" s="34">
        <f t="shared" ref="AG1225" si="1260">SUM(I1227:AD1227)</f>
        <v>140</v>
      </c>
      <c r="AH1225" s="37">
        <f t="shared" si="1230"/>
        <v>0</v>
      </c>
      <c r="AI1225" s="38">
        <v>0.89610000000000001</v>
      </c>
      <c r="AJ1225" s="41" t="s">
        <v>65</v>
      </c>
    </row>
    <row r="1226" spans="1:36" ht="16.2" x14ac:dyDescent="0.25">
      <c r="A1226" s="42" t="s">
        <v>59</v>
      </c>
      <c r="B1226" s="44" t="s">
        <v>648</v>
      </c>
      <c r="C1226" s="42" t="s">
        <v>61</v>
      </c>
      <c r="D1226" s="42" t="s">
        <v>111</v>
      </c>
      <c r="E1226" s="42" t="s">
        <v>609</v>
      </c>
      <c r="F1226" s="42"/>
      <c r="G1226" s="45">
        <v>44337</v>
      </c>
      <c r="H1226" s="18" t="s">
        <v>66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6</v>
      </c>
      <c r="Q1226" s="18">
        <v>8</v>
      </c>
      <c r="R1226" s="18">
        <v>9</v>
      </c>
      <c r="S1226" s="18">
        <v>22</v>
      </c>
      <c r="T1226" s="18">
        <v>16</v>
      </c>
      <c r="U1226" s="18">
        <v>26</v>
      </c>
      <c r="V1226" s="18">
        <v>15</v>
      </c>
      <c r="W1226" s="18">
        <v>14</v>
      </c>
      <c r="X1226" s="18">
        <v>8</v>
      </c>
      <c r="Y1226" s="18">
        <v>7</v>
      </c>
      <c r="Z1226" s="18">
        <v>7</v>
      </c>
      <c r="AA1226" s="18">
        <v>1</v>
      </c>
      <c r="AB1226" s="18">
        <v>1</v>
      </c>
      <c r="AC1226" s="18">
        <v>0</v>
      </c>
      <c r="AD1226" s="18">
        <v>0</v>
      </c>
      <c r="AE1226" s="47"/>
      <c r="AF1226" s="50"/>
      <c r="AG1226" s="35"/>
      <c r="AH1226" s="37">
        <v>0</v>
      </c>
      <c r="AI1226" s="39"/>
      <c r="AJ1226" s="41" t="s">
        <v>65</v>
      </c>
    </row>
    <row r="1227" spans="1:36" ht="16.2" x14ac:dyDescent="0.25">
      <c r="A1227" s="42" t="s">
        <v>59</v>
      </c>
      <c r="B1227" s="44" t="s">
        <v>648</v>
      </c>
      <c r="C1227" s="42" t="s">
        <v>61</v>
      </c>
      <c r="D1227" s="42" t="s">
        <v>111</v>
      </c>
      <c r="E1227" s="42" t="s">
        <v>609</v>
      </c>
      <c r="F1227" s="42"/>
      <c r="G1227" s="45">
        <v>44337</v>
      </c>
      <c r="H1227" s="19" t="s">
        <v>67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19">
        <v>6</v>
      </c>
      <c r="Q1227" s="19">
        <v>8</v>
      </c>
      <c r="R1227" s="19">
        <v>9</v>
      </c>
      <c r="S1227" s="19">
        <v>22</v>
      </c>
      <c r="T1227" s="19">
        <v>16</v>
      </c>
      <c r="U1227" s="19">
        <v>26</v>
      </c>
      <c r="V1227" s="19">
        <v>15</v>
      </c>
      <c r="W1227" s="19">
        <v>14</v>
      </c>
      <c r="X1227" s="19">
        <v>8</v>
      </c>
      <c r="Y1227" s="19">
        <v>7</v>
      </c>
      <c r="Z1227" s="19">
        <v>7</v>
      </c>
      <c r="AA1227" s="19">
        <v>1</v>
      </c>
      <c r="AB1227" s="19">
        <v>1</v>
      </c>
      <c r="AC1227" s="19">
        <v>0</v>
      </c>
      <c r="AD1227" s="19">
        <v>0</v>
      </c>
      <c r="AE1227" s="48"/>
      <c r="AF1227" s="51"/>
      <c r="AG1227" s="36"/>
      <c r="AH1227" s="37">
        <v>0</v>
      </c>
      <c r="AI1227" s="40"/>
      <c r="AJ1227" s="41" t="s">
        <v>65</v>
      </c>
    </row>
    <row r="1228" spans="1:36" ht="16.2" x14ac:dyDescent="0.25">
      <c r="A1228" s="42" t="s">
        <v>59</v>
      </c>
      <c r="B1228" s="44" t="s">
        <v>647</v>
      </c>
      <c r="C1228" s="42" t="s">
        <v>61</v>
      </c>
      <c r="D1228" s="42" t="s">
        <v>62</v>
      </c>
      <c r="E1228" s="42" t="s">
        <v>612</v>
      </c>
      <c r="F1228" s="42" t="s">
        <v>1128</v>
      </c>
      <c r="G1228" s="45">
        <v>44337</v>
      </c>
      <c r="H1228" s="17" t="s">
        <v>64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90</v>
      </c>
      <c r="S1228" s="17">
        <v>96</v>
      </c>
      <c r="T1228" s="17">
        <v>132</v>
      </c>
      <c r="U1228" s="17">
        <v>126</v>
      </c>
      <c r="V1228" s="17">
        <v>180</v>
      </c>
      <c r="W1228" s="17">
        <v>0</v>
      </c>
      <c r="X1228" s="17">
        <v>96</v>
      </c>
      <c r="Y1228" s="17">
        <v>0</v>
      </c>
      <c r="Z1228" s="17">
        <v>84</v>
      </c>
      <c r="AA1228" s="17">
        <v>0</v>
      </c>
      <c r="AB1228" s="17">
        <v>0</v>
      </c>
      <c r="AC1228" s="17">
        <v>0</v>
      </c>
      <c r="AD1228" s="17">
        <v>0</v>
      </c>
      <c r="AE1228" s="46">
        <f t="shared" ref="AE1228" si="1261">SUM(I1228:AD1228)</f>
        <v>804</v>
      </c>
      <c r="AF1228" s="49">
        <f t="shared" ref="AF1228" si="1262">SUM(H1229:AD1229)</f>
        <v>804</v>
      </c>
      <c r="AG1228" s="34">
        <f t="shared" ref="AG1228" si="1263">SUM(I1230:AD1230)</f>
        <v>804</v>
      </c>
      <c r="AH1228" s="37">
        <f t="shared" si="1230"/>
        <v>0</v>
      </c>
      <c r="AI1228" s="38">
        <v>0.9042</v>
      </c>
      <c r="AJ1228" s="41" t="s">
        <v>65</v>
      </c>
    </row>
    <row r="1229" spans="1:36" ht="16.2" x14ac:dyDescent="0.25">
      <c r="A1229" s="42" t="s">
        <v>59</v>
      </c>
      <c r="B1229" s="44" t="s">
        <v>647</v>
      </c>
      <c r="C1229" s="42" t="s">
        <v>61</v>
      </c>
      <c r="D1229" s="42" t="s">
        <v>62</v>
      </c>
      <c r="E1229" s="42" t="s">
        <v>612</v>
      </c>
      <c r="F1229" s="42"/>
      <c r="G1229" s="45">
        <v>44337</v>
      </c>
      <c r="H1229" s="18" t="s">
        <v>66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90</v>
      </c>
      <c r="S1229" s="18">
        <v>96</v>
      </c>
      <c r="T1229" s="18">
        <v>132</v>
      </c>
      <c r="U1229" s="18">
        <v>126</v>
      </c>
      <c r="V1229" s="18">
        <v>180</v>
      </c>
      <c r="W1229" s="18">
        <v>0</v>
      </c>
      <c r="X1229" s="18">
        <v>96</v>
      </c>
      <c r="Y1229" s="18">
        <v>0</v>
      </c>
      <c r="Z1229" s="18">
        <v>84</v>
      </c>
      <c r="AA1229" s="18">
        <v>0</v>
      </c>
      <c r="AB1229" s="18">
        <v>0</v>
      </c>
      <c r="AC1229" s="18">
        <v>0</v>
      </c>
      <c r="AD1229" s="18">
        <v>0</v>
      </c>
      <c r="AE1229" s="47"/>
      <c r="AF1229" s="50"/>
      <c r="AG1229" s="35"/>
      <c r="AH1229" s="37">
        <v>0</v>
      </c>
      <c r="AI1229" s="39"/>
      <c r="AJ1229" s="41" t="s">
        <v>65</v>
      </c>
    </row>
    <row r="1230" spans="1:36" ht="16.2" x14ac:dyDescent="0.25">
      <c r="A1230" s="42" t="s">
        <v>59</v>
      </c>
      <c r="B1230" s="44" t="s">
        <v>647</v>
      </c>
      <c r="C1230" s="42" t="s">
        <v>61</v>
      </c>
      <c r="D1230" s="42" t="s">
        <v>62</v>
      </c>
      <c r="E1230" s="42" t="s">
        <v>612</v>
      </c>
      <c r="F1230" s="42"/>
      <c r="G1230" s="45">
        <v>44337</v>
      </c>
      <c r="H1230" s="19" t="s">
        <v>67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90</v>
      </c>
      <c r="S1230" s="19">
        <v>96</v>
      </c>
      <c r="T1230" s="19">
        <v>132</v>
      </c>
      <c r="U1230" s="19">
        <v>126</v>
      </c>
      <c r="V1230" s="19">
        <v>180</v>
      </c>
      <c r="W1230" s="19">
        <v>0</v>
      </c>
      <c r="X1230" s="19">
        <v>96</v>
      </c>
      <c r="Y1230" s="19">
        <v>0</v>
      </c>
      <c r="Z1230" s="19">
        <v>84</v>
      </c>
      <c r="AA1230" s="19">
        <v>0</v>
      </c>
      <c r="AB1230" s="19">
        <v>0</v>
      </c>
      <c r="AC1230" s="19">
        <v>0</v>
      </c>
      <c r="AD1230" s="19">
        <v>0</v>
      </c>
      <c r="AE1230" s="48"/>
      <c r="AF1230" s="51"/>
      <c r="AG1230" s="36"/>
      <c r="AH1230" s="37">
        <v>0</v>
      </c>
      <c r="AI1230" s="40"/>
      <c r="AJ1230" s="41" t="s">
        <v>65</v>
      </c>
    </row>
    <row r="1231" spans="1:36" ht="16.2" x14ac:dyDescent="0.25">
      <c r="A1231" s="42" t="s">
        <v>59</v>
      </c>
      <c r="B1231" s="44" t="s">
        <v>646</v>
      </c>
      <c r="C1231" s="42" t="s">
        <v>61</v>
      </c>
      <c r="D1231" s="42" t="s">
        <v>136</v>
      </c>
      <c r="E1231" s="42" t="s">
        <v>137</v>
      </c>
      <c r="F1231" s="42" t="s">
        <v>1128</v>
      </c>
      <c r="G1231" s="45">
        <v>44334</v>
      </c>
      <c r="H1231" s="17" t="s">
        <v>64</v>
      </c>
      <c r="I1231" s="17">
        <v>0</v>
      </c>
      <c r="J1231" s="17">
        <v>20</v>
      </c>
      <c r="K1231" s="17">
        <v>20</v>
      </c>
      <c r="L1231" s="17">
        <v>50</v>
      </c>
      <c r="M1231" s="17">
        <v>40</v>
      </c>
      <c r="N1231" s="17">
        <v>70</v>
      </c>
      <c r="O1231" s="17">
        <v>60</v>
      </c>
      <c r="P1231" s="17">
        <v>100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46">
        <f t="shared" ref="AE1231" si="1264">SUM(I1231:AD1231)</f>
        <v>360</v>
      </c>
      <c r="AF1231" s="49">
        <f t="shared" ref="AF1231" si="1265">SUM(H1232:AD1232)</f>
        <v>360</v>
      </c>
      <c r="AG1231" s="34">
        <f t="shared" ref="AG1231" si="1266">SUM(I1233:AD1233)</f>
        <v>360</v>
      </c>
      <c r="AH1231" s="37">
        <f t="shared" si="1230"/>
        <v>0</v>
      </c>
      <c r="AI1231" s="38">
        <v>0.90700000000000003</v>
      </c>
      <c r="AJ1231" s="41" t="s">
        <v>65</v>
      </c>
    </row>
    <row r="1232" spans="1:36" ht="16.2" x14ac:dyDescent="0.25">
      <c r="A1232" s="42" t="s">
        <v>59</v>
      </c>
      <c r="B1232" s="44" t="s">
        <v>646</v>
      </c>
      <c r="C1232" s="42" t="s">
        <v>61</v>
      </c>
      <c r="D1232" s="42" t="s">
        <v>136</v>
      </c>
      <c r="E1232" s="42" t="s">
        <v>137</v>
      </c>
      <c r="F1232" s="42"/>
      <c r="G1232" s="45">
        <v>44334</v>
      </c>
      <c r="H1232" s="18" t="s">
        <v>66</v>
      </c>
      <c r="I1232" s="18">
        <v>0</v>
      </c>
      <c r="J1232" s="18">
        <v>20</v>
      </c>
      <c r="K1232" s="18">
        <v>20</v>
      </c>
      <c r="L1232" s="18">
        <v>50</v>
      </c>
      <c r="M1232" s="18">
        <v>40</v>
      </c>
      <c r="N1232" s="18">
        <v>70</v>
      </c>
      <c r="O1232" s="18">
        <v>60</v>
      </c>
      <c r="P1232" s="18">
        <v>100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47"/>
      <c r="AF1232" s="50"/>
      <c r="AG1232" s="35"/>
      <c r="AH1232" s="37">
        <v>0</v>
      </c>
      <c r="AI1232" s="39"/>
      <c r="AJ1232" s="41" t="s">
        <v>65</v>
      </c>
    </row>
    <row r="1233" spans="1:36" ht="16.2" x14ac:dyDescent="0.25">
      <c r="A1233" s="42" t="s">
        <v>59</v>
      </c>
      <c r="B1233" s="44" t="s">
        <v>646</v>
      </c>
      <c r="C1233" s="42" t="s">
        <v>61</v>
      </c>
      <c r="D1233" s="42" t="s">
        <v>136</v>
      </c>
      <c r="E1233" s="42" t="s">
        <v>137</v>
      </c>
      <c r="F1233" s="42"/>
      <c r="G1233" s="45">
        <v>44334</v>
      </c>
      <c r="H1233" s="19" t="s">
        <v>67</v>
      </c>
      <c r="I1233" s="19">
        <v>0</v>
      </c>
      <c r="J1233" s="19">
        <v>20</v>
      </c>
      <c r="K1233" s="19">
        <v>20</v>
      </c>
      <c r="L1233" s="19">
        <v>50</v>
      </c>
      <c r="M1233" s="19">
        <v>40</v>
      </c>
      <c r="N1233" s="19">
        <v>70</v>
      </c>
      <c r="O1233" s="19">
        <v>60</v>
      </c>
      <c r="P1233" s="19">
        <v>100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19">
        <v>0</v>
      </c>
      <c r="AE1233" s="48"/>
      <c r="AF1233" s="51"/>
      <c r="AG1233" s="36"/>
      <c r="AH1233" s="37">
        <v>0</v>
      </c>
      <c r="AI1233" s="40"/>
      <c r="AJ1233" s="41" t="s">
        <v>65</v>
      </c>
    </row>
    <row r="1234" spans="1:36" ht="16.2" x14ac:dyDescent="0.25">
      <c r="A1234" s="42" t="s">
        <v>59</v>
      </c>
      <c r="B1234" s="44" t="s">
        <v>645</v>
      </c>
      <c r="C1234" s="42" t="s">
        <v>61</v>
      </c>
      <c r="D1234" s="42" t="s">
        <v>136</v>
      </c>
      <c r="E1234" s="42" t="s">
        <v>137</v>
      </c>
      <c r="F1234" s="42" t="s">
        <v>1128</v>
      </c>
      <c r="G1234" s="45">
        <v>44334</v>
      </c>
      <c r="H1234" s="17" t="s">
        <v>64</v>
      </c>
      <c r="I1234" s="17">
        <v>0</v>
      </c>
      <c r="J1234" s="17">
        <v>30</v>
      </c>
      <c r="K1234" s="17">
        <v>30</v>
      </c>
      <c r="L1234" s="17">
        <v>40</v>
      </c>
      <c r="M1234" s="17">
        <v>40</v>
      </c>
      <c r="N1234" s="17">
        <v>50</v>
      </c>
      <c r="O1234" s="17">
        <v>50</v>
      </c>
      <c r="P1234" s="17">
        <v>60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46">
        <f t="shared" ref="AE1234" si="1267">SUM(I1234:AD1234)</f>
        <v>300</v>
      </c>
      <c r="AF1234" s="49">
        <f t="shared" ref="AF1234" si="1268">SUM(H1235:AD1235)</f>
        <v>300</v>
      </c>
      <c r="AG1234" s="34">
        <f t="shared" ref="AG1234" si="1269">SUM(I1236:AD1236)</f>
        <v>300</v>
      </c>
      <c r="AH1234" s="37">
        <f t="shared" si="1230"/>
        <v>0</v>
      </c>
      <c r="AI1234" s="38">
        <v>0.89170000000000005</v>
      </c>
      <c r="AJ1234" s="41" t="s">
        <v>65</v>
      </c>
    </row>
    <row r="1235" spans="1:36" ht="16.2" x14ac:dyDescent="0.25">
      <c r="A1235" s="42" t="s">
        <v>59</v>
      </c>
      <c r="B1235" s="44" t="s">
        <v>645</v>
      </c>
      <c r="C1235" s="42" t="s">
        <v>61</v>
      </c>
      <c r="D1235" s="42" t="s">
        <v>136</v>
      </c>
      <c r="E1235" s="42" t="s">
        <v>137</v>
      </c>
      <c r="F1235" s="42"/>
      <c r="G1235" s="45">
        <v>44334</v>
      </c>
      <c r="H1235" s="18" t="s">
        <v>66</v>
      </c>
      <c r="I1235" s="18">
        <v>0</v>
      </c>
      <c r="J1235" s="18">
        <v>30</v>
      </c>
      <c r="K1235" s="18">
        <v>30</v>
      </c>
      <c r="L1235" s="18">
        <v>40</v>
      </c>
      <c r="M1235" s="18">
        <v>40</v>
      </c>
      <c r="N1235" s="18">
        <v>50</v>
      </c>
      <c r="O1235" s="18">
        <v>50</v>
      </c>
      <c r="P1235" s="18">
        <v>60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47"/>
      <c r="AF1235" s="50"/>
      <c r="AG1235" s="35"/>
      <c r="AH1235" s="37">
        <v>0</v>
      </c>
      <c r="AI1235" s="39"/>
      <c r="AJ1235" s="41" t="s">
        <v>65</v>
      </c>
    </row>
    <row r="1236" spans="1:36" ht="16.2" x14ac:dyDescent="0.25">
      <c r="A1236" s="42" t="s">
        <v>59</v>
      </c>
      <c r="B1236" s="44" t="s">
        <v>645</v>
      </c>
      <c r="C1236" s="42" t="s">
        <v>61</v>
      </c>
      <c r="D1236" s="42" t="s">
        <v>136</v>
      </c>
      <c r="E1236" s="42" t="s">
        <v>137</v>
      </c>
      <c r="F1236" s="42"/>
      <c r="G1236" s="45">
        <v>44334</v>
      </c>
      <c r="H1236" s="19" t="s">
        <v>67</v>
      </c>
      <c r="I1236" s="19">
        <v>0</v>
      </c>
      <c r="J1236" s="19">
        <v>30</v>
      </c>
      <c r="K1236" s="19">
        <v>30</v>
      </c>
      <c r="L1236" s="19">
        <v>40</v>
      </c>
      <c r="M1236" s="19">
        <v>40</v>
      </c>
      <c r="N1236" s="19">
        <v>50</v>
      </c>
      <c r="O1236" s="19">
        <v>50</v>
      </c>
      <c r="P1236" s="19">
        <v>60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48"/>
      <c r="AF1236" s="51"/>
      <c r="AG1236" s="36"/>
      <c r="AH1236" s="37">
        <v>0</v>
      </c>
      <c r="AI1236" s="40"/>
      <c r="AJ1236" s="41" t="s">
        <v>65</v>
      </c>
    </row>
    <row r="1237" spans="1:36" ht="16.2" x14ac:dyDescent="0.25">
      <c r="A1237" s="42" t="s">
        <v>59</v>
      </c>
      <c r="B1237" s="44" t="s">
        <v>644</v>
      </c>
      <c r="C1237" s="42" t="s">
        <v>61</v>
      </c>
      <c r="D1237" s="42" t="s">
        <v>136</v>
      </c>
      <c r="E1237" s="42" t="s">
        <v>137</v>
      </c>
      <c r="F1237" s="42" t="s">
        <v>1128</v>
      </c>
      <c r="G1237" s="45">
        <v>44334</v>
      </c>
      <c r="H1237" s="17" t="s">
        <v>64</v>
      </c>
      <c r="I1237" s="17">
        <v>0</v>
      </c>
      <c r="J1237" s="17">
        <v>70</v>
      </c>
      <c r="K1237" s="17">
        <v>70</v>
      </c>
      <c r="L1237" s="17">
        <v>100</v>
      </c>
      <c r="M1237" s="17">
        <v>90</v>
      </c>
      <c r="N1237" s="17">
        <v>130</v>
      </c>
      <c r="O1237" s="17">
        <v>100</v>
      </c>
      <c r="P1237" s="17">
        <v>160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46">
        <f t="shared" ref="AE1237" si="1270">SUM(I1237:AD1237)</f>
        <v>720</v>
      </c>
      <c r="AF1237" s="49">
        <f t="shared" ref="AF1237" si="1271">SUM(H1238:AD1238)</f>
        <v>720</v>
      </c>
      <c r="AG1237" s="34">
        <f t="shared" ref="AG1237" si="1272">SUM(I1239:AD1239)</f>
        <v>720</v>
      </c>
      <c r="AH1237" s="37">
        <f t="shared" si="1230"/>
        <v>0</v>
      </c>
      <c r="AI1237" s="38">
        <v>0.91010000000000002</v>
      </c>
      <c r="AJ1237" s="41" t="s">
        <v>65</v>
      </c>
    </row>
    <row r="1238" spans="1:36" ht="16.2" x14ac:dyDescent="0.25">
      <c r="A1238" s="42" t="s">
        <v>59</v>
      </c>
      <c r="B1238" s="44" t="s">
        <v>644</v>
      </c>
      <c r="C1238" s="42" t="s">
        <v>61</v>
      </c>
      <c r="D1238" s="42" t="s">
        <v>136</v>
      </c>
      <c r="E1238" s="42" t="s">
        <v>137</v>
      </c>
      <c r="F1238" s="42"/>
      <c r="G1238" s="45">
        <v>44334</v>
      </c>
      <c r="H1238" s="18" t="s">
        <v>66</v>
      </c>
      <c r="I1238" s="18">
        <v>0</v>
      </c>
      <c r="J1238" s="18">
        <v>70</v>
      </c>
      <c r="K1238" s="18">
        <v>70</v>
      </c>
      <c r="L1238" s="18">
        <v>100</v>
      </c>
      <c r="M1238" s="18">
        <v>90</v>
      </c>
      <c r="N1238" s="18">
        <v>130</v>
      </c>
      <c r="O1238" s="18">
        <v>100</v>
      </c>
      <c r="P1238" s="18">
        <v>160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47"/>
      <c r="AF1238" s="50"/>
      <c r="AG1238" s="35"/>
      <c r="AH1238" s="37">
        <v>0</v>
      </c>
      <c r="AI1238" s="39"/>
      <c r="AJ1238" s="41" t="s">
        <v>65</v>
      </c>
    </row>
    <row r="1239" spans="1:36" ht="16.2" x14ac:dyDescent="0.25">
      <c r="A1239" s="42" t="s">
        <v>59</v>
      </c>
      <c r="B1239" s="44" t="s">
        <v>644</v>
      </c>
      <c r="C1239" s="42" t="s">
        <v>61</v>
      </c>
      <c r="D1239" s="42" t="s">
        <v>136</v>
      </c>
      <c r="E1239" s="42" t="s">
        <v>137</v>
      </c>
      <c r="F1239" s="42"/>
      <c r="G1239" s="45">
        <v>44334</v>
      </c>
      <c r="H1239" s="19" t="s">
        <v>67</v>
      </c>
      <c r="I1239" s="19">
        <v>0</v>
      </c>
      <c r="J1239" s="19">
        <v>70</v>
      </c>
      <c r="K1239" s="19">
        <v>70</v>
      </c>
      <c r="L1239" s="19">
        <v>100</v>
      </c>
      <c r="M1239" s="19">
        <v>90</v>
      </c>
      <c r="N1239" s="19">
        <v>130</v>
      </c>
      <c r="O1239" s="19">
        <v>100</v>
      </c>
      <c r="P1239" s="19">
        <v>160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48"/>
      <c r="AF1239" s="51"/>
      <c r="AG1239" s="36"/>
      <c r="AH1239" s="37">
        <v>0</v>
      </c>
      <c r="AI1239" s="40"/>
      <c r="AJ1239" s="41" t="s">
        <v>65</v>
      </c>
    </row>
    <row r="1240" spans="1:36" ht="16.2" x14ac:dyDescent="0.25">
      <c r="A1240" s="42" t="s">
        <v>59</v>
      </c>
      <c r="B1240" s="44" t="s">
        <v>643</v>
      </c>
      <c r="C1240" s="42" t="s">
        <v>61</v>
      </c>
      <c r="D1240" s="42" t="s">
        <v>136</v>
      </c>
      <c r="E1240" s="42" t="s">
        <v>137</v>
      </c>
      <c r="F1240" s="42" t="s">
        <v>1128</v>
      </c>
      <c r="G1240" s="45">
        <v>44336</v>
      </c>
      <c r="H1240" s="17" t="s">
        <v>64</v>
      </c>
      <c r="I1240" s="17">
        <v>0</v>
      </c>
      <c r="J1240" s="17">
        <v>60</v>
      </c>
      <c r="K1240" s="17">
        <v>60</v>
      </c>
      <c r="L1240" s="17">
        <v>80</v>
      </c>
      <c r="M1240" s="17">
        <v>80</v>
      </c>
      <c r="N1240" s="17">
        <v>100</v>
      </c>
      <c r="O1240" s="17">
        <v>90</v>
      </c>
      <c r="P1240" s="17">
        <v>130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46">
        <f t="shared" ref="AE1240" si="1273">SUM(I1240:AD1240)</f>
        <v>600</v>
      </c>
      <c r="AF1240" s="49">
        <f t="shared" ref="AF1240" si="1274">SUM(H1241:AD1241)</f>
        <v>600</v>
      </c>
      <c r="AG1240" s="34">
        <f t="shared" ref="AG1240" si="1275">SUM(I1242:AD1242)</f>
        <v>600</v>
      </c>
      <c r="AH1240" s="37">
        <f t="shared" si="1230"/>
        <v>0</v>
      </c>
      <c r="AI1240" s="38">
        <v>0.9385</v>
      </c>
      <c r="AJ1240" s="41" t="s">
        <v>65</v>
      </c>
    </row>
    <row r="1241" spans="1:36" ht="16.2" x14ac:dyDescent="0.25">
      <c r="A1241" s="42" t="s">
        <v>59</v>
      </c>
      <c r="B1241" s="44" t="s">
        <v>643</v>
      </c>
      <c r="C1241" s="42" t="s">
        <v>61</v>
      </c>
      <c r="D1241" s="42" t="s">
        <v>136</v>
      </c>
      <c r="E1241" s="42" t="s">
        <v>137</v>
      </c>
      <c r="F1241" s="42"/>
      <c r="G1241" s="45">
        <v>44336</v>
      </c>
      <c r="H1241" s="18" t="s">
        <v>66</v>
      </c>
      <c r="I1241" s="18">
        <v>0</v>
      </c>
      <c r="J1241" s="18">
        <v>60</v>
      </c>
      <c r="K1241" s="18">
        <v>60</v>
      </c>
      <c r="L1241" s="18">
        <v>80</v>
      </c>
      <c r="M1241" s="18">
        <v>80</v>
      </c>
      <c r="N1241" s="18">
        <v>100</v>
      </c>
      <c r="O1241" s="18">
        <v>90</v>
      </c>
      <c r="P1241" s="18">
        <v>130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47"/>
      <c r="AF1241" s="50"/>
      <c r="AG1241" s="35"/>
      <c r="AH1241" s="37">
        <v>0</v>
      </c>
      <c r="AI1241" s="39"/>
      <c r="AJ1241" s="41" t="s">
        <v>65</v>
      </c>
    </row>
    <row r="1242" spans="1:36" ht="16.2" x14ac:dyDescent="0.25">
      <c r="A1242" s="42" t="s">
        <v>59</v>
      </c>
      <c r="B1242" s="44" t="s">
        <v>643</v>
      </c>
      <c r="C1242" s="42" t="s">
        <v>61</v>
      </c>
      <c r="D1242" s="42" t="s">
        <v>136</v>
      </c>
      <c r="E1242" s="42" t="s">
        <v>137</v>
      </c>
      <c r="F1242" s="42"/>
      <c r="G1242" s="45">
        <v>44336</v>
      </c>
      <c r="H1242" s="19" t="s">
        <v>67</v>
      </c>
      <c r="I1242" s="19">
        <v>0</v>
      </c>
      <c r="J1242" s="19">
        <v>60</v>
      </c>
      <c r="K1242" s="19">
        <v>60</v>
      </c>
      <c r="L1242" s="19">
        <v>80</v>
      </c>
      <c r="M1242" s="19">
        <v>80</v>
      </c>
      <c r="N1242" s="19">
        <v>100</v>
      </c>
      <c r="O1242" s="19">
        <v>90</v>
      </c>
      <c r="P1242" s="19">
        <v>130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48"/>
      <c r="AF1242" s="51"/>
      <c r="AG1242" s="36"/>
      <c r="AH1242" s="37">
        <v>0</v>
      </c>
      <c r="AI1242" s="40"/>
      <c r="AJ1242" s="41" t="s">
        <v>65</v>
      </c>
    </row>
    <row r="1243" spans="1:36" ht="16.2" x14ac:dyDescent="0.25">
      <c r="A1243" s="42" t="s">
        <v>59</v>
      </c>
      <c r="B1243" s="44" t="s">
        <v>642</v>
      </c>
      <c r="C1243" s="42" t="s">
        <v>61</v>
      </c>
      <c r="D1243" s="42" t="s">
        <v>136</v>
      </c>
      <c r="E1243" s="42" t="s">
        <v>137</v>
      </c>
      <c r="F1243" s="42" t="s">
        <v>1128</v>
      </c>
      <c r="G1243" s="45">
        <v>44336</v>
      </c>
      <c r="H1243" s="17" t="s">
        <v>64</v>
      </c>
      <c r="I1243" s="17">
        <v>0</v>
      </c>
      <c r="J1243" s="17">
        <v>30</v>
      </c>
      <c r="K1243" s="17">
        <v>30</v>
      </c>
      <c r="L1243" s="17">
        <v>40</v>
      </c>
      <c r="M1243" s="17">
        <v>40</v>
      </c>
      <c r="N1243" s="17">
        <v>50</v>
      </c>
      <c r="O1243" s="17">
        <v>50</v>
      </c>
      <c r="P1243" s="17">
        <v>60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46">
        <f t="shared" ref="AE1243" si="1276">SUM(I1243:AD1243)</f>
        <v>300</v>
      </c>
      <c r="AF1243" s="49">
        <f t="shared" ref="AF1243" si="1277">SUM(H1244:AD1244)</f>
        <v>300</v>
      </c>
      <c r="AG1243" s="34">
        <f t="shared" ref="AG1243" si="1278">SUM(I1245:AD1245)</f>
        <v>300</v>
      </c>
      <c r="AH1243" s="37">
        <f t="shared" si="1230"/>
        <v>0</v>
      </c>
      <c r="AI1243" s="38">
        <v>0.9294</v>
      </c>
      <c r="AJ1243" s="41" t="s">
        <v>65</v>
      </c>
    </row>
    <row r="1244" spans="1:36" ht="16.2" x14ac:dyDescent="0.25">
      <c r="A1244" s="42" t="s">
        <v>59</v>
      </c>
      <c r="B1244" s="44" t="s">
        <v>642</v>
      </c>
      <c r="C1244" s="42" t="s">
        <v>61</v>
      </c>
      <c r="D1244" s="42" t="s">
        <v>136</v>
      </c>
      <c r="E1244" s="42" t="s">
        <v>137</v>
      </c>
      <c r="F1244" s="42"/>
      <c r="G1244" s="45">
        <v>44336</v>
      </c>
      <c r="H1244" s="18" t="s">
        <v>66</v>
      </c>
      <c r="I1244" s="18">
        <v>0</v>
      </c>
      <c r="J1244" s="18">
        <v>30</v>
      </c>
      <c r="K1244" s="18">
        <v>30</v>
      </c>
      <c r="L1244" s="18">
        <v>40</v>
      </c>
      <c r="M1244" s="18">
        <v>40</v>
      </c>
      <c r="N1244" s="18">
        <v>50</v>
      </c>
      <c r="O1244" s="18">
        <v>50</v>
      </c>
      <c r="P1244" s="18">
        <v>60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47"/>
      <c r="AF1244" s="50"/>
      <c r="AG1244" s="35"/>
      <c r="AH1244" s="37">
        <v>0</v>
      </c>
      <c r="AI1244" s="39"/>
      <c r="AJ1244" s="41" t="s">
        <v>65</v>
      </c>
    </row>
    <row r="1245" spans="1:36" ht="16.2" x14ac:dyDescent="0.25">
      <c r="A1245" s="42" t="s">
        <v>59</v>
      </c>
      <c r="B1245" s="44" t="s">
        <v>642</v>
      </c>
      <c r="C1245" s="42" t="s">
        <v>61</v>
      </c>
      <c r="D1245" s="42" t="s">
        <v>136</v>
      </c>
      <c r="E1245" s="42" t="s">
        <v>137</v>
      </c>
      <c r="F1245" s="42"/>
      <c r="G1245" s="45">
        <v>44336</v>
      </c>
      <c r="H1245" s="19" t="s">
        <v>67</v>
      </c>
      <c r="I1245" s="19">
        <v>0</v>
      </c>
      <c r="J1245" s="19">
        <v>30</v>
      </c>
      <c r="K1245" s="19">
        <v>30</v>
      </c>
      <c r="L1245" s="19">
        <v>40</v>
      </c>
      <c r="M1245" s="19">
        <v>40</v>
      </c>
      <c r="N1245" s="19">
        <v>50</v>
      </c>
      <c r="O1245" s="19">
        <v>50</v>
      </c>
      <c r="P1245" s="19">
        <v>60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0</v>
      </c>
      <c r="AE1245" s="48"/>
      <c r="AF1245" s="51"/>
      <c r="AG1245" s="36"/>
      <c r="AH1245" s="37">
        <v>0</v>
      </c>
      <c r="AI1245" s="40"/>
      <c r="AJ1245" s="41" t="s">
        <v>65</v>
      </c>
    </row>
    <row r="1246" spans="1:36" ht="16.2" x14ac:dyDescent="0.25">
      <c r="A1246" s="42" t="s">
        <v>59</v>
      </c>
      <c r="B1246" s="44" t="s">
        <v>641</v>
      </c>
      <c r="C1246" s="42" t="s">
        <v>61</v>
      </c>
      <c r="D1246" s="42" t="s">
        <v>136</v>
      </c>
      <c r="E1246" s="42" t="s">
        <v>137</v>
      </c>
      <c r="F1246" s="42" t="s">
        <v>1128</v>
      </c>
      <c r="G1246" s="45">
        <v>44336</v>
      </c>
      <c r="H1246" s="17" t="s">
        <v>64</v>
      </c>
      <c r="I1246" s="17">
        <v>0</v>
      </c>
      <c r="J1246" s="17">
        <v>60</v>
      </c>
      <c r="K1246" s="17">
        <v>60</v>
      </c>
      <c r="L1246" s="17">
        <v>60</v>
      </c>
      <c r="M1246" s="17">
        <v>60</v>
      </c>
      <c r="N1246" s="17">
        <v>120</v>
      </c>
      <c r="O1246" s="17">
        <v>60</v>
      </c>
      <c r="P1246" s="17">
        <v>120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46">
        <f t="shared" ref="AE1246" si="1279">SUM(I1246:AD1246)</f>
        <v>540</v>
      </c>
      <c r="AF1246" s="49">
        <f t="shared" ref="AF1246" si="1280">SUM(H1247:AD1247)</f>
        <v>540</v>
      </c>
      <c r="AG1246" s="34">
        <f t="shared" ref="AG1246" si="1281">SUM(I1248:AD1248)</f>
        <v>540</v>
      </c>
      <c r="AH1246" s="37">
        <f t="shared" si="1230"/>
        <v>0</v>
      </c>
      <c r="AI1246" s="38">
        <v>0.93790000000000007</v>
      </c>
      <c r="AJ1246" s="41" t="s">
        <v>65</v>
      </c>
    </row>
    <row r="1247" spans="1:36" ht="16.2" x14ac:dyDescent="0.25">
      <c r="A1247" s="42" t="s">
        <v>59</v>
      </c>
      <c r="B1247" s="44" t="s">
        <v>641</v>
      </c>
      <c r="C1247" s="42" t="s">
        <v>61</v>
      </c>
      <c r="D1247" s="42" t="s">
        <v>136</v>
      </c>
      <c r="E1247" s="42" t="s">
        <v>137</v>
      </c>
      <c r="F1247" s="42"/>
      <c r="G1247" s="45">
        <v>44336</v>
      </c>
      <c r="H1247" s="18" t="s">
        <v>66</v>
      </c>
      <c r="I1247" s="18">
        <v>0</v>
      </c>
      <c r="J1247" s="18">
        <v>60</v>
      </c>
      <c r="K1247" s="18">
        <v>60</v>
      </c>
      <c r="L1247" s="18">
        <v>60</v>
      </c>
      <c r="M1247" s="18">
        <v>60</v>
      </c>
      <c r="N1247" s="18">
        <v>120</v>
      </c>
      <c r="O1247" s="18">
        <v>60</v>
      </c>
      <c r="P1247" s="18">
        <v>120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47"/>
      <c r="AF1247" s="50"/>
      <c r="AG1247" s="35"/>
      <c r="AH1247" s="37">
        <v>0</v>
      </c>
      <c r="AI1247" s="39"/>
      <c r="AJ1247" s="41" t="s">
        <v>65</v>
      </c>
    </row>
    <row r="1248" spans="1:36" ht="16.2" x14ac:dyDescent="0.25">
      <c r="A1248" s="42" t="s">
        <v>59</v>
      </c>
      <c r="B1248" s="44" t="s">
        <v>641</v>
      </c>
      <c r="C1248" s="42" t="s">
        <v>61</v>
      </c>
      <c r="D1248" s="42" t="s">
        <v>136</v>
      </c>
      <c r="E1248" s="42" t="s">
        <v>137</v>
      </c>
      <c r="F1248" s="42"/>
      <c r="G1248" s="45">
        <v>44336</v>
      </c>
      <c r="H1248" s="19" t="s">
        <v>67</v>
      </c>
      <c r="I1248" s="19">
        <v>0</v>
      </c>
      <c r="J1248" s="19">
        <v>60</v>
      </c>
      <c r="K1248" s="19">
        <v>60</v>
      </c>
      <c r="L1248" s="19">
        <v>60</v>
      </c>
      <c r="M1248" s="19">
        <v>60</v>
      </c>
      <c r="N1248" s="19">
        <v>120</v>
      </c>
      <c r="O1248" s="19">
        <v>60</v>
      </c>
      <c r="P1248" s="19">
        <v>120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0</v>
      </c>
      <c r="AE1248" s="48"/>
      <c r="AF1248" s="51"/>
      <c r="AG1248" s="36"/>
      <c r="AH1248" s="37">
        <v>0</v>
      </c>
      <c r="AI1248" s="40"/>
      <c r="AJ1248" s="41" t="s">
        <v>65</v>
      </c>
    </row>
    <row r="1249" spans="1:36" ht="16.2" x14ac:dyDescent="0.25">
      <c r="A1249" s="42" t="s">
        <v>59</v>
      </c>
      <c r="B1249" s="44" t="s">
        <v>640</v>
      </c>
      <c r="C1249" s="42" t="s">
        <v>61</v>
      </c>
      <c r="D1249" s="42" t="s">
        <v>136</v>
      </c>
      <c r="E1249" s="42" t="s">
        <v>137</v>
      </c>
      <c r="F1249" s="42" t="s">
        <v>1128</v>
      </c>
      <c r="G1249" s="45">
        <v>44337</v>
      </c>
      <c r="H1249" s="17" t="s">
        <v>64</v>
      </c>
      <c r="I1249" s="17">
        <v>0</v>
      </c>
      <c r="J1249" s="17">
        <v>90</v>
      </c>
      <c r="K1249" s="17">
        <v>90</v>
      </c>
      <c r="L1249" s="17">
        <v>60</v>
      </c>
      <c r="M1249" s="17">
        <v>50</v>
      </c>
      <c r="N1249" s="17">
        <v>110</v>
      </c>
      <c r="O1249" s="17">
        <v>110</v>
      </c>
      <c r="P1249" s="17">
        <v>160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46">
        <f t="shared" ref="AE1249" si="1282">SUM(I1249:AD1249)</f>
        <v>670</v>
      </c>
      <c r="AF1249" s="49">
        <f t="shared" ref="AF1249" si="1283">SUM(H1250:AD1250)</f>
        <v>660</v>
      </c>
      <c r="AG1249" s="34">
        <f t="shared" ref="AG1249" si="1284">SUM(I1251:AD1251)</f>
        <v>580</v>
      </c>
      <c r="AH1249" s="37">
        <f t="shared" si="1230"/>
        <v>-90</v>
      </c>
      <c r="AI1249" s="38">
        <v>0.90880000000000005</v>
      </c>
      <c r="AJ1249" s="41" t="s">
        <v>65</v>
      </c>
    </row>
    <row r="1250" spans="1:36" ht="16.2" x14ac:dyDescent="0.25">
      <c r="A1250" s="42" t="s">
        <v>59</v>
      </c>
      <c r="B1250" s="44" t="s">
        <v>640</v>
      </c>
      <c r="C1250" s="42" t="s">
        <v>61</v>
      </c>
      <c r="D1250" s="42" t="s">
        <v>136</v>
      </c>
      <c r="E1250" s="42" t="s">
        <v>137</v>
      </c>
      <c r="F1250" s="42"/>
      <c r="G1250" s="45">
        <v>44337</v>
      </c>
      <c r="H1250" s="18" t="s">
        <v>66</v>
      </c>
      <c r="I1250" s="18">
        <v>0</v>
      </c>
      <c r="J1250" s="18">
        <v>80</v>
      </c>
      <c r="K1250" s="18">
        <v>90</v>
      </c>
      <c r="L1250" s="18">
        <v>60</v>
      </c>
      <c r="M1250" s="18">
        <v>50</v>
      </c>
      <c r="N1250" s="18">
        <v>110</v>
      </c>
      <c r="O1250" s="18">
        <v>110</v>
      </c>
      <c r="P1250" s="18">
        <v>160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47"/>
      <c r="AF1250" s="50"/>
      <c r="AG1250" s="35"/>
      <c r="AH1250" s="37">
        <v>0</v>
      </c>
      <c r="AI1250" s="39"/>
      <c r="AJ1250" s="41" t="s">
        <v>65</v>
      </c>
    </row>
    <row r="1251" spans="1:36" ht="16.2" x14ac:dyDescent="0.25">
      <c r="A1251" s="42" t="s">
        <v>59</v>
      </c>
      <c r="B1251" s="44" t="s">
        <v>640</v>
      </c>
      <c r="C1251" s="42" t="s">
        <v>61</v>
      </c>
      <c r="D1251" s="42" t="s">
        <v>136</v>
      </c>
      <c r="E1251" s="42" t="s">
        <v>137</v>
      </c>
      <c r="F1251" s="42"/>
      <c r="G1251" s="45">
        <v>44337</v>
      </c>
      <c r="H1251" s="19" t="s">
        <v>67</v>
      </c>
      <c r="I1251" s="19">
        <v>0</v>
      </c>
      <c r="J1251" s="19">
        <v>0</v>
      </c>
      <c r="K1251" s="19">
        <v>90</v>
      </c>
      <c r="L1251" s="19">
        <v>60</v>
      </c>
      <c r="M1251" s="19">
        <v>50</v>
      </c>
      <c r="N1251" s="19">
        <v>110</v>
      </c>
      <c r="O1251" s="19">
        <v>110</v>
      </c>
      <c r="P1251" s="19">
        <v>160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0</v>
      </c>
      <c r="AE1251" s="48"/>
      <c r="AF1251" s="51"/>
      <c r="AG1251" s="36"/>
      <c r="AH1251" s="37">
        <v>0</v>
      </c>
      <c r="AI1251" s="40"/>
      <c r="AJ1251" s="41" t="s">
        <v>65</v>
      </c>
    </row>
    <row r="1252" spans="1:36" ht="16.2" x14ac:dyDescent="0.25">
      <c r="A1252" s="42" t="s">
        <v>59</v>
      </c>
      <c r="B1252" s="44" t="s">
        <v>639</v>
      </c>
      <c r="C1252" s="42" t="s">
        <v>61</v>
      </c>
      <c r="D1252" s="42" t="s">
        <v>136</v>
      </c>
      <c r="E1252" s="42" t="s">
        <v>137</v>
      </c>
      <c r="F1252" s="42" t="s">
        <v>1128</v>
      </c>
      <c r="G1252" s="45">
        <v>44337</v>
      </c>
      <c r="H1252" s="17" t="s">
        <v>64</v>
      </c>
      <c r="I1252" s="17">
        <v>4</v>
      </c>
      <c r="J1252" s="17">
        <v>52</v>
      </c>
      <c r="K1252" s="17">
        <v>52</v>
      </c>
      <c r="L1252" s="17">
        <v>39</v>
      </c>
      <c r="M1252" s="17">
        <v>42</v>
      </c>
      <c r="N1252" s="17">
        <v>77</v>
      </c>
      <c r="O1252" s="17">
        <v>87</v>
      </c>
      <c r="P1252" s="17">
        <v>117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46">
        <f t="shared" ref="AE1252" si="1285">SUM(I1252:AD1252)</f>
        <v>470</v>
      </c>
      <c r="AF1252" s="49">
        <f t="shared" ref="AF1252" si="1286">SUM(H1253:AD1253)</f>
        <v>414</v>
      </c>
      <c r="AG1252" s="34">
        <f t="shared" ref="AG1252" si="1287">SUM(I1254:AD1254)</f>
        <v>414</v>
      </c>
      <c r="AH1252" s="37">
        <f t="shared" si="1230"/>
        <v>-56</v>
      </c>
      <c r="AI1252" s="38">
        <v>0.91910000000000003</v>
      </c>
      <c r="AJ1252" s="41" t="s">
        <v>65</v>
      </c>
    </row>
    <row r="1253" spans="1:36" ht="16.2" x14ac:dyDescent="0.25">
      <c r="A1253" s="42" t="s">
        <v>59</v>
      </c>
      <c r="B1253" s="44" t="s">
        <v>639</v>
      </c>
      <c r="C1253" s="42" t="s">
        <v>61</v>
      </c>
      <c r="D1253" s="42" t="s">
        <v>136</v>
      </c>
      <c r="E1253" s="42" t="s">
        <v>137</v>
      </c>
      <c r="F1253" s="42"/>
      <c r="G1253" s="45">
        <v>44337</v>
      </c>
      <c r="H1253" s="18" t="s">
        <v>66</v>
      </c>
      <c r="I1253" s="18">
        <v>0</v>
      </c>
      <c r="J1253" s="18">
        <v>0</v>
      </c>
      <c r="K1253" s="18">
        <v>52</v>
      </c>
      <c r="L1253" s="18">
        <v>39</v>
      </c>
      <c r="M1253" s="18">
        <v>42</v>
      </c>
      <c r="N1253" s="18">
        <v>77</v>
      </c>
      <c r="O1253" s="18">
        <v>87</v>
      </c>
      <c r="P1253" s="18">
        <v>117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47"/>
      <c r="AF1253" s="50"/>
      <c r="AG1253" s="35"/>
      <c r="AH1253" s="37">
        <v>0</v>
      </c>
      <c r="AI1253" s="39"/>
      <c r="AJ1253" s="41" t="s">
        <v>65</v>
      </c>
    </row>
    <row r="1254" spans="1:36" ht="16.2" x14ac:dyDescent="0.25">
      <c r="A1254" s="42" t="s">
        <v>59</v>
      </c>
      <c r="B1254" s="44" t="s">
        <v>639</v>
      </c>
      <c r="C1254" s="42" t="s">
        <v>61</v>
      </c>
      <c r="D1254" s="42" t="s">
        <v>136</v>
      </c>
      <c r="E1254" s="42" t="s">
        <v>137</v>
      </c>
      <c r="F1254" s="42"/>
      <c r="G1254" s="45">
        <v>44337</v>
      </c>
      <c r="H1254" s="19" t="s">
        <v>67</v>
      </c>
      <c r="I1254" s="19">
        <v>0</v>
      </c>
      <c r="J1254" s="19">
        <v>0</v>
      </c>
      <c r="K1254" s="19">
        <v>52</v>
      </c>
      <c r="L1254" s="19">
        <v>39</v>
      </c>
      <c r="M1254" s="19">
        <v>42</v>
      </c>
      <c r="N1254" s="19">
        <v>77</v>
      </c>
      <c r="O1254" s="19">
        <v>87</v>
      </c>
      <c r="P1254" s="19">
        <v>117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19">
        <v>0</v>
      </c>
      <c r="AE1254" s="48"/>
      <c r="AF1254" s="51"/>
      <c r="AG1254" s="36"/>
      <c r="AH1254" s="37">
        <v>0</v>
      </c>
      <c r="AI1254" s="40"/>
      <c r="AJ1254" s="41" t="s">
        <v>65</v>
      </c>
    </row>
    <row r="1255" spans="1:36" ht="16.2" x14ac:dyDescent="0.25">
      <c r="A1255" s="42" t="s">
        <v>59</v>
      </c>
      <c r="B1255" s="44" t="s">
        <v>638</v>
      </c>
      <c r="C1255" s="42" t="s">
        <v>61</v>
      </c>
      <c r="D1255" s="42" t="s">
        <v>136</v>
      </c>
      <c r="E1255" s="42" t="s">
        <v>137</v>
      </c>
      <c r="F1255" s="42" t="s">
        <v>1128</v>
      </c>
      <c r="G1255" s="45">
        <v>44338</v>
      </c>
      <c r="H1255" s="17" t="s">
        <v>64</v>
      </c>
      <c r="I1255" s="17">
        <v>0</v>
      </c>
      <c r="J1255" s="17">
        <v>0</v>
      </c>
      <c r="K1255" s="17">
        <v>0</v>
      </c>
      <c r="L1255" s="17">
        <v>150</v>
      </c>
      <c r="M1255" s="17">
        <v>150</v>
      </c>
      <c r="N1255" s="17">
        <v>150</v>
      </c>
      <c r="O1255" s="17">
        <v>150</v>
      </c>
      <c r="P1255" s="17">
        <v>300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46">
        <f t="shared" ref="AE1255" si="1288">SUM(I1255:AD1255)</f>
        <v>900</v>
      </c>
      <c r="AF1255" s="49">
        <f t="shared" ref="AF1255" si="1289">SUM(H1256:AD1256)</f>
        <v>900</v>
      </c>
      <c r="AG1255" s="34">
        <f t="shared" ref="AG1255" si="1290">SUM(I1257:AD1257)</f>
        <v>900</v>
      </c>
      <c r="AH1255" s="37">
        <f t="shared" si="1230"/>
        <v>0</v>
      </c>
      <c r="AI1255" s="38">
        <v>0.90310000000000001</v>
      </c>
      <c r="AJ1255" s="41" t="s">
        <v>65</v>
      </c>
    </row>
    <row r="1256" spans="1:36" ht="16.2" x14ac:dyDescent="0.25">
      <c r="A1256" s="42" t="s">
        <v>59</v>
      </c>
      <c r="B1256" s="44" t="s">
        <v>638</v>
      </c>
      <c r="C1256" s="42" t="s">
        <v>61</v>
      </c>
      <c r="D1256" s="42" t="s">
        <v>136</v>
      </c>
      <c r="E1256" s="42" t="s">
        <v>137</v>
      </c>
      <c r="F1256" s="42"/>
      <c r="G1256" s="45">
        <v>44338</v>
      </c>
      <c r="H1256" s="18" t="s">
        <v>66</v>
      </c>
      <c r="I1256" s="18">
        <v>0</v>
      </c>
      <c r="J1256" s="18">
        <v>0</v>
      </c>
      <c r="K1256" s="18">
        <v>0</v>
      </c>
      <c r="L1256" s="18">
        <v>150</v>
      </c>
      <c r="M1256" s="18">
        <v>150</v>
      </c>
      <c r="N1256" s="18">
        <v>150</v>
      </c>
      <c r="O1256" s="18">
        <v>150</v>
      </c>
      <c r="P1256" s="18">
        <v>300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47"/>
      <c r="AF1256" s="50"/>
      <c r="AG1256" s="35"/>
      <c r="AH1256" s="37">
        <v>0</v>
      </c>
      <c r="AI1256" s="39"/>
      <c r="AJ1256" s="41" t="s">
        <v>65</v>
      </c>
    </row>
    <row r="1257" spans="1:36" ht="16.2" x14ac:dyDescent="0.25">
      <c r="A1257" s="42" t="s">
        <v>59</v>
      </c>
      <c r="B1257" s="44" t="s">
        <v>638</v>
      </c>
      <c r="C1257" s="42" t="s">
        <v>61</v>
      </c>
      <c r="D1257" s="42" t="s">
        <v>136</v>
      </c>
      <c r="E1257" s="42" t="s">
        <v>137</v>
      </c>
      <c r="F1257" s="42"/>
      <c r="G1257" s="45">
        <v>44338</v>
      </c>
      <c r="H1257" s="19" t="s">
        <v>67</v>
      </c>
      <c r="I1257" s="19">
        <v>0</v>
      </c>
      <c r="J1257" s="19">
        <v>0</v>
      </c>
      <c r="K1257" s="19">
        <v>0</v>
      </c>
      <c r="L1257" s="19">
        <v>150</v>
      </c>
      <c r="M1257" s="19">
        <v>150</v>
      </c>
      <c r="N1257" s="19">
        <v>150</v>
      </c>
      <c r="O1257" s="19">
        <v>150</v>
      </c>
      <c r="P1257" s="19">
        <v>300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48"/>
      <c r="AF1257" s="51"/>
      <c r="AG1257" s="36"/>
      <c r="AH1257" s="37">
        <v>0</v>
      </c>
      <c r="AI1257" s="40"/>
      <c r="AJ1257" s="41" t="s">
        <v>65</v>
      </c>
    </row>
    <row r="1258" spans="1:36" ht="16.2" x14ac:dyDescent="0.25">
      <c r="A1258" s="42" t="s">
        <v>59</v>
      </c>
      <c r="B1258" s="44" t="s">
        <v>637</v>
      </c>
      <c r="C1258" s="42" t="s">
        <v>61</v>
      </c>
      <c r="D1258" s="42" t="s">
        <v>92</v>
      </c>
      <c r="E1258" s="42" t="s">
        <v>93</v>
      </c>
      <c r="F1258" s="42" t="s">
        <v>1128</v>
      </c>
      <c r="G1258" s="45">
        <v>44333</v>
      </c>
      <c r="H1258" s="17" t="s">
        <v>64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90</v>
      </c>
      <c r="S1258" s="17">
        <v>90</v>
      </c>
      <c r="T1258" s="17">
        <v>150</v>
      </c>
      <c r="U1258" s="17">
        <v>150</v>
      </c>
      <c r="V1258" s="17">
        <v>100</v>
      </c>
      <c r="W1258" s="17">
        <v>90</v>
      </c>
      <c r="X1258" s="17">
        <v>120</v>
      </c>
      <c r="Y1258" s="17">
        <v>30</v>
      </c>
      <c r="Z1258" s="17">
        <v>60</v>
      </c>
      <c r="AA1258" s="17">
        <v>0</v>
      </c>
      <c r="AB1258" s="17">
        <v>20</v>
      </c>
      <c r="AC1258" s="17">
        <v>0</v>
      </c>
      <c r="AD1258" s="17">
        <v>0</v>
      </c>
      <c r="AE1258" s="46">
        <f t="shared" ref="AE1258" si="1291">SUM(I1258:AD1258)</f>
        <v>900</v>
      </c>
      <c r="AF1258" s="49">
        <f t="shared" ref="AF1258" si="1292">SUM(H1259:AD1259)</f>
        <v>880</v>
      </c>
      <c r="AG1258" s="34">
        <f t="shared" ref="AG1258" si="1293">SUM(I1260:AD1260)</f>
        <v>880</v>
      </c>
      <c r="AH1258" s="37">
        <f t="shared" si="1230"/>
        <v>-20</v>
      </c>
      <c r="AI1258" s="38">
        <v>0.91390000000000005</v>
      </c>
      <c r="AJ1258" s="41" t="s">
        <v>65</v>
      </c>
    </row>
    <row r="1259" spans="1:36" ht="16.2" x14ac:dyDescent="0.25">
      <c r="A1259" s="42" t="s">
        <v>59</v>
      </c>
      <c r="B1259" s="44" t="s">
        <v>637</v>
      </c>
      <c r="C1259" s="42" t="s">
        <v>61</v>
      </c>
      <c r="D1259" s="42" t="s">
        <v>92</v>
      </c>
      <c r="E1259" s="42" t="s">
        <v>93</v>
      </c>
      <c r="F1259" s="42"/>
      <c r="G1259" s="45">
        <v>44333</v>
      </c>
      <c r="H1259" s="18" t="s">
        <v>66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90</v>
      </c>
      <c r="S1259" s="18">
        <v>90</v>
      </c>
      <c r="T1259" s="18">
        <v>150</v>
      </c>
      <c r="U1259" s="18">
        <v>150</v>
      </c>
      <c r="V1259" s="18">
        <v>100</v>
      </c>
      <c r="W1259" s="18">
        <v>90</v>
      </c>
      <c r="X1259" s="18">
        <v>120</v>
      </c>
      <c r="Y1259" s="18">
        <v>30</v>
      </c>
      <c r="Z1259" s="18">
        <v>60</v>
      </c>
      <c r="AA1259" s="18">
        <v>0</v>
      </c>
      <c r="AB1259" s="18">
        <v>0</v>
      </c>
      <c r="AC1259" s="18">
        <v>0</v>
      </c>
      <c r="AD1259" s="18">
        <v>0</v>
      </c>
      <c r="AE1259" s="47"/>
      <c r="AF1259" s="50"/>
      <c r="AG1259" s="35"/>
      <c r="AH1259" s="37">
        <v>0</v>
      </c>
      <c r="AI1259" s="39"/>
      <c r="AJ1259" s="41" t="s">
        <v>65</v>
      </c>
    </row>
    <row r="1260" spans="1:36" ht="16.2" x14ac:dyDescent="0.25">
      <c r="A1260" s="42" t="s">
        <v>59</v>
      </c>
      <c r="B1260" s="44" t="s">
        <v>637</v>
      </c>
      <c r="C1260" s="42" t="s">
        <v>61</v>
      </c>
      <c r="D1260" s="42" t="s">
        <v>92</v>
      </c>
      <c r="E1260" s="42" t="s">
        <v>93</v>
      </c>
      <c r="F1260" s="42"/>
      <c r="G1260" s="45">
        <v>44333</v>
      </c>
      <c r="H1260" s="19" t="s">
        <v>67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90</v>
      </c>
      <c r="S1260" s="19">
        <v>90</v>
      </c>
      <c r="T1260" s="19">
        <v>150</v>
      </c>
      <c r="U1260" s="19">
        <v>150</v>
      </c>
      <c r="V1260" s="19">
        <v>100</v>
      </c>
      <c r="W1260" s="19">
        <v>90</v>
      </c>
      <c r="X1260" s="19">
        <v>120</v>
      </c>
      <c r="Y1260" s="19">
        <v>30</v>
      </c>
      <c r="Z1260" s="19">
        <v>60</v>
      </c>
      <c r="AA1260" s="19">
        <v>0</v>
      </c>
      <c r="AB1260" s="19">
        <v>0</v>
      </c>
      <c r="AC1260" s="19">
        <v>0</v>
      </c>
      <c r="AD1260" s="19">
        <v>0</v>
      </c>
      <c r="AE1260" s="48"/>
      <c r="AF1260" s="51"/>
      <c r="AG1260" s="36"/>
      <c r="AH1260" s="37">
        <v>0</v>
      </c>
      <c r="AI1260" s="40"/>
      <c r="AJ1260" s="41" t="s">
        <v>65</v>
      </c>
    </row>
    <row r="1261" spans="1:36" ht="16.2" x14ac:dyDescent="0.25">
      <c r="A1261" s="42" t="s">
        <v>59</v>
      </c>
      <c r="B1261" s="44" t="s">
        <v>636</v>
      </c>
      <c r="C1261" s="42" t="s">
        <v>61</v>
      </c>
      <c r="D1261" s="42" t="s">
        <v>92</v>
      </c>
      <c r="E1261" s="42" t="s">
        <v>93</v>
      </c>
      <c r="F1261" s="42" t="s">
        <v>1128</v>
      </c>
      <c r="G1261" s="45">
        <v>44333</v>
      </c>
      <c r="H1261" s="17" t="s">
        <v>64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200</v>
      </c>
      <c r="S1261" s="17">
        <v>200</v>
      </c>
      <c r="T1261" s="17">
        <v>200</v>
      </c>
      <c r="U1261" s="17">
        <v>200</v>
      </c>
      <c r="V1261" s="17">
        <v>400</v>
      </c>
      <c r="W1261" s="17">
        <v>400</v>
      </c>
      <c r="X1261" s="17">
        <v>200</v>
      </c>
      <c r="Y1261" s="17">
        <v>200</v>
      </c>
      <c r="Z1261" s="17">
        <v>200</v>
      </c>
      <c r="AA1261" s="17">
        <v>0</v>
      </c>
      <c r="AB1261" s="17">
        <v>200</v>
      </c>
      <c r="AC1261" s="17">
        <v>0</v>
      </c>
      <c r="AD1261" s="17">
        <v>0</v>
      </c>
      <c r="AE1261" s="46">
        <f t="shared" ref="AE1261" si="1294">SUM(I1261:AD1261)</f>
        <v>2400</v>
      </c>
      <c r="AF1261" s="49">
        <f t="shared" ref="AF1261" si="1295">SUM(H1262:AD1262)</f>
        <v>2400</v>
      </c>
      <c r="AG1261" s="34">
        <f t="shared" ref="AG1261" si="1296">SUM(I1263:AD1263)</f>
        <v>2400</v>
      </c>
      <c r="AH1261" s="37">
        <f t="shared" ref="AH1261:AH1324" si="1297">AG1261-AE1261</f>
        <v>0</v>
      </c>
      <c r="AI1261" s="38">
        <v>0.90270000000000006</v>
      </c>
      <c r="AJ1261" s="41" t="s">
        <v>65</v>
      </c>
    </row>
    <row r="1262" spans="1:36" ht="16.2" x14ac:dyDescent="0.25">
      <c r="A1262" s="42" t="s">
        <v>59</v>
      </c>
      <c r="B1262" s="44" t="s">
        <v>636</v>
      </c>
      <c r="C1262" s="42" t="s">
        <v>61</v>
      </c>
      <c r="D1262" s="42" t="s">
        <v>92</v>
      </c>
      <c r="E1262" s="42" t="s">
        <v>93</v>
      </c>
      <c r="F1262" s="42"/>
      <c r="G1262" s="45">
        <v>44333</v>
      </c>
      <c r="H1262" s="18" t="s">
        <v>66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200</v>
      </c>
      <c r="S1262" s="18">
        <v>200</v>
      </c>
      <c r="T1262" s="18">
        <v>200</v>
      </c>
      <c r="U1262" s="18">
        <v>200</v>
      </c>
      <c r="V1262" s="18">
        <v>400</v>
      </c>
      <c r="W1262" s="18">
        <v>400</v>
      </c>
      <c r="X1262" s="18">
        <v>200</v>
      </c>
      <c r="Y1262" s="18">
        <v>200</v>
      </c>
      <c r="Z1262" s="18">
        <v>200</v>
      </c>
      <c r="AA1262" s="18">
        <v>0</v>
      </c>
      <c r="AB1262" s="18">
        <v>200</v>
      </c>
      <c r="AC1262" s="18">
        <v>0</v>
      </c>
      <c r="AD1262" s="18">
        <v>0</v>
      </c>
      <c r="AE1262" s="47"/>
      <c r="AF1262" s="50"/>
      <c r="AG1262" s="35"/>
      <c r="AH1262" s="37">
        <v>0</v>
      </c>
      <c r="AI1262" s="39"/>
      <c r="AJ1262" s="41" t="s">
        <v>65</v>
      </c>
    </row>
    <row r="1263" spans="1:36" ht="16.2" x14ac:dyDescent="0.25">
      <c r="A1263" s="42" t="s">
        <v>59</v>
      </c>
      <c r="B1263" s="44" t="s">
        <v>636</v>
      </c>
      <c r="C1263" s="42" t="s">
        <v>61</v>
      </c>
      <c r="D1263" s="42" t="s">
        <v>92</v>
      </c>
      <c r="E1263" s="42" t="s">
        <v>93</v>
      </c>
      <c r="F1263" s="42"/>
      <c r="G1263" s="45">
        <v>44333</v>
      </c>
      <c r="H1263" s="19" t="s">
        <v>67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200</v>
      </c>
      <c r="S1263" s="19">
        <v>200</v>
      </c>
      <c r="T1263" s="19">
        <v>200</v>
      </c>
      <c r="U1263" s="19">
        <v>200</v>
      </c>
      <c r="V1263" s="19">
        <v>400</v>
      </c>
      <c r="W1263" s="19">
        <v>400</v>
      </c>
      <c r="X1263" s="19">
        <v>200</v>
      </c>
      <c r="Y1263" s="19">
        <v>200</v>
      </c>
      <c r="Z1263" s="19">
        <v>200</v>
      </c>
      <c r="AA1263" s="19">
        <v>0</v>
      </c>
      <c r="AB1263" s="19">
        <v>200</v>
      </c>
      <c r="AC1263" s="19">
        <v>0</v>
      </c>
      <c r="AD1263" s="19">
        <v>0</v>
      </c>
      <c r="AE1263" s="48"/>
      <c r="AF1263" s="51"/>
      <c r="AG1263" s="36"/>
      <c r="AH1263" s="37">
        <v>0</v>
      </c>
      <c r="AI1263" s="40"/>
      <c r="AJ1263" s="41" t="s">
        <v>65</v>
      </c>
    </row>
    <row r="1264" spans="1:36" ht="16.2" x14ac:dyDescent="0.25">
      <c r="A1264" s="42" t="s">
        <v>59</v>
      </c>
      <c r="B1264" s="44" t="s">
        <v>635</v>
      </c>
      <c r="C1264" s="42" t="s">
        <v>61</v>
      </c>
      <c r="D1264" s="42" t="s">
        <v>92</v>
      </c>
      <c r="E1264" s="42" t="s">
        <v>93</v>
      </c>
      <c r="F1264" s="42" t="s">
        <v>1128</v>
      </c>
      <c r="G1264" s="45">
        <v>44336</v>
      </c>
      <c r="H1264" s="17" t="s">
        <v>64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90</v>
      </c>
      <c r="S1264" s="17">
        <v>90</v>
      </c>
      <c r="T1264" s="17">
        <v>150</v>
      </c>
      <c r="U1264" s="17">
        <v>150</v>
      </c>
      <c r="V1264" s="17">
        <v>100</v>
      </c>
      <c r="W1264" s="17">
        <v>90</v>
      </c>
      <c r="X1264" s="17">
        <v>120</v>
      </c>
      <c r="Y1264" s="17">
        <v>30</v>
      </c>
      <c r="Z1264" s="17">
        <v>60</v>
      </c>
      <c r="AA1264" s="17">
        <v>0</v>
      </c>
      <c r="AB1264" s="17">
        <v>20</v>
      </c>
      <c r="AC1264" s="17">
        <v>0</v>
      </c>
      <c r="AD1264" s="17">
        <v>0</v>
      </c>
      <c r="AE1264" s="46">
        <f t="shared" ref="AE1264" si="1298">SUM(I1264:AD1264)</f>
        <v>900</v>
      </c>
      <c r="AF1264" s="49">
        <f t="shared" ref="AF1264" si="1299">SUM(H1265:AD1265)</f>
        <v>900</v>
      </c>
      <c r="AG1264" s="34">
        <f t="shared" ref="AG1264" si="1300">SUM(I1266:AD1266)</f>
        <v>900</v>
      </c>
      <c r="AH1264" s="37">
        <f t="shared" si="1297"/>
        <v>0</v>
      </c>
      <c r="AI1264" s="38">
        <v>0.90670000000000006</v>
      </c>
      <c r="AJ1264" s="41" t="s">
        <v>65</v>
      </c>
    </row>
    <row r="1265" spans="1:36" ht="16.2" x14ac:dyDescent="0.25">
      <c r="A1265" s="42" t="s">
        <v>59</v>
      </c>
      <c r="B1265" s="44" t="s">
        <v>635</v>
      </c>
      <c r="C1265" s="42" t="s">
        <v>61</v>
      </c>
      <c r="D1265" s="42" t="s">
        <v>92</v>
      </c>
      <c r="E1265" s="42" t="s">
        <v>93</v>
      </c>
      <c r="F1265" s="42"/>
      <c r="G1265" s="45">
        <v>44336</v>
      </c>
      <c r="H1265" s="18" t="s">
        <v>66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90</v>
      </c>
      <c r="S1265" s="18">
        <v>90</v>
      </c>
      <c r="T1265" s="18">
        <v>150</v>
      </c>
      <c r="U1265" s="18">
        <v>150</v>
      </c>
      <c r="V1265" s="18">
        <v>100</v>
      </c>
      <c r="W1265" s="18">
        <v>90</v>
      </c>
      <c r="X1265" s="18">
        <v>120</v>
      </c>
      <c r="Y1265" s="18">
        <v>30</v>
      </c>
      <c r="Z1265" s="18">
        <v>60</v>
      </c>
      <c r="AA1265" s="18">
        <v>0</v>
      </c>
      <c r="AB1265" s="18">
        <v>20</v>
      </c>
      <c r="AC1265" s="18">
        <v>0</v>
      </c>
      <c r="AD1265" s="18">
        <v>0</v>
      </c>
      <c r="AE1265" s="47"/>
      <c r="AF1265" s="50"/>
      <c r="AG1265" s="35"/>
      <c r="AH1265" s="37">
        <v>0</v>
      </c>
      <c r="AI1265" s="39"/>
      <c r="AJ1265" s="41" t="s">
        <v>65</v>
      </c>
    </row>
    <row r="1266" spans="1:36" ht="16.2" x14ac:dyDescent="0.25">
      <c r="A1266" s="42" t="s">
        <v>59</v>
      </c>
      <c r="B1266" s="44" t="s">
        <v>635</v>
      </c>
      <c r="C1266" s="42" t="s">
        <v>61</v>
      </c>
      <c r="D1266" s="42" t="s">
        <v>92</v>
      </c>
      <c r="E1266" s="42" t="s">
        <v>93</v>
      </c>
      <c r="F1266" s="42"/>
      <c r="G1266" s="45">
        <v>44336</v>
      </c>
      <c r="H1266" s="19" t="s">
        <v>67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90</v>
      </c>
      <c r="S1266" s="19">
        <v>90</v>
      </c>
      <c r="T1266" s="19">
        <v>150</v>
      </c>
      <c r="U1266" s="19">
        <v>150</v>
      </c>
      <c r="V1266" s="19">
        <v>100</v>
      </c>
      <c r="W1266" s="19">
        <v>90</v>
      </c>
      <c r="X1266" s="19">
        <v>120</v>
      </c>
      <c r="Y1266" s="19">
        <v>30</v>
      </c>
      <c r="Z1266" s="19">
        <v>60</v>
      </c>
      <c r="AA1266" s="19">
        <v>0</v>
      </c>
      <c r="AB1266" s="19">
        <v>20</v>
      </c>
      <c r="AC1266" s="19">
        <v>0</v>
      </c>
      <c r="AD1266" s="19">
        <v>0</v>
      </c>
      <c r="AE1266" s="48"/>
      <c r="AF1266" s="51"/>
      <c r="AG1266" s="36"/>
      <c r="AH1266" s="37">
        <v>0</v>
      </c>
      <c r="AI1266" s="40"/>
      <c r="AJ1266" s="41" t="s">
        <v>65</v>
      </c>
    </row>
    <row r="1267" spans="1:36" ht="16.2" x14ac:dyDescent="0.25">
      <c r="A1267" s="42" t="s">
        <v>59</v>
      </c>
      <c r="B1267" s="44" t="s">
        <v>634</v>
      </c>
      <c r="C1267" s="42" t="s">
        <v>61</v>
      </c>
      <c r="D1267" s="42" t="s">
        <v>84</v>
      </c>
      <c r="E1267" s="42" t="s">
        <v>103</v>
      </c>
      <c r="F1267" s="42" t="s">
        <v>1128</v>
      </c>
      <c r="G1267" s="45">
        <v>44336</v>
      </c>
      <c r="H1267" s="17" t="s">
        <v>64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100</v>
      </c>
      <c r="Q1267" s="17">
        <v>0</v>
      </c>
      <c r="R1267" s="17">
        <v>180</v>
      </c>
      <c r="S1267" s="17">
        <v>180</v>
      </c>
      <c r="T1267" s="17">
        <v>270</v>
      </c>
      <c r="U1267" s="17">
        <v>260</v>
      </c>
      <c r="V1267" s="17">
        <v>260</v>
      </c>
      <c r="W1267" s="17">
        <v>200</v>
      </c>
      <c r="X1267" s="17">
        <v>170</v>
      </c>
      <c r="Y1267" s="17">
        <v>0</v>
      </c>
      <c r="Z1267" s="17">
        <v>120</v>
      </c>
      <c r="AA1267" s="17">
        <v>0</v>
      </c>
      <c r="AB1267" s="17">
        <v>0</v>
      </c>
      <c r="AC1267" s="17">
        <v>0</v>
      </c>
      <c r="AD1267" s="17">
        <v>0</v>
      </c>
      <c r="AE1267" s="46">
        <f t="shared" ref="AE1267" si="1301">SUM(I1267:AD1267)</f>
        <v>1740</v>
      </c>
      <c r="AF1267" s="49">
        <f t="shared" ref="AF1267" si="1302">SUM(H1268:AD1268)</f>
        <v>1740</v>
      </c>
      <c r="AG1267" s="34">
        <f t="shared" ref="AG1267" si="1303">SUM(I1269:AD1269)</f>
        <v>1740</v>
      </c>
      <c r="AH1267" s="37">
        <f t="shared" si="1297"/>
        <v>0</v>
      </c>
      <c r="AI1267" s="38">
        <v>0.91060000000000008</v>
      </c>
      <c r="AJ1267" s="41" t="s">
        <v>65</v>
      </c>
    </row>
    <row r="1268" spans="1:36" ht="16.2" x14ac:dyDescent="0.25">
      <c r="A1268" s="42" t="s">
        <v>59</v>
      </c>
      <c r="B1268" s="44" t="s">
        <v>634</v>
      </c>
      <c r="C1268" s="42" t="s">
        <v>61</v>
      </c>
      <c r="D1268" s="42" t="s">
        <v>84</v>
      </c>
      <c r="E1268" s="42" t="s">
        <v>103</v>
      </c>
      <c r="F1268" s="42"/>
      <c r="G1268" s="45">
        <v>44336</v>
      </c>
      <c r="H1268" s="18" t="s">
        <v>66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100</v>
      </c>
      <c r="Q1268" s="18">
        <v>0</v>
      </c>
      <c r="R1268" s="18">
        <v>180</v>
      </c>
      <c r="S1268" s="18">
        <v>180</v>
      </c>
      <c r="T1268" s="18">
        <v>270</v>
      </c>
      <c r="U1268" s="18">
        <v>260</v>
      </c>
      <c r="V1268" s="18">
        <v>260</v>
      </c>
      <c r="W1268" s="18">
        <v>200</v>
      </c>
      <c r="X1268" s="18">
        <v>170</v>
      </c>
      <c r="Y1268" s="18">
        <v>0</v>
      </c>
      <c r="Z1268" s="18">
        <v>120</v>
      </c>
      <c r="AA1268" s="18">
        <v>0</v>
      </c>
      <c r="AB1268" s="18">
        <v>0</v>
      </c>
      <c r="AC1268" s="18">
        <v>0</v>
      </c>
      <c r="AD1268" s="18">
        <v>0</v>
      </c>
      <c r="AE1268" s="47"/>
      <c r="AF1268" s="50"/>
      <c r="AG1268" s="35"/>
      <c r="AH1268" s="37">
        <v>0</v>
      </c>
      <c r="AI1268" s="39"/>
      <c r="AJ1268" s="41" t="s">
        <v>65</v>
      </c>
    </row>
    <row r="1269" spans="1:36" ht="16.2" x14ac:dyDescent="0.25">
      <c r="A1269" s="42" t="s">
        <v>59</v>
      </c>
      <c r="B1269" s="44" t="s">
        <v>634</v>
      </c>
      <c r="C1269" s="42" t="s">
        <v>61</v>
      </c>
      <c r="D1269" s="42" t="s">
        <v>84</v>
      </c>
      <c r="E1269" s="42" t="s">
        <v>103</v>
      </c>
      <c r="F1269" s="42"/>
      <c r="G1269" s="45">
        <v>44336</v>
      </c>
      <c r="H1269" s="19" t="s">
        <v>67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19">
        <v>0</v>
      </c>
      <c r="P1269" s="19">
        <v>100</v>
      </c>
      <c r="Q1269" s="19">
        <v>0</v>
      </c>
      <c r="R1269" s="19">
        <v>180</v>
      </c>
      <c r="S1269" s="19">
        <v>180</v>
      </c>
      <c r="T1269" s="19">
        <v>270</v>
      </c>
      <c r="U1269" s="19">
        <v>260</v>
      </c>
      <c r="V1269" s="19">
        <v>260</v>
      </c>
      <c r="W1269" s="19">
        <v>200</v>
      </c>
      <c r="X1269" s="19">
        <v>170</v>
      </c>
      <c r="Y1269" s="19">
        <v>0</v>
      </c>
      <c r="Z1269" s="19">
        <v>120</v>
      </c>
      <c r="AA1269" s="19">
        <v>0</v>
      </c>
      <c r="AB1269" s="19">
        <v>0</v>
      </c>
      <c r="AC1269" s="19">
        <v>0</v>
      </c>
      <c r="AD1269" s="19">
        <v>0</v>
      </c>
      <c r="AE1269" s="48"/>
      <c r="AF1269" s="51"/>
      <c r="AG1269" s="36"/>
      <c r="AH1269" s="37">
        <v>0</v>
      </c>
      <c r="AI1269" s="40"/>
      <c r="AJ1269" s="41" t="s">
        <v>65</v>
      </c>
    </row>
    <row r="1270" spans="1:36" ht="16.2" x14ac:dyDescent="0.25">
      <c r="A1270" s="42" t="s">
        <v>59</v>
      </c>
      <c r="B1270" s="44" t="s">
        <v>633</v>
      </c>
      <c r="C1270" s="42" t="s">
        <v>61</v>
      </c>
      <c r="D1270" s="42" t="s">
        <v>98</v>
      </c>
      <c r="E1270" s="42" t="s">
        <v>99</v>
      </c>
      <c r="F1270" s="42" t="s">
        <v>1128</v>
      </c>
      <c r="G1270" s="45">
        <v>44345</v>
      </c>
      <c r="H1270" s="17" t="s">
        <v>64</v>
      </c>
      <c r="I1270" s="17">
        <v>0</v>
      </c>
      <c r="J1270" s="17">
        <v>0</v>
      </c>
      <c r="K1270" s="17">
        <v>0</v>
      </c>
      <c r="L1270" s="17">
        <v>21</v>
      </c>
      <c r="M1270" s="17">
        <v>21</v>
      </c>
      <c r="N1270" s="17">
        <v>3</v>
      </c>
      <c r="O1270" s="17">
        <v>53</v>
      </c>
      <c r="P1270" s="17">
        <v>63</v>
      </c>
      <c r="Q1270" s="17">
        <v>43</v>
      </c>
      <c r="R1270" s="17">
        <v>33</v>
      </c>
      <c r="S1270" s="17">
        <v>10</v>
      </c>
      <c r="T1270" s="17">
        <v>11</v>
      </c>
      <c r="U1270" s="17">
        <v>0</v>
      </c>
      <c r="V1270" s="17">
        <v>50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46">
        <f t="shared" ref="AE1270" si="1304">SUM(I1270:AD1270)</f>
        <v>308</v>
      </c>
      <c r="AF1270" s="49">
        <f t="shared" ref="AF1270" si="1305">SUM(H1271:AD1271)</f>
        <v>292</v>
      </c>
      <c r="AG1270" s="34">
        <f t="shared" ref="AG1270" si="1306">SUM(I1272:AD1272)</f>
        <v>258</v>
      </c>
      <c r="AH1270" s="37">
        <f t="shared" si="1297"/>
        <v>-50</v>
      </c>
      <c r="AI1270" s="38">
        <v>0.93959999999999999</v>
      </c>
      <c r="AJ1270" s="41" t="s">
        <v>65</v>
      </c>
    </row>
    <row r="1271" spans="1:36" ht="16.2" x14ac:dyDescent="0.25">
      <c r="A1271" s="42" t="s">
        <v>59</v>
      </c>
      <c r="B1271" s="44" t="s">
        <v>633</v>
      </c>
      <c r="C1271" s="42" t="s">
        <v>61</v>
      </c>
      <c r="D1271" s="42" t="s">
        <v>98</v>
      </c>
      <c r="E1271" s="42" t="s">
        <v>99</v>
      </c>
      <c r="F1271" s="42"/>
      <c r="G1271" s="45">
        <v>44345</v>
      </c>
      <c r="H1271" s="18" t="s">
        <v>66</v>
      </c>
      <c r="I1271" s="18">
        <v>0</v>
      </c>
      <c r="J1271" s="18">
        <v>0</v>
      </c>
      <c r="K1271" s="18">
        <v>0</v>
      </c>
      <c r="L1271" s="18">
        <v>21</v>
      </c>
      <c r="M1271" s="18">
        <v>21</v>
      </c>
      <c r="N1271" s="18">
        <v>3</v>
      </c>
      <c r="O1271" s="18">
        <v>53</v>
      </c>
      <c r="P1271" s="18">
        <v>63</v>
      </c>
      <c r="Q1271" s="18">
        <v>43</v>
      </c>
      <c r="R1271" s="18">
        <v>33</v>
      </c>
      <c r="S1271" s="18">
        <v>10</v>
      </c>
      <c r="T1271" s="18">
        <v>11</v>
      </c>
      <c r="U1271" s="18">
        <v>0</v>
      </c>
      <c r="V1271" s="18">
        <v>34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47"/>
      <c r="AF1271" s="50"/>
      <c r="AG1271" s="35"/>
      <c r="AH1271" s="37">
        <v>0</v>
      </c>
      <c r="AI1271" s="39"/>
      <c r="AJ1271" s="41" t="s">
        <v>65</v>
      </c>
    </row>
    <row r="1272" spans="1:36" ht="16.2" x14ac:dyDescent="0.25">
      <c r="A1272" s="42" t="s">
        <v>59</v>
      </c>
      <c r="B1272" s="44" t="s">
        <v>633</v>
      </c>
      <c r="C1272" s="42" t="s">
        <v>61</v>
      </c>
      <c r="D1272" s="42" t="s">
        <v>98</v>
      </c>
      <c r="E1272" s="42" t="s">
        <v>99</v>
      </c>
      <c r="F1272" s="42"/>
      <c r="G1272" s="45">
        <v>44345</v>
      </c>
      <c r="H1272" s="19" t="s">
        <v>67</v>
      </c>
      <c r="I1272" s="19">
        <v>0</v>
      </c>
      <c r="J1272" s="19">
        <v>0</v>
      </c>
      <c r="K1272" s="19">
        <v>0</v>
      </c>
      <c r="L1272" s="19">
        <v>21</v>
      </c>
      <c r="M1272" s="19">
        <v>21</v>
      </c>
      <c r="N1272" s="19">
        <v>3</v>
      </c>
      <c r="O1272" s="19">
        <v>53</v>
      </c>
      <c r="P1272" s="19">
        <v>63</v>
      </c>
      <c r="Q1272" s="19">
        <v>43</v>
      </c>
      <c r="R1272" s="19">
        <v>33</v>
      </c>
      <c r="S1272" s="19">
        <v>10</v>
      </c>
      <c r="T1272" s="19">
        <v>11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48"/>
      <c r="AF1272" s="51"/>
      <c r="AG1272" s="36"/>
      <c r="AH1272" s="37">
        <v>0</v>
      </c>
      <c r="AI1272" s="40"/>
      <c r="AJ1272" s="41" t="s">
        <v>65</v>
      </c>
    </row>
    <row r="1273" spans="1:36" ht="16.2" x14ac:dyDescent="0.25">
      <c r="A1273" s="42" t="s">
        <v>59</v>
      </c>
      <c r="B1273" s="44" t="s">
        <v>632</v>
      </c>
      <c r="C1273" s="42" t="s">
        <v>61</v>
      </c>
      <c r="D1273" s="42" t="s">
        <v>84</v>
      </c>
      <c r="E1273" s="42" t="s">
        <v>103</v>
      </c>
      <c r="F1273" s="42" t="s">
        <v>1128</v>
      </c>
      <c r="G1273" s="45">
        <v>44333</v>
      </c>
      <c r="H1273" s="17" t="s">
        <v>64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100</v>
      </c>
      <c r="S1273" s="17">
        <v>100</v>
      </c>
      <c r="T1273" s="17">
        <v>100</v>
      </c>
      <c r="U1273" s="17">
        <v>200</v>
      </c>
      <c r="V1273" s="17">
        <v>100</v>
      </c>
      <c r="W1273" s="17">
        <v>200</v>
      </c>
      <c r="X1273" s="17">
        <v>100</v>
      </c>
      <c r="Y1273" s="17">
        <v>0</v>
      </c>
      <c r="Z1273" s="17">
        <v>200</v>
      </c>
      <c r="AA1273" s="17">
        <v>0</v>
      </c>
      <c r="AB1273" s="17">
        <v>100</v>
      </c>
      <c r="AC1273" s="17">
        <v>0</v>
      </c>
      <c r="AD1273" s="17">
        <v>0</v>
      </c>
      <c r="AE1273" s="46">
        <f t="shared" ref="AE1273" si="1307">SUM(I1273:AD1273)</f>
        <v>1200</v>
      </c>
      <c r="AF1273" s="49">
        <f t="shared" ref="AF1273" si="1308">SUM(H1274:AD1274)</f>
        <v>1200</v>
      </c>
      <c r="AG1273" s="34">
        <f t="shared" ref="AG1273" si="1309">SUM(I1275:AD1275)</f>
        <v>1200</v>
      </c>
      <c r="AH1273" s="37">
        <f t="shared" si="1297"/>
        <v>0</v>
      </c>
      <c r="AI1273" s="38">
        <v>0.90360000000000007</v>
      </c>
      <c r="AJ1273" s="41" t="s">
        <v>65</v>
      </c>
    </row>
    <row r="1274" spans="1:36" ht="16.2" x14ac:dyDescent="0.25">
      <c r="A1274" s="42" t="s">
        <v>59</v>
      </c>
      <c r="B1274" s="44" t="s">
        <v>632</v>
      </c>
      <c r="C1274" s="42" t="s">
        <v>61</v>
      </c>
      <c r="D1274" s="42" t="s">
        <v>84</v>
      </c>
      <c r="E1274" s="42" t="s">
        <v>103</v>
      </c>
      <c r="F1274" s="42"/>
      <c r="G1274" s="45">
        <v>44333</v>
      </c>
      <c r="H1274" s="18" t="s">
        <v>66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100</v>
      </c>
      <c r="S1274" s="18">
        <v>100</v>
      </c>
      <c r="T1274" s="18">
        <v>100</v>
      </c>
      <c r="U1274" s="18">
        <v>200</v>
      </c>
      <c r="V1274" s="18">
        <v>100</v>
      </c>
      <c r="W1274" s="18">
        <v>200</v>
      </c>
      <c r="X1274" s="18">
        <v>100</v>
      </c>
      <c r="Y1274" s="18">
        <v>0</v>
      </c>
      <c r="Z1274" s="18">
        <v>200</v>
      </c>
      <c r="AA1274" s="18">
        <v>0</v>
      </c>
      <c r="AB1274" s="18">
        <v>100</v>
      </c>
      <c r="AC1274" s="18">
        <v>0</v>
      </c>
      <c r="AD1274" s="18">
        <v>0</v>
      </c>
      <c r="AE1274" s="47"/>
      <c r="AF1274" s="50"/>
      <c r="AG1274" s="35"/>
      <c r="AH1274" s="37">
        <v>0</v>
      </c>
      <c r="AI1274" s="39"/>
      <c r="AJ1274" s="41" t="s">
        <v>65</v>
      </c>
    </row>
    <row r="1275" spans="1:36" ht="16.2" x14ac:dyDescent="0.25">
      <c r="A1275" s="42" t="s">
        <v>59</v>
      </c>
      <c r="B1275" s="44" t="s">
        <v>632</v>
      </c>
      <c r="C1275" s="42" t="s">
        <v>61</v>
      </c>
      <c r="D1275" s="42" t="s">
        <v>84</v>
      </c>
      <c r="E1275" s="42" t="s">
        <v>103</v>
      </c>
      <c r="F1275" s="42"/>
      <c r="G1275" s="45">
        <v>44333</v>
      </c>
      <c r="H1275" s="19" t="s">
        <v>67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100</v>
      </c>
      <c r="S1275" s="19">
        <v>100</v>
      </c>
      <c r="T1275" s="19">
        <v>100</v>
      </c>
      <c r="U1275" s="19">
        <v>200</v>
      </c>
      <c r="V1275" s="19">
        <v>100</v>
      </c>
      <c r="W1275" s="19">
        <v>200</v>
      </c>
      <c r="X1275" s="19">
        <v>100</v>
      </c>
      <c r="Y1275" s="19">
        <v>0</v>
      </c>
      <c r="Z1275" s="19">
        <v>200</v>
      </c>
      <c r="AA1275" s="19">
        <v>0</v>
      </c>
      <c r="AB1275" s="19">
        <v>100</v>
      </c>
      <c r="AC1275" s="19">
        <v>0</v>
      </c>
      <c r="AD1275" s="19">
        <v>0</v>
      </c>
      <c r="AE1275" s="48"/>
      <c r="AF1275" s="51"/>
      <c r="AG1275" s="36"/>
      <c r="AH1275" s="37">
        <v>0</v>
      </c>
      <c r="AI1275" s="40"/>
      <c r="AJ1275" s="41" t="s">
        <v>65</v>
      </c>
    </row>
    <row r="1276" spans="1:36" ht="16.2" x14ac:dyDescent="0.25">
      <c r="A1276" s="42" t="s">
        <v>59</v>
      </c>
      <c r="B1276" s="44" t="s">
        <v>631</v>
      </c>
      <c r="C1276" s="42" t="s">
        <v>61</v>
      </c>
      <c r="D1276" s="42" t="s">
        <v>98</v>
      </c>
      <c r="E1276" s="42" t="s">
        <v>181</v>
      </c>
      <c r="F1276" s="42" t="s">
        <v>1128</v>
      </c>
      <c r="G1276" s="45">
        <v>44345</v>
      </c>
      <c r="H1276" s="17" t="s">
        <v>64</v>
      </c>
      <c r="I1276" s="17">
        <v>0</v>
      </c>
      <c r="J1276" s="17">
        <v>10</v>
      </c>
      <c r="K1276" s="17">
        <v>18</v>
      </c>
      <c r="L1276" s="17">
        <v>49</v>
      </c>
      <c r="M1276" s="17">
        <v>39</v>
      </c>
      <c r="N1276" s="17">
        <v>21</v>
      </c>
      <c r="O1276" s="17">
        <v>21</v>
      </c>
      <c r="P1276" s="17">
        <v>21</v>
      </c>
      <c r="Q1276" s="17">
        <v>41</v>
      </c>
      <c r="R1276" s="17">
        <v>21</v>
      </c>
      <c r="S1276" s="17">
        <v>16</v>
      </c>
      <c r="T1276" s="17">
        <v>31</v>
      </c>
      <c r="U1276" s="17">
        <v>10</v>
      </c>
      <c r="V1276" s="17">
        <v>20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46">
        <f t="shared" ref="AE1276" si="1310">SUM(I1276:AD1276)</f>
        <v>318</v>
      </c>
      <c r="AF1276" s="49">
        <f t="shared" ref="AF1276" si="1311">SUM(H1277:AD1277)</f>
        <v>318</v>
      </c>
      <c r="AG1276" s="34">
        <f t="shared" ref="AG1276" si="1312">SUM(I1278:AD1278)</f>
        <v>318</v>
      </c>
      <c r="AH1276" s="37">
        <f t="shared" si="1297"/>
        <v>0</v>
      </c>
      <c r="AI1276" s="38">
        <v>0.92390000000000005</v>
      </c>
      <c r="AJ1276" s="41" t="s">
        <v>65</v>
      </c>
    </row>
    <row r="1277" spans="1:36" ht="16.2" x14ac:dyDescent="0.25">
      <c r="A1277" s="42" t="s">
        <v>59</v>
      </c>
      <c r="B1277" s="44" t="s">
        <v>631</v>
      </c>
      <c r="C1277" s="42" t="s">
        <v>61</v>
      </c>
      <c r="D1277" s="42" t="s">
        <v>98</v>
      </c>
      <c r="E1277" s="42" t="s">
        <v>181</v>
      </c>
      <c r="F1277" s="42"/>
      <c r="G1277" s="45">
        <v>44345</v>
      </c>
      <c r="H1277" s="18" t="s">
        <v>66</v>
      </c>
      <c r="I1277" s="18">
        <v>0</v>
      </c>
      <c r="J1277" s="18">
        <v>10</v>
      </c>
      <c r="K1277" s="18">
        <v>18</v>
      </c>
      <c r="L1277" s="18">
        <v>49</v>
      </c>
      <c r="M1277" s="18">
        <v>39</v>
      </c>
      <c r="N1277" s="18">
        <v>21</v>
      </c>
      <c r="O1277" s="18">
        <v>21</v>
      </c>
      <c r="P1277" s="18">
        <v>21</v>
      </c>
      <c r="Q1277" s="18">
        <v>41</v>
      </c>
      <c r="R1277" s="18">
        <v>21</v>
      </c>
      <c r="S1277" s="18">
        <v>16</v>
      </c>
      <c r="T1277" s="18">
        <v>31</v>
      </c>
      <c r="U1277" s="18">
        <v>10</v>
      </c>
      <c r="V1277" s="18">
        <v>20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47"/>
      <c r="AF1277" s="50"/>
      <c r="AG1277" s="35"/>
      <c r="AH1277" s="37">
        <v>0</v>
      </c>
      <c r="AI1277" s="39"/>
      <c r="AJ1277" s="41" t="s">
        <v>65</v>
      </c>
    </row>
    <row r="1278" spans="1:36" ht="16.2" x14ac:dyDescent="0.25">
      <c r="A1278" s="42" t="s">
        <v>59</v>
      </c>
      <c r="B1278" s="44" t="s">
        <v>631</v>
      </c>
      <c r="C1278" s="42" t="s">
        <v>61</v>
      </c>
      <c r="D1278" s="42" t="s">
        <v>98</v>
      </c>
      <c r="E1278" s="42" t="s">
        <v>181</v>
      </c>
      <c r="F1278" s="42"/>
      <c r="G1278" s="45">
        <v>44345</v>
      </c>
      <c r="H1278" s="19" t="s">
        <v>67</v>
      </c>
      <c r="I1278" s="19">
        <v>0</v>
      </c>
      <c r="J1278" s="19">
        <v>10</v>
      </c>
      <c r="K1278" s="19">
        <v>18</v>
      </c>
      <c r="L1278" s="19">
        <v>49</v>
      </c>
      <c r="M1278" s="19">
        <v>39</v>
      </c>
      <c r="N1278" s="19">
        <v>21</v>
      </c>
      <c r="O1278" s="19">
        <v>21</v>
      </c>
      <c r="P1278" s="19">
        <v>21</v>
      </c>
      <c r="Q1278" s="19">
        <v>41</v>
      </c>
      <c r="R1278" s="19">
        <v>21</v>
      </c>
      <c r="S1278" s="19">
        <v>16</v>
      </c>
      <c r="T1278" s="19">
        <v>31</v>
      </c>
      <c r="U1278" s="19">
        <v>10</v>
      </c>
      <c r="V1278" s="19">
        <v>20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48"/>
      <c r="AF1278" s="51"/>
      <c r="AG1278" s="36"/>
      <c r="AH1278" s="37">
        <v>0</v>
      </c>
      <c r="AI1278" s="40"/>
      <c r="AJ1278" s="41" t="s">
        <v>65</v>
      </c>
    </row>
    <row r="1279" spans="1:36" ht="16.2" x14ac:dyDescent="0.25">
      <c r="A1279" s="42" t="s">
        <v>59</v>
      </c>
      <c r="B1279" s="44" t="s">
        <v>630</v>
      </c>
      <c r="C1279" s="42" t="s">
        <v>61</v>
      </c>
      <c r="D1279" s="42" t="s">
        <v>84</v>
      </c>
      <c r="E1279" s="42" t="s">
        <v>103</v>
      </c>
      <c r="F1279" s="42" t="s">
        <v>1128</v>
      </c>
      <c r="G1279" s="45">
        <v>44333</v>
      </c>
      <c r="H1279" s="17" t="s">
        <v>64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20</v>
      </c>
      <c r="R1279" s="17">
        <v>20</v>
      </c>
      <c r="S1279" s="17">
        <v>20</v>
      </c>
      <c r="T1279" s="17">
        <v>100</v>
      </c>
      <c r="U1279" s="17">
        <v>100</v>
      </c>
      <c r="V1279" s="17">
        <v>70</v>
      </c>
      <c r="W1279" s="17">
        <v>70</v>
      </c>
      <c r="X1279" s="17">
        <v>70</v>
      </c>
      <c r="Y1279" s="17">
        <v>20</v>
      </c>
      <c r="Z1279" s="17">
        <v>50</v>
      </c>
      <c r="AA1279" s="17">
        <v>0</v>
      </c>
      <c r="AB1279" s="17">
        <v>40</v>
      </c>
      <c r="AC1279" s="17">
        <v>0</v>
      </c>
      <c r="AD1279" s="17">
        <v>20</v>
      </c>
      <c r="AE1279" s="46">
        <f t="shared" ref="AE1279" si="1313">SUM(I1279:AD1279)</f>
        <v>600</v>
      </c>
      <c r="AF1279" s="49">
        <f t="shared" ref="AF1279" si="1314">SUM(H1280:AD1280)</f>
        <v>0</v>
      </c>
      <c r="AG1279" s="34">
        <f t="shared" ref="AG1279" si="1315">SUM(I1281:AD1281)</f>
        <v>0</v>
      </c>
      <c r="AH1279" s="37">
        <f t="shared" si="1297"/>
        <v>-600</v>
      </c>
      <c r="AI1279" s="38">
        <v>0.93580000000000008</v>
      </c>
      <c r="AJ1279" s="41" t="s">
        <v>65</v>
      </c>
    </row>
    <row r="1280" spans="1:36" ht="16.2" x14ac:dyDescent="0.25">
      <c r="A1280" s="42" t="s">
        <v>59</v>
      </c>
      <c r="B1280" s="44" t="s">
        <v>630</v>
      </c>
      <c r="C1280" s="42" t="s">
        <v>61</v>
      </c>
      <c r="D1280" s="42" t="s">
        <v>84</v>
      </c>
      <c r="E1280" s="42" t="s">
        <v>103</v>
      </c>
      <c r="F1280" s="42"/>
      <c r="G1280" s="45">
        <v>44333</v>
      </c>
      <c r="H1280" s="18" t="s">
        <v>66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47"/>
      <c r="AF1280" s="50"/>
      <c r="AG1280" s="35"/>
      <c r="AH1280" s="37">
        <v>0</v>
      </c>
      <c r="AI1280" s="39"/>
      <c r="AJ1280" s="41" t="s">
        <v>65</v>
      </c>
    </row>
    <row r="1281" spans="1:36" ht="16.2" x14ac:dyDescent="0.25">
      <c r="A1281" s="42" t="s">
        <v>59</v>
      </c>
      <c r="B1281" s="44" t="s">
        <v>630</v>
      </c>
      <c r="C1281" s="42" t="s">
        <v>61</v>
      </c>
      <c r="D1281" s="42" t="s">
        <v>84</v>
      </c>
      <c r="E1281" s="42" t="s">
        <v>103</v>
      </c>
      <c r="F1281" s="42"/>
      <c r="G1281" s="45">
        <v>44333</v>
      </c>
      <c r="H1281" s="19" t="s">
        <v>67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48"/>
      <c r="AF1281" s="51"/>
      <c r="AG1281" s="36"/>
      <c r="AH1281" s="37">
        <v>0</v>
      </c>
      <c r="AI1281" s="40"/>
      <c r="AJ1281" s="41" t="s">
        <v>65</v>
      </c>
    </row>
    <row r="1282" spans="1:36" ht="16.2" x14ac:dyDescent="0.25">
      <c r="A1282" s="42" t="s">
        <v>59</v>
      </c>
      <c r="B1282" s="44" t="s">
        <v>629</v>
      </c>
      <c r="C1282" s="42" t="s">
        <v>61</v>
      </c>
      <c r="D1282" s="42" t="s">
        <v>84</v>
      </c>
      <c r="E1282" s="42" t="s">
        <v>103</v>
      </c>
      <c r="F1282" s="42" t="s">
        <v>1128</v>
      </c>
      <c r="G1282" s="45">
        <v>44335</v>
      </c>
      <c r="H1282" s="17" t="s">
        <v>64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100</v>
      </c>
      <c r="S1282" s="17">
        <v>100</v>
      </c>
      <c r="T1282" s="17">
        <v>100</v>
      </c>
      <c r="U1282" s="17">
        <v>100</v>
      </c>
      <c r="V1282" s="17">
        <v>200</v>
      </c>
      <c r="W1282" s="17">
        <v>100</v>
      </c>
      <c r="X1282" s="17">
        <v>200</v>
      </c>
      <c r="Y1282" s="17">
        <v>100</v>
      </c>
      <c r="Z1282" s="17">
        <v>100</v>
      </c>
      <c r="AA1282" s="17">
        <v>0</v>
      </c>
      <c r="AB1282" s="17">
        <v>100</v>
      </c>
      <c r="AC1282" s="17">
        <v>0</v>
      </c>
      <c r="AD1282" s="17">
        <v>0</v>
      </c>
      <c r="AE1282" s="46">
        <f t="shared" ref="AE1282" si="1316">SUM(I1282:AD1282)</f>
        <v>1200</v>
      </c>
      <c r="AF1282" s="49">
        <f t="shared" ref="AF1282" si="1317">SUM(H1283:AD1283)</f>
        <v>0</v>
      </c>
      <c r="AG1282" s="34">
        <f t="shared" ref="AG1282" si="1318">SUM(I1284:AD1284)</f>
        <v>0</v>
      </c>
      <c r="AH1282" s="37">
        <f t="shared" si="1297"/>
        <v>-1200</v>
      </c>
      <c r="AI1282" s="38">
        <v>0.9205000000000001</v>
      </c>
      <c r="AJ1282" s="41" t="s">
        <v>65</v>
      </c>
    </row>
    <row r="1283" spans="1:36" ht="16.2" x14ac:dyDescent="0.25">
      <c r="A1283" s="42" t="s">
        <v>59</v>
      </c>
      <c r="B1283" s="44" t="s">
        <v>629</v>
      </c>
      <c r="C1283" s="42" t="s">
        <v>61</v>
      </c>
      <c r="D1283" s="42" t="s">
        <v>84</v>
      </c>
      <c r="E1283" s="42" t="s">
        <v>103</v>
      </c>
      <c r="F1283" s="42"/>
      <c r="G1283" s="45">
        <v>44335</v>
      </c>
      <c r="H1283" s="18" t="s">
        <v>66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47"/>
      <c r="AF1283" s="50"/>
      <c r="AG1283" s="35"/>
      <c r="AH1283" s="37">
        <v>0</v>
      </c>
      <c r="AI1283" s="39"/>
      <c r="AJ1283" s="41" t="s">
        <v>65</v>
      </c>
    </row>
    <row r="1284" spans="1:36" ht="16.2" x14ac:dyDescent="0.25">
      <c r="A1284" s="42" t="s">
        <v>59</v>
      </c>
      <c r="B1284" s="44" t="s">
        <v>629</v>
      </c>
      <c r="C1284" s="42" t="s">
        <v>61</v>
      </c>
      <c r="D1284" s="42" t="s">
        <v>84</v>
      </c>
      <c r="E1284" s="42" t="s">
        <v>103</v>
      </c>
      <c r="F1284" s="42"/>
      <c r="G1284" s="45">
        <v>44335</v>
      </c>
      <c r="H1284" s="19" t="s">
        <v>67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48"/>
      <c r="AF1284" s="51"/>
      <c r="AG1284" s="36"/>
      <c r="AH1284" s="37">
        <v>0</v>
      </c>
      <c r="AI1284" s="40"/>
      <c r="AJ1284" s="41" t="s">
        <v>65</v>
      </c>
    </row>
    <row r="1285" spans="1:36" ht="16.2" x14ac:dyDescent="0.25">
      <c r="A1285" s="42" t="s">
        <v>59</v>
      </c>
      <c r="B1285" s="44" t="s">
        <v>628</v>
      </c>
      <c r="C1285" s="42" t="s">
        <v>61</v>
      </c>
      <c r="D1285" s="42" t="s">
        <v>84</v>
      </c>
      <c r="E1285" s="42" t="s">
        <v>103</v>
      </c>
      <c r="F1285" s="42" t="s">
        <v>1128</v>
      </c>
      <c r="G1285" s="45">
        <v>44335</v>
      </c>
      <c r="H1285" s="17" t="s">
        <v>64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104</v>
      </c>
      <c r="R1285" s="17">
        <v>7</v>
      </c>
      <c r="S1285" s="17">
        <v>5</v>
      </c>
      <c r="T1285" s="17">
        <v>8</v>
      </c>
      <c r="U1285" s="17">
        <v>6</v>
      </c>
      <c r="V1285" s="17">
        <v>8</v>
      </c>
      <c r="W1285" s="17">
        <v>6</v>
      </c>
      <c r="X1285" s="17">
        <v>7</v>
      </c>
      <c r="Y1285" s="17">
        <v>105</v>
      </c>
      <c r="Z1285" s="17">
        <v>7</v>
      </c>
      <c r="AA1285" s="17">
        <v>0</v>
      </c>
      <c r="AB1285" s="17">
        <v>106</v>
      </c>
      <c r="AC1285" s="17">
        <v>0</v>
      </c>
      <c r="AD1285" s="17">
        <v>0</v>
      </c>
      <c r="AE1285" s="46">
        <f t="shared" ref="AE1285" si="1319">SUM(I1285:AD1285)</f>
        <v>369</v>
      </c>
      <c r="AF1285" s="49">
        <f t="shared" ref="AF1285" si="1320">SUM(H1286:AD1286)</f>
        <v>0</v>
      </c>
      <c r="AG1285" s="34">
        <f t="shared" ref="AG1285" si="1321">SUM(I1287:AD1287)</f>
        <v>0</v>
      </c>
      <c r="AH1285" s="37">
        <f t="shared" si="1297"/>
        <v>-369</v>
      </c>
      <c r="AI1285" s="38">
        <v>0.9073</v>
      </c>
      <c r="AJ1285" s="41" t="s">
        <v>65</v>
      </c>
    </row>
    <row r="1286" spans="1:36" ht="16.2" x14ac:dyDescent="0.25">
      <c r="A1286" s="42" t="s">
        <v>59</v>
      </c>
      <c r="B1286" s="44" t="s">
        <v>628</v>
      </c>
      <c r="C1286" s="42" t="s">
        <v>61</v>
      </c>
      <c r="D1286" s="42" t="s">
        <v>84</v>
      </c>
      <c r="E1286" s="42" t="s">
        <v>103</v>
      </c>
      <c r="F1286" s="42"/>
      <c r="G1286" s="45">
        <v>44335</v>
      </c>
      <c r="H1286" s="18" t="s">
        <v>66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47"/>
      <c r="AF1286" s="50"/>
      <c r="AG1286" s="35"/>
      <c r="AH1286" s="37">
        <v>0</v>
      </c>
      <c r="AI1286" s="39"/>
      <c r="AJ1286" s="41" t="s">
        <v>65</v>
      </c>
    </row>
    <row r="1287" spans="1:36" ht="16.2" x14ac:dyDescent="0.25">
      <c r="A1287" s="42" t="s">
        <v>59</v>
      </c>
      <c r="B1287" s="44" t="s">
        <v>628</v>
      </c>
      <c r="C1287" s="42" t="s">
        <v>61</v>
      </c>
      <c r="D1287" s="42" t="s">
        <v>84</v>
      </c>
      <c r="E1287" s="42" t="s">
        <v>103</v>
      </c>
      <c r="F1287" s="42"/>
      <c r="G1287" s="45">
        <v>44335</v>
      </c>
      <c r="H1287" s="19" t="s">
        <v>67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48"/>
      <c r="AF1287" s="51"/>
      <c r="AG1287" s="36"/>
      <c r="AH1287" s="37">
        <v>0</v>
      </c>
      <c r="AI1287" s="40"/>
      <c r="AJ1287" s="41" t="s">
        <v>65</v>
      </c>
    </row>
    <row r="1288" spans="1:36" ht="16.2" x14ac:dyDescent="0.25">
      <c r="A1288" s="42" t="s">
        <v>59</v>
      </c>
      <c r="B1288" s="44" t="s">
        <v>627</v>
      </c>
      <c r="C1288" s="42" t="s">
        <v>61</v>
      </c>
      <c r="D1288" s="42" t="s">
        <v>139</v>
      </c>
      <c r="E1288" s="42" t="s">
        <v>154</v>
      </c>
      <c r="F1288" s="42" t="s">
        <v>1128</v>
      </c>
      <c r="G1288" s="45">
        <v>44338</v>
      </c>
      <c r="H1288" s="17" t="s">
        <v>64</v>
      </c>
      <c r="I1288" s="17">
        <v>0</v>
      </c>
      <c r="J1288" s="17">
        <v>0</v>
      </c>
      <c r="K1288" s="17">
        <v>0</v>
      </c>
      <c r="L1288" s="17">
        <v>125</v>
      </c>
      <c r="M1288" s="17">
        <v>250</v>
      </c>
      <c r="N1288" s="17">
        <v>375</v>
      </c>
      <c r="O1288" s="17">
        <v>250</v>
      </c>
      <c r="P1288" s="17">
        <v>250</v>
      </c>
      <c r="Q1288" s="17">
        <v>125</v>
      </c>
      <c r="R1288" s="17">
        <v>125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46">
        <f t="shared" ref="AE1288" si="1322">SUM(I1288:AD1288)</f>
        <v>1500</v>
      </c>
      <c r="AF1288" s="49">
        <f t="shared" ref="AF1288" si="1323">SUM(H1289:AD1289)</f>
        <v>0</v>
      </c>
      <c r="AG1288" s="34">
        <f t="shared" ref="AG1288" si="1324">SUM(I1290:AD1290)</f>
        <v>0</v>
      </c>
      <c r="AH1288" s="37">
        <f t="shared" si="1297"/>
        <v>-1500</v>
      </c>
      <c r="AI1288" s="38">
        <v>0.9032</v>
      </c>
      <c r="AJ1288" s="41" t="s">
        <v>65</v>
      </c>
    </row>
    <row r="1289" spans="1:36" ht="16.2" x14ac:dyDescent="0.25">
      <c r="A1289" s="42" t="s">
        <v>59</v>
      </c>
      <c r="B1289" s="44" t="s">
        <v>627</v>
      </c>
      <c r="C1289" s="42" t="s">
        <v>61</v>
      </c>
      <c r="D1289" s="42" t="s">
        <v>139</v>
      </c>
      <c r="E1289" s="42" t="s">
        <v>154</v>
      </c>
      <c r="F1289" s="42"/>
      <c r="G1289" s="45">
        <v>44338</v>
      </c>
      <c r="H1289" s="18" t="s">
        <v>66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47"/>
      <c r="AF1289" s="50"/>
      <c r="AG1289" s="35"/>
      <c r="AH1289" s="37">
        <v>0</v>
      </c>
      <c r="AI1289" s="39"/>
      <c r="AJ1289" s="41" t="s">
        <v>65</v>
      </c>
    </row>
    <row r="1290" spans="1:36" ht="16.2" x14ac:dyDescent="0.25">
      <c r="A1290" s="42" t="s">
        <v>59</v>
      </c>
      <c r="B1290" s="44" t="s">
        <v>627</v>
      </c>
      <c r="C1290" s="42" t="s">
        <v>61</v>
      </c>
      <c r="D1290" s="42" t="s">
        <v>139</v>
      </c>
      <c r="E1290" s="42" t="s">
        <v>154</v>
      </c>
      <c r="F1290" s="42"/>
      <c r="G1290" s="45">
        <v>44338</v>
      </c>
      <c r="H1290" s="19" t="s">
        <v>67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19">
        <v>0</v>
      </c>
      <c r="AE1290" s="48"/>
      <c r="AF1290" s="51"/>
      <c r="AG1290" s="36"/>
      <c r="AH1290" s="37">
        <v>0</v>
      </c>
      <c r="AI1290" s="40"/>
      <c r="AJ1290" s="41" t="s">
        <v>65</v>
      </c>
    </row>
    <row r="1291" spans="1:36" ht="16.2" x14ac:dyDescent="0.25">
      <c r="A1291" s="42" t="s">
        <v>59</v>
      </c>
      <c r="B1291" s="44" t="s">
        <v>626</v>
      </c>
      <c r="C1291" s="42" t="s">
        <v>61</v>
      </c>
      <c r="D1291" s="42" t="s">
        <v>139</v>
      </c>
      <c r="E1291" s="42" t="s">
        <v>154</v>
      </c>
      <c r="F1291" s="42" t="s">
        <v>1128</v>
      </c>
      <c r="G1291" s="45">
        <v>44335</v>
      </c>
      <c r="H1291" s="17" t="s">
        <v>64</v>
      </c>
      <c r="I1291" s="17">
        <v>0</v>
      </c>
      <c r="J1291" s="17">
        <v>0</v>
      </c>
      <c r="K1291" s="17">
        <v>0</v>
      </c>
      <c r="L1291" s="17">
        <v>61</v>
      </c>
      <c r="M1291" s="17">
        <v>58</v>
      </c>
      <c r="N1291" s="17">
        <v>112</v>
      </c>
      <c r="O1291" s="17">
        <v>61</v>
      </c>
      <c r="P1291" s="17">
        <v>112</v>
      </c>
      <c r="Q1291" s="17">
        <v>58</v>
      </c>
      <c r="R1291" s="17">
        <v>58</v>
      </c>
      <c r="S1291" s="17">
        <v>0</v>
      </c>
      <c r="T1291" s="17">
        <v>55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46">
        <f t="shared" ref="AE1291" si="1325">SUM(I1291:AD1291)</f>
        <v>575</v>
      </c>
      <c r="AF1291" s="49">
        <f t="shared" ref="AF1291" si="1326">SUM(H1292:AD1292)</f>
        <v>0</v>
      </c>
      <c r="AG1291" s="34">
        <f t="shared" ref="AG1291" si="1327">SUM(I1293:AD1293)</f>
        <v>0</v>
      </c>
      <c r="AH1291" s="37">
        <f t="shared" si="1297"/>
        <v>-575</v>
      </c>
      <c r="AI1291" s="38">
        <v>0.92410000000000003</v>
      </c>
      <c r="AJ1291" s="41" t="s">
        <v>65</v>
      </c>
    </row>
    <row r="1292" spans="1:36" ht="16.2" x14ac:dyDescent="0.25">
      <c r="A1292" s="42" t="s">
        <v>59</v>
      </c>
      <c r="B1292" s="44" t="s">
        <v>626</v>
      </c>
      <c r="C1292" s="42" t="s">
        <v>61</v>
      </c>
      <c r="D1292" s="42" t="s">
        <v>139</v>
      </c>
      <c r="E1292" s="42" t="s">
        <v>154</v>
      </c>
      <c r="F1292" s="42"/>
      <c r="G1292" s="45">
        <v>44335</v>
      </c>
      <c r="H1292" s="18" t="s">
        <v>66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47"/>
      <c r="AF1292" s="50"/>
      <c r="AG1292" s="35"/>
      <c r="AH1292" s="37">
        <v>0</v>
      </c>
      <c r="AI1292" s="39"/>
      <c r="AJ1292" s="41" t="s">
        <v>65</v>
      </c>
    </row>
    <row r="1293" spans="1:36" ht="16.2" x14ac:dyDescent="0.25">
      <c r="A1293" s="42" t="s">
        <v>59</v>
      </c>
      <c r="B1293" s="44" t="s">
        <v>626</v>
      </c>
      <c r="C1293" s="42" t="s">
        <v>61</v>
      </c>
      <c r="D1293" s="42" t="s">
        <v>139</v>
      </c>
      <c r="E1293" s="42" t="s">
        <v>154</v>
      </c>
      <c r="F1293" s="42"/>
      <c r="G1293" s="45">
        <v>44335</v>
      </c>
      <c r="H1293" s="19" t="s">
        <v>67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48"/>
      <c r="AF1293" s="51"/>
      <c r="AG1293" s="36"/>
      <c r="AH1293" s="37">
        <v>0</v>
      </c>
      <c r="AI1293" s="40"/>
      <c r="AJ1293" s="41" t="s">
        <v>65</v>
      </c>
    </row>
    <row r="1294" spans="1:36" ht="16.2" x14ac:dyDescent="0.25">
      <c r="A1294" s="42" t="s">
        <v>59</v>
      </c>
      <c r="B1294" s="44" t="s">
        <v>625</v>
      </c>
      <c r="C1294" s="42" t="s">
        <v>61</v>
      </c>
      <c r="D1294" s="42" t="s">
        <v>111</v>
      </c>
      <c r="E1294" s="42" t="s">
        <v>609</v>
      </c>
      <c r="F1294" s="42" t="s">
        <v>1128</v>
      </c>
      <c r="G1294" s="45">
        <v>44337</v>
      </c>
      <c r="H1294" s="17" t="s">
        <v>64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39</v>
      </c>
      <c r="S1294" s="17">
        <v>0</v>
      </c>
      <c r="T1294" s="17">
        <v>70</v>
      </c>
      <c r="U1294" s="17">
        <v>57</v>
      </c>
      <c r="V1294" s="17">
        <v>69</v>
      </c>
      <c r="W1294" s="17">
        <v>57</v>
      </c>
      <c r="X1294" s="17">
        <v>52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46">
        <f t="shared" ref="AE1294" si="1328">SUM(I1294:AD1294)</f>
        <v>344</v>
      </c>
      <c r="AF1294" s="49">
        <f t="shared" ref="AF1294" si="1329">SUM(H1295:AD1295)</f>
        <v>344</v>
      </c>
      <c r="AG1294" s="34">
        <f t="shared" ref="AG1294" si="1330">SUM(I1296:AD1296)</f>
        <v>344</v>
      </c>
      <c r="AH1294" s="37">
        <f t="shared" si="1297"/>
        <v>0</v>
      </c>
      <c r="AI1294" s="38">
        <v>0.92160000000000009</v>
      </c>
      <c r="AJ1294" s="41" t="s">
        <v>65</v>
      </c>
    </row>
    <row r="1295" spans="1:36" ht="16.2" x14ac:dyDescent="0.25">
      <c r="A1295" s="42" t="s">
        <v>59</v>
      </c>
      <c r="B1295" s="44" t="s">
        <v>625</v>
      </c>
      <c r="C1295" s="42" t="s">
        <v>61</v>
      </c>
      <c r="D1295" s="42" t="s">
        <v>111</v>
      </c>
      <c r="E1295" s="42" t="s">
        <v>609</v>
      </c>
      <c r="F1295" s="42"/>
      <c r="G1295" s="45">
        <v>44337</v>
      </c>
      <c r="H1295" s="18" t="s">
        <v>66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39</v>
      </c>
      <c r="S1295" s="18">
        <v>0</v>
      </c>
      <c r="T1295" s="18">
        <v>70</v>
      </c>
      <c r="U1295" s="18">
        <v>57</v>
      </c>
      <c r="V1295" s="18">
        <v>69</v>
      </c>
      <c r="W1295" s="18">
        <v>57</v>
      </c>
      <c r="X1295" s="18">
        <v>52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47"/>
      <c r="AF1295" s="50"/>
      <c r="AG1295" s="35"/>
      <c r="AH1295" s="37">
        <v>0</v>
      </c>
      <c r="AI1295" s="39"/>
      <c r="AJ1295" s="41" t="s">
        <v>65</v>
      </c>
    </row>
    <row r="1296" spans="1:36" ht="16.2" x14ac:dyDescent="0.25">
      <c r="A1296" s="42" t="s">
        <v>59</v>
      </c>
      <c r="B1296" s="44" t="s">
        <v>625</v>
      </c>
      <c r="C1296" s="42" t="s">
        <v>61</v>
      </c>
      <c r="D1296" s="42" t="s">
        <v>111</v>
      </c>
      <c r="E1296" s="42" t="s">
        <v>609</v>
      </c>
      <c r="F1296" s="42"/>
      <c r="G1296" s="45">
        <v>44337</v>
      </c>
      <c r="H1296" s="19" t="s">
        <v>67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39</v>
      </c>
      <c r="S1296" s="19">
        <v>0</v>
      </c>
      <c r="T1296" s="19">
        <v>70</v>
      </c>
      <c r="U1296" s="19">
        <v>57</v>
      </c>
      <c r="V1296" s="19">
        <v>69</v>
      </c>
      <c r="W1296" s="19">
        <v>57</v>
      </c>
      <c r="X1296" s="19">
        <v>52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48"/>
      <c r="AF1296" s="51"/>
      <c r="AG1296" s="36"/>
      <c r="AH1296" s="37">
        <v>0</v>
      </c>
      <c r="AI1296" s="40"/>
      <c r="AJ1296" s="41" t="s">
        <v>65</v>
      </c>
    </row>
    <row r="1297" spans="1:36" ht="16.2" x14ac:dyDescent="0.25">
      <c r="A1297" s="42" t="s">
        <v>59</v>
      </c>
      <c r="B1297" s="44" t="s">
        <v>625</v>
      </c>
      <c r="C1297" s="42" t="s">
        <v>61</v>
      </c>
      <c r="D1297" s="42" t="s">
        <v>111</v>
      </c>
      <c r="E1297" s="42" t="s">
        <v>609</v>
      </c>
      <c r="F1297" s="42" t="s">
        <v>1128</v>
      </c>
      <c r="G1297" s="45">
        <v>44337</v>
      </c>
      <c r="H1297" s="17" t="s">
        <v>64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39</v>
      </c>
      <c r="S1297" s="17">
        <v>0</v>
      </c>
      <c r="T1297" s="17">
        <v>70</v>
      </c>
      <c r="U1297" s="17">
        <v>57</v>
      </c>
      <c r="V1297" s="17">
        <v>69</v>
      </c>
      <c r="W1297" s="17">
        <v>57</v>
      </c>
      <c r="X1297" s="17">
        <v>52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46">
        <f t="shared" ref="AE1297" si="1331">SUM(I1297:AD1297)</f>
        <v>344</v>
      </c>
      <c r="AF1297" s="49">
        <f t="shared" ref="AF1297" si="1332">SUM(H1298:AD1298)</f>
        <v>344</v>
      </c>
      <c r="AG1297" s="34">
        <f t="shared" ref="AG1297" si="1333">SUM(I1299:AD1299)</f>
        <v>344</v>
      </c>
      <c r="AH1297" s="37">
        <f t="shared" si="1297"/>
        <v>0</v>
      </c>
      <c r="AI1297" s="38">
        <v>0.9244</v>
      </c>
      <c r="AJ1297" s="41" t="s">
        <v>65</v>
      </c>
    </row>
    <row r="1298" spans="1:36" ht="16.2" x14ac:dyDescent="0.25">
      <c r="A1298" s="42" t="s">
        <v>59</v>
      </c>
      <c r="B1298" s="44" t="s">
        <v>625</v>
      </c>
      <c r="C1298" s="42" t="s">
        <v>61</v>
      </c>
      <c r="D1298" s="42" t="s">
        <v>111</v>
      </c>
      <c r="E1298" s="42" t="s">
        <v>609</v>
      </c>
      <c r="F1298" s="42"/>
      <c r="G1298" s="45">
        <v>44337</v>
      </c>
      <c r="H1298" s="18" t="s">
        <v>66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39</v>
      </c>
      <c r="S1298" s="18">
        <v>0</v>
      </c>
      <c r="T1298" s="18">
        <v>70</v>
      </c>
      <c r="U1298" s="18">
        <v>57</v>
      </c>
      <c r="V1298" s="18">
        <v>69</v>
      </c>
      <c r="W1298" s="18">
        <v>57</v>
      </c>
      <c r="X1298" s="18">
        <v>52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47"/>
      <c r="AF1298" s="50"/>
      <c r="AG1298" s="35"/>
      <c r="AH1298" s="37">
        <v>0</v>
      </c>
      <c r="AI1298" s="39"/>
      <c r="AJ1298" s="41" t="s">
        <v>65</v>
      </c>
    </row>
    <row r="1299" spans="1:36" ht="16.2" x14ac:dyDescent="0.25">
      <c r="A1299" s="42" t="s">
        <v>59</v>
      </c>
      <c r="B1299" s="44" t="s">
        <v>625</v>
      </c>
      <c r="C1299" s="42" t="s">
        <v>61</v>
      </c>
      <c r="D1299" s="42" t="s">
        <v>111</v>
      </c>
      <c r="E1299" s="42" t="s">
        <v>609</v>
      </c>
      <c r="F1299" s="42"/>
      <c r="G1299" s="45">
        <v>44337</v>
      </c>
      <c r="H1299" s="19" t="s">
        <v>67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39</v>
      </c>
      <c r="S1299" s="19">
        <v>0</v>
      </c>
      <c r="T1299" s="19">
        <v>70</v>
      </c>
      <c r="U1299" s="19">
        <v>57</v>
      </c>
      <c r="V1299" s="19">
        <v>69</v>
      </c>
      <c r="W1299" s="19">
        <v>57</v>
      </c>
      <c r="X1299" s="19">
        <v>52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48"/>
      <c r="AF1299" s="51"/>
      <c r="AG1299" s="36"/>
      <c r="AH1299" s="37">
        <v>0</v>
      </c>
      <c r="AI1299" s="40"/>
      <c r="AJ1299" s="41" t="s">
        <v>65</v>
      </c>
    </row>
    <row r="1300" spans="1:36" ht="16.2" x14ac:dyDescent="0.25">
      <c r="A1300" s="42" t="s">
        <v>59</v>
      </c>
      <c r="B1300" s="44" t="s">
        <v>624</v>
      </c>
      <c r="C1300" s="42" t="s">
        <v>61</v>
      </c>
      <c r="D1300" s="42" t="s">
        <v>111</v>
      </c>
      <c r="E1300" s="42" t="s">
        <v>609</v>
      </c>
      <c r="F1300" s="42" t="s">
        <v>1128</v>
      </c>
      <c r="G1300" s="45">
        <v>44347</v>
      </c>
      <c r="H1300" s="17" t="s">
        <v>64</v>
      </c>
      <c r="I1300" s="17">
        <v>0</v>
      </c>
      <c r="J1300" s="17">
        <v>10</v>
      </c>
      <c r="K1300" s="17">
        <v>0</v>
      </c>
      <c r="L1300" s="17">
        <v>12</v>
      </c>
      <c r="M1300" s="17">
        <v>5</v>
      </c>
      <c r="N1300" s="17">
        <v>20</v>
      </c>
      <c r="O1300" s="17">
        <v>9</v>
      </c>
      <c r="P1300" s="17">
        <v>31</v>
      </c>
      <c r="Q1300" s="17">
        <v>25</v>
      </c>
      <c r="R1300" s="17">
        <v>37</v>
      </c>
      <c r="S1300" s="17">
        <v>35</v>
      </c>
      <c r="T1300" s="17">
        <v>47</v>
      </c>
      <c r="U1300" s="17">
        <v>46</v>
      </c>
      <c r="V1300" s="17">
        <v>49</v>
      </c>
      <c r="W1300" s="17">
        <v>49</v>
      </c>
      <c r="X1300" s="17">
        <v>44</v>
      </c>
      <c r="Y1300" s="17">
        <v>24</v>
      </c>
      <c r="Z1300" s="17">
        <v>33</v>
      </c>
      <c r="AA1300" s="17">
        <v>7</v>
      </c>
      <c r="AB1300" s="17">
        <v>22</v>
      </c>
      <c r="AC1300" s="17">
        <v>0</v>
      </c>
      <c r="AD1300" s="17">
        <v>8</v>
      </c>
      <c r="AE1300" s="46">
        <f t="shared" ref="AE1300" si="1334">SUM(I1300:AD1300)</f>
        <v>513</v>
      </c>
      <c r="AF1300" s="49">
        <f t="shared" ref="AF1300" si="1335">SUM(H1301:AD1301)</f>
        <v>489</v>
      </c>
      <c r="AG1300" s="34">
        <f t="shared" ref="AG1300" si="1336">SUM(I1302:AD1302)</f>
        <v>480</v>
      </c>
      <c r="AH1300" s="37">
        <f t="shared" si="1297"/>
        <v>-33</v>
      </c>
      <c r="AI1300" s="38">
        <v>0.93820000000000003</v>
      </c>
      <c r="AJ1300" s="41" t="s">
        <v>65</v>
      </c>
    </row>
    <row r="1301" spans="1:36" ht="16.2" x14ac:dyDescent="0.25">
      <c r="A1301" s="42" t="s">
        <v>59</v>
      </c>
      <c r="B1301" s="44" t="s">
        <v>624</v>
      </c>
      <c r="C1301" s="42" t="s">
        <v>61</v>
      </c>
      <c r="D1301" s="42" t="s">
        <v>111</v>
      </c>
      <c r="E1301" s="42" t="s">
        <v>609</v>
      </c>
      <c r="F1301" s="42"/>
      <c r="G1301" s="45">
        <v>44347</v>
      </c>
      <c r="H1301" s="18" t="s">
        <v>66</v>
      </c>
      <c r="I1301" s="18">
        <v>0</v>
      </c>
      <c r="J1301" s="18">
        <v>10</v>
      </c>
      <c r="K1301" s="18">
        <v>0</v>
      </c>
      <c r="L1301" s="18">
        <v>12</v>
      </c>
      <c r="M1301" s="18">
        <v>5</v>
      </c>
      <c r="N1301" s="18">
        <v>20</v>
      </c>
      <c r="O1301" s="18">
        <v>9</v>
      </c>
      <c r="P1301" s="18">
        <v>31</v>
      </c>
      <c r="Q1301" s="18">
        <v>25</v>
      </c>
      <c r="R1301" s="18">
        <v>37</v>
      </c>
      <c r="S1301" s="18">
        <v>35</v>
      </c>
      <c r="T1301" s="18">
        <v>47</v>
      </c>
      <c r="U1301" s="18">
        <v>46</v>
      </c>
      <c r="V1301" s="18">
        <v>49</v>
      </c>
      <c r="W1301" s="18">
        <v>49</v>
      </c>
      <c r="X1301" s="18">
        <v>44</v>
      </c>
      <c r="Y1301" s="18">
        <v>24</v>
      </c>
      <c r="Z1301" s="18">
        <v>9</v>
      </c>
      <c r="AA1301" s="18">
        <v>7</v>
      </c>
      <c r="AB1301" s="18">
        <v>22</v>
      </c>
      <c r="AC1301" s="18">
        <v>0</v>
      </c>
      <c r="AD1301" s="18">
        <v>8</v>
      </c>
      <c r="AE1301" s="47"/>
      <c r="AF1301" s="50"/>
      <c r="AG1301" s="35"/>
      <c r="AH1301" s="37">
        <v>0</v>
      </c>
      <c r="AI1301" s="39"/>
      <c r="AJ1301" s="41" t="s">
        <v>65</v>
      </c>
    </row>
    <row r="1302" spans="1:36" ht="16.2" x14ac:dyDescent="0.25">
      <c r="A1302" s="42" t="s">
        <v>59</v>
      </c>
      <c r="B1302" s="44" t="s">
        <v>624</v>
      </c>
      <c r="C1302" s="42" t="s">
        <v>61</v>
      </c>
      <c r="D1302" s="42" t="s">
        <v>111</v>
      </c>
      <c r="E1302" s="42" t="s">
        <v>609</v>
      </c>
      <c r="F1302" s="42"/>
      <c r="G1302" s="45">
        <v>44347</v>
      </c>
      <c r="H1302" s="19" t="s">
        <v>67</v>
      </c>
      <c r="I1302" s="19">
        <v>0</v>
      </c>
      <c r="J1302" s="19">
        <v>10</v>
      </c>
      <c r="K1302" s="19">
        <v>0</v>
      </c>
      <c r="L1302" s="19">
        <v>12</v>
      </c>
      <c r="M1302" s="19">
        <v>5</v>
      </c>
      <c r="N1302" s="19">
        <v>20</v>
      </c>
      <c r="O1302" s="19">
        <v>9</v>
      </c>
      <c r="P1302" s="19">
        <v>31</v>
      </c>
      <c r="Q1302" s="19">
        <v>25</v>
      </c>
      <c r="R1302" s="19">
        <v>37</v>
      </c>
      <c r="S1302" s="19">
        <v>35</v>
      </c>
      <c r="T1302" s="19">
        <v>47</v>
      </c>
      <c r="U1302" s="19">
        <v>46</v>
      </c>
      <c r="V1302" s="19">
        <v>49</v>
      </c>
      <c r="W1302" s="19">
        <v>49</v>
      </c>
      <c r="X1302" s="19">
        <v>44</v>
      </c>
      <c r="Y1302" s="19">
        <v>24</v>
      </c>
      <c r="Z1302" s="19">
        <v>0</v>
      </c>
      <c r="AA1302" s="19">
        <v>7</v>
      </c>
      <c r="AB1302" s="19">
        <v>22</v>
      </c>
      <c r="AC1302" s="19">
        <v>0</v>
      </c>
      <c r="AD1302" s="19">
        <v>8</v>
      </c>
      <c r="AE1302" s="48"/>
      <c r="AF1302" s="51"/>
      <c r="AG1302" s="36"/>
      <c r="AH1302" s="37">
        <v>0</v>
      </c>
      <c r="AI1302" s="40"/>
      <c r="AJ1302" s="41" t="s">
        <v>65</v>
      </c>
    </row>
    <row r="1303" spans="1:36" ht="16.2" x14ac:dyDescent="0.25">
      <c r="A1303" s="42" t="s">
        <v>59</v>
      </c>
      <c r="B1303" s="44" t="s">
        <v>624</v>
      </c>
      <c r="C1303" s="42" t="s">
        <v>61</v>
      </c>
      <c r="D1303" s="42" t="s">
        <v>111</v>
      </c>
      <c r="E1303" s="42" t="s">
        <v>609</v>
      </c>
      <c r="F1303" s="42" t="s">
        <v>1128</v>
      </c>
      <c r="G1303" s="45">
        <v>44347</v>
      </c>
      <c r="H1303" s="17" t="s">
        <v>64</v>
      </c>
      <c r="I1303" s="17">
        <v>0</v>
      </c>
      <c r="J1303" s="17">
        <v>10</v>
      </c>
      <c r="K1303" s="17">
        <v>0</v>
      </c>
      <c r="L1303" s="17">
        <v>12</v>
      </c>
      <c r="M1303" s="17">
        <v>5</v>
      </c>
      <c r="N1303" s="17">
        <v>20</v>
      </c>
      <c r="O1303" s="17">
        <v>9</v>
      </c>
      <c r="P1303" s="17">
        <v>31</v>
      </c>
      <c r="Q1303" s="17">
        <v>25</v>
      </c>
      <c r="R1303" s="17">
        <v>37</v>
      </c>
      <c r="S1303" s="17">
        <v>35</v>
      </c>
      <c r="T1303" s="17">
        <v>47</v>
      </c>
      <c r="U1303" s="17">
        <v>46</v>
      </c>
      <c r="V1303" s="17">
        <v>49</v>
      </c>
      <c r="W1303" s="17">
        <v>49</v>
      </c>
      <c r="X1303" s="17">
        <v>44</v>
      </c>
      <c r="Y1303" s="17">
        <v>24</v>
      </c>
      <c r="Z1303" s="17">
        <v>33</v>
      </c>
      <c r="AA1303" s="17">
        <v>7</v>
      </c>
      <c r="AB1303" s="17">
        <v>22</v>
      </c>
      <c r="AC1303" s="17">
        <v>0</v>
      </c>
      <c r="AD1303" s="17">
        <v>8</v>
      </c>
      <c r="AE1303" s="46">
        <f t="shared" ref="AE1303" si="1337">SUM(I1303:AD1303)</f>
        <v>513</v>
      </c>
      <c r="AF1303" s="49">
        <f t="shared" ref="AF1303" si="1338">SUM(H1304:AD1304)</f>
        <v>501</v>
      </c>
      <c r="AG1303" s="34">
        <f t="shared" ref="AG1303" si="1339">SUM(I1305:AD1305)</f>
        <v>493</v>
      </c>
      <c r="AH1303" s="37">
        <f t="shared" si="1297"/>
        <v>-20</v>
      </c>
      <c r="AI1303" s="38">
        <v>0.91590000000000005</v>
      </c>
      <c r="AJ1303" s="41" t="s">
        <v>65</v>
      </c>
    </row>
    <row r="1304" spans="1:36" ht="16.2" x14ac:dyDescent="0.25">
      <c r="A1304" s="42" t="s">
        <v>59</v>
      </c>
      <c r="B1304" s="44" t="s">
        <v>624</v>
      </c>
      <c r="C1304" s="42" t="s">
        <v>61</v>
      </c>
      <c r="D1304" s="42" t="s">
        <v>111</v>
      </c>
      <c r="E1304" s="42" t="s">
        <v>609</v>
      </c>
      <c r="F1304" s="42"/>
      <c r="G1304" s="45">
        <v>44347</v>
      </c>
      <c r="H1304" s="18" t="s">
        <v>66</v>
      </c>
      <c r="I1304" s="18">
        <v>0</v>
      </c>
      <c r="J1304" s="18">
        <v>10</v>
      </c>
      <c r="K1304" s="18">
        <v>0</v>
      </c>
      <c r="L1304" s="18">
        <v>5</v>
      </c>
      <c r="M1304" s="18">
        <v>5</v>
      </c>
      <c r="N1304" s="18">
        <v>20</v>
      </c>
      <c r="O1304" s="18">
        <v>9</v>
      </c>
      <c r="P1304" s="18">
        <v>31</v>
      </c>
      <c r="Q1304" s="18">
        <v>25</v>
      </c>
      <c r="R1304" s="18">
        <v>37</v>
      </c>
      <c r="S1304" s="18">
        <v>35</v>
      </c>
      <c r="T1304" s="18">
        <v>47</v>
      </c>
      <c r="U1304" s="18">
        <v>46</v>
      </c>
      <c r="V1304" s="18">
        <v>49</v>
      </c>
      <c r="W1304" s="18">
        <v>49</v>
      </c>
      <c r="X1304" s="18">
        <v>44</v>
      </c>
      <c r="Y1304" s="18">
        <v>24</v>
      </c>
      <c r="Z1304" s="18">
        <v>33</v>
      </c>
      <c r="AA1304" s="18">
        <v>7</v>
      </c>
      <c r="AB1304" s="18">
        <v>22</v>
      </c>
      <c r="AC1304" s="18">
        <v>0</v>
      </c>
      <c r="AD1304" s="18">
        <v>3</v>
      </c>
      <c r="AE1304" s="47"/>
      <c r="AF1304" s="50"/>
      <c r="AG1304" s="35"/>
      <c r="AH1304" s="37">
        <v>0</v>
      </c>
      <c r="AI1304" s="39"/>
      <c r="AJ1304" s="41" t="s">
        <v>65</v>
      </c>
    </row>
    <row r="1305" spans="1:36" ht="16.2" x14ac:dyDescent="0.25">
      <c r="A1305" s="42" t="s">
        <v>59</v>
      </c>
      <c r="B1305" s="44" t="s">
        <v>624</v>
      </c>
      <c r="C1305" s="42" t="s">
        <v>61</v>
      </c>
      <c r="D1305" s="42" t="s">
        <v>111</v>
      </c>
      <c r="E1305" s="42" t="s">
        <v>609</v>
      </c>
      <c r="F1305" s="42"/>
      <c r="G1305" s="45">
        <v>44347</v>
      </c>
      <c r="H1305" s="19" t="s">
        <v>67</v>
      </c>
      <c r="I1305" s="19">
        <v>0</v>
      </c>
      <c r="J1305" s="19">
        <v>10</v>
      </c>
      <c r="K1305" s="19">
        <v>0</v>
      </c>
      <c r="L1305" s="19">
        <v>0</v>
      </c>
      <c r="M1305" s="19">
        <v>5</v>
      </c>
      <c r="N1305" s="19">
        <v>20</v>
      </c>
      <c r="O1305" s="19">
        <v>9</v>
      </c>
      <c r="P1305" s="19">
        <v>31</v>
      </c>
      <c r="Q1305" s="19">
        <v>25</v>
      </c>
      <c r="R1305" s="19">
        <v>37</v>
      </c>
      <c r="S1305" s="19">
        <v>35</v>
      </c>
      <c r="T1305" s="19">
        <v>47</v>
      </c>
      <c r="U1305" s="19">
        <v>46</v>
      </c>
      <c r="V1305" s="19">
        <v>49</v>
      </c>
      <c r="W1305" s="19">
        <v>49</v>
      </c>
      <c r="X1305" s="19">
        <v>44</v>
      </c>
      <c r="Y1305" s="19">
        <v>24</v>
      </c>
      <c r="Z1305" s="19">
        <v>33</v>
      </c>
      <c r="AA1305" s="19">
        <v>7</v>
      </c>
      <c r="AB1305" s="19">
        <v>22</v>
      </c>
      <c r="AC1305" s="19">
        <v>0</v>
      </c>
      <c r="AD1305" s="19">
        <v>0</v>
      </c>
      <c r="AE1305" s="48"/>
      <c r="AF1305" s="51"/>
      <c r="AG1305" s="36"/>
      <c r="AH1305" s="37">
        <v>0</v>
      </c>
      <c r="AI1305" s="40"/>
      <c r="AJ1305" s="41" t="s">
        <v>65</v>
      </c>
    </row>
    <row r="1306" spans="1:36" ht="16.2" x14ac:dyDescent="0.25">
      <c r="A1306" s="42" t="s">
        <v>59</v>
      </c>
      <c r="B1306" s="44" t="s">
        <v>623</v>
      </c>
      <c r="C1306" s="42" t="s">
        <v>61</v>
      </c>
      <c r="D1306" s="42" t="s">
        <v>111</v>
      </c>
      <c r="E1306" s="42" t="s">
        <v>609</v>
      </c>
      <c r="F1306" s="42" t="s">
        <v>1128</v>
      </c>
      <c r="G1306" s="45">
        <v>44337</v>
      </c>
      <c r="H1306" s="17" t="s">
        <v>64</v>
      </c>
      <c r="I1306" s="17">
        <v>0</v>
      </c>
      <c r="J1306" s="17">
        <v>13</v>
      </c>
      <c r="K1306" s="17">
        <v>0</v>
      </c>
      <c r="L1306" s="17">
        <v>15</v>
      </c>
      <c r="M1306" s="17">
        <v>6</v>
      </c>
      <c r="N1306" s="17">
        <v>25</v>
      </c>
      <c r="O1306" s="17">
        <v>12</v>
      </c>
      <c r="P1306" s="17">
        <v>41</v>
      </c>
      <c r="Q1306" s="17">
        <v>32</v>
      </c>
      <c r="R1306" s="17">
        <v>50</v>
      </c>
      <c r="S1306" s="17">
        <v>48</v>
      </c>
      <c r="T1306" s="17">
        <v>63</v>
      </c>
      <c r="U1306" s="17">
        <v>60</v>
      </c>
      <c r="V1306" s="17">
        <v>65</v>
      </c>
      <c r="W1306" s="17">
        <v>63</v>
      </c>
      <c r="X1306" s="17">
        <v>58</v>
      </c>
      <c r="Y1306" s="17">
        <v>32</v>
      </c>
      <c r="Z1306" s="17">
        <v>44</v>
      </c>
      <c r="AA1306" s="17">
        <v>8</v>
      </c>
      <c r="AB1306" s="17">
        <v>28</v>
      </c>
      <c r="AC1306" s="17">
        <v>0</v>
      </c>
      <c r="AD1306" s="17">
        <v>10</v>
      </c>
      <c r="AE1306" s="46">
        <f t="shared" ref="AE1306" si="1340">SUM(I1306:AD1306)</f>
        <v>673</v>
      </c>
      <c r="AF1306" s="49">
        <f t="shared" ref="AF1306" si="1341">SUM(H1307:AD1307)</f>
        <v>673</v>
      </c>
      <c r="AG1306" s="34">
        <f t="shared" ref="AG1306" si="1342">SUM(I1308:AD1308)</f>
        <v>673</v>
      </c>
      <c r="AH1306" s="37">
        <f t="shared" si="1297"/>
        <v>0</v>
      </c>
      <c r="AI1306" s="38">
        <v>0.92360000000000009</v>
      </c>
      <c r="AJ1306" s="41" t="s">
        <v>65</v>
      </c>
    </row>
    <row r="1307" spans="1:36" ht="16.2" x14ac:dyDescent="0.25">
      <c r="A1307" s="42" t="s">
        <v>59</v>
      </c>
      <c r="B1307" s="44" t="s">
        <v>623</v>
      </c>
      <c r="C1307" s="42" t="s">
        <v>61</v>
      </c>
      <c r="D1307" s="42" t="s">
        <v>111</v>
      </c>
      <c r="E1307" s="42" t="s">
        <v>609</v>
      </c>
      <c r="F1307" s="42"/>
      <c r="G1307" s="45">
        <v>44337</v>
      </c>
      <c r="H1307" s="18" t="s">
        <v>66</v>
      </c>
      <c r="I1307" s="18">
        <v>0</v>
      </c>
      <c r="J1307" s="18">
        <v>13</v>
      </c>
      <c r="K1307" s="18">
        <v>0</v>
      </c>
      <c r="L1307" s="18">
        <v>15</v>
      </c>
      <c r="M1307" s="18">
        <v>6</v>
      </c>
      <c r="N1307" s="18">
        <v>25</v>
      </c>
      <c r="O1307" s="18">
        <v>12</v>
      </c>
      <c r="P1307" s="18">
        <v>41</v>
      </c>
      <c r="Q1307" s="18">
        <v>32</v>
      </c>
      <c r="R1307" s="18">
        <v>50</v>
      </c>
      <c r="S1307" s="18">
        <v>48</v>
      </c>
      <c r="T1307" s="18">
        <v>63</v>
      </c>
      <c r="U1307" s="18">
        <v>60</v>
      </c>
      <c r="V1307" s="18">
        <v>65</v>
      </c>
      <c r="W1307" s="18">
        <v>63</v>
      </c>
      <c r="X1307" s="18">
        <v>58</v>
      </c>
      <c r="Y1307" s="18">
        <v>32</v>
      </c>
      <c r="Z1307" s="18">
        <v>44</v>
      </c>
      <c r="AA1307" s="18">
        <v>8</v>
      </c>
      <c r="AB1307" s="18">
        <v>28</v>
      </c>
      <c r="AC1307" s="18">
        <v>0</v>
      </c>
      <c r="AD1307" s="18">
        <v>10</v>
      </c>
      <c r="AE1307" s="47"/>
      <c r="AF1307" s="50"/>
      <c r="AG1307" s="35"/>
      <c r="AH1307" s="37">
        <v>0</v>
      </c>
      <c r="AI1307" s="39"/>
      <c r="AJ1307" s="41" t="s">
        <v>65</v>
      </c>
    </row>
    <row r="1308" spans="1:36" ht="16.2" x14ac:dyDescent="0.25">
      <c r="A1308" s="42" t="s">
        <v>59</v>
      </c>
      <c r="B1308" s="44" t="s">
        <v>623</v>
      </c>
      <c r="C1308" s="42" t="s">
        <v>61</v>
      </c>
      <c r="D1308" s="42" t="s">
        <v>111</v>
      </c>
      <c r="E1308" s="42" t="s">
        <v>609</v>
      </c>
      <c r="F1308" s="42"/>
      <c r="G1308" s="45">
        <v>44337</v>
      </c>
      <c r="H1308" s="19" t="s">
        <v>67</v>
      </c>
      <c r="I1308" s="19">
        <v>0</v>
      </c>
      <c r="J1308" s="19">
        <v>13</v>
      </c>
      <c r="K1308" s="19">
        <v>0</v>
      </c>
      <c r="L1308" s="19">
        <v>15</v>
      </c>
      <c r="M1308" s="19">
        <v>6</v>
      </c>
      <c r="N1308" s="19">
        <v>25</v>
      </c>
      <c r="O1308" s="19">
        <v>12</v>
      </c>
      <c r="P1308" s="19">
        <v>41</v>
      </c>
      <c r="Q1308" s="19">
        <v>32</v>
      </c>
      <c r="R1308" s="19">
        <v>50</v>
      </c>
      <c r="S1308" s="19">
        <v>48</v>
      </c>
      <c r="T1308" s="19">
        <v>63</v>
      </c>
      <c r="U1308" s="19">
        <v>60</v>
      </c>
      <c r="V1308" s="19">
        <v>65</v>
      </c>
      <c r="W1308" s="19">
        <v>63</v>
      </c>
      <c r="X1308" s="19">
        <v>58</v>
      </c>
      <c r="Y1308" s="19">
        <v>32</v>
      </c>
      <c r="Z1308" s="19">
        <v>44</v>
      </c>
      <c r="AA1308" s="19">
        <v>8</v>
      </c>
      <c r="AB1308" s="19">
        <v>28</v>
      </c>
      <c r="AC1308" s="19">
        <v>0</v>
      </c>
      <c r="AD1308" s="19">
        <v>10</v>
      </c>
      <c r="AE1308" s="48"/>
      <c r="AF1308" s="51"/>
      <c r="AG1308" s="36"/>
      <c r="AH1308" s="37">
        <v>0</v>
      </c>
      <c r="AI1308" s="40"/>
      <c r="AJ1308" s="41" t="s">
        <v>65</v>
      </c>
    </row>
    <row r="1309" spans="1:36" ht="16.2" x14ac:dyDescent="0.25">
      <c r="A1309" s="42" t="s">
        <v>59</v>
      </c>
      <c r="B1309" s="44" t="s">
        <v>623</v>
      </c>
      <c r="C1309" s="42" t="s">
        <v>61</v>
      </c>
      <c r="D1309" s="42" t="s">
        <v>111</v>
      </c>
      <c r="E1309" s="42" t="s">
        <v>609</v>
      </c>
      <c r="F1309" s="42" t="s">
        <v>1128</v>
      </c>
      <c r="G1309" s="45">
        <v>44337</v>
      </c>
      <c r="H1309" s="17" t="s">
        <v>64</v>
      </c>
      <c r="I1309" s="17">
        <v>0</v>
      </c>
      <c r="J1309" s="17">
        <v>13</v>
      </c>
      <c r="K1309" s="17">
        <v>0</v>
      </c>
      <c r="L1309" s="17">
        <v>15</v>
      </c>
      <c r="M1309" s="17">
        <v>6</v>
      </c>
      <c r="N1309" s="17">
        <v>25</v>
      </c>
      <c r="O1309" s="17">
        <v>12</v>
      </c>
      <c r="P1309" s="17">
        <v>41</v>
      </c>
      <c r="Q1309" s="17">
        <v>32</v>
      </c>
      <c r="R1309" s="17">
        <v>50</v>
      </c>
      <c r="S1309" s="17">
        <v>48</v>
      </c>
      <c r="T1309" s="17">
        <v>63</v>
      </c>
      <c r="U1309" s="17">
        <v>60</v>
      </c>
      <c r="V1309" s="17">
        <v>65</v>
      </c>
      <c r="W1309" s="17">
        <v>63</v>
      </c>
      <c r="X1309" s="17">
        <v>58</v>
      </c>
      <c r="Y1309" s="17">
        <v>32</v>
      </c>
      <c r="Z1309" s="17">
        <v>44</v>
      </c>
      <c r="AA1309" s="17">
        <v>8</v>
      </c>
      <c r="AB1309" s="17">
        <v>28</v>
      </c>
      <c r="AC1309" s="17">
        <v>0</v>
      </c>
      <c r="AD1309" s="17">
        <v>10</v>
      </c>
      <c r="AE1309" s="46">
        <f t="shared" ref="AE1309" si="1343">SUM(I1309:AD1309)</f>
        <v>673</v>
      </c>
      <c r="AF1309" s="49">
        <f t="shared" ref="AF1309" si="1344">SUM(H1310:AD1310)</f>
        <v>673</v>
      </c>
      <c r="AG1309" s="34">
        <f t="shared" ref="AG1309" si="1345">SUM(I1311:AD1311)</f>
        <v>673</v>
      </c>
      <c r="AH1309" s="37">
        <f t="shared" si="1297"/>
        <v>0</v>
      </c>
      <c r="AI1309" s="38">
        <v>0.9335</v>
      </c>
      <c r="AJ1309" s="41" t="s">
        <v>65</v>
      </c>
    </row>
    <row r="1310" spans="1:36" ht="16.2" x14ac:dyDescent="0.25">
      <c r="A1310" s="42" t="s">
        <v>59</v>
      </c>
      <c r="B1310" s="44" t="s">
        <v>623</v>
      </c>
      <c r="C1310" s="42" t="s">
        <v>61</v>
      </c>
      <c r="D1310" s="42" t="s">
        <v>111</v>
      </c>
      <c r="E1310" s="42" t="s">
        <v>609</v>
      </c>
      <c r="F1310" s="42"/>
      <c r="G1310" s="45">
        <v>44337</v>
      </c>
      <c r="H1310" s="18" t="s">
        <v>66</v>
      </c>
      <c r="I1310" s="18">
        <v>0</v>
      </c>
      <c r="J1310" s="18">
        <v>13</v>
      </c>
      <c r="K1310" s="18">
        <v>0</v>
      </c>
      <c r="L1310" s="18">
        <v>15</v>
      </c>
      <c r="M1310" s="18">
        <v>6</v>
      </c>
      <c r="N1310" s="18">
        <v>25</v>
      </c>
      <c r="O1310" s="18">
        <v>12</v>
      </c>
      <c r="P1310" s="18">
        <v>41</v>
      </c>
      <c r="Q1310" s="18">
        <v>32</v>
      </c>
      <c r="R1310" s="18">
        <v>50</v>
      </c>
      <c r="S1310" s="18">
        <v>48</v>
      </c>
      <c r="T1310" s="18">
        <v>63</v>
      </c>
      <c r="U1310" s="18">
        <v>60</v>
      </c>
      <c r="V1310" s="18">
        <v>65</v>
      </c>
      <c r="W1310" s="18">
        <v>63</v>
      </c>
      <c r="X1310" s="18">
        <v>58</v>
      </c>
      <c r="Y1310" s="18">
        <v>32</v>
      </c>
      <c r="Z1310" s="18">
        <v>44</v>
      </c>
      <c r="AA1310" s="18">
        <v>8</v>
      </c>
      <c r="AB1310" s="18">
        <v>28</v>
      </c>
      <c r="AC1310" s="18">
        <v>0</v>
      </c>
      <c r="AD1310" s="18">
        <v>10</v>
      </c>
      <c r="AE1310" s="47"/>
      <c r="AF1310" s="50"/>
      <c r="AG1310" s="35"/>
      <c r="AH1310" s="37">
        <v>0</v>
      </c>
      <c r="AI1310" s="39"/>
      <c r="AJ1310" s="41" t="s">
        <v>65</v>
      </c>
    </row>
    <row r="1311" spans="1:36" ht="16.2" x14ac:dyDescent="0.25">
      <c r="A1311" s="42" t="s">
        <v>59</v>
      </c>
      <c r="B1311" s="44" t="s">
        <v>623</v>
      </c>
      <c r="C1311" s="42" t="s">
        <v>61</v>
      </c>
      <c r="D1311" s="42" t="s">
        <v>111</v>
      </c>
      <c r="E1311" s="42" t="s">
        <v>609</v>
      </c>
      <c r="F1311" s="42"/>
      <c r="G1311" s="45">
        <v>44337</v>
      </c>
      <c r="H1311" s="19" t="s">
        <v>67</v>
      </c>
      <c r="I1311" s="19">
        <v>0</v>
      </c>
      <c r="J1311" s="19">
        <v>13</v>
      </c>
      <c r="K1311" s="19">
        <v>0</v>
      </c>
      <c r="L1311" s="19">
        <v>15</v>
      </c>
      <c r="M1311" s="19">
        <v>6</v>
      </c>
      <c r="N1311" s="19">
        <v>25</v>
      </c>
      <c r="O1311" s="19">
        <v>12</v>
      </c>
      <c r="P1311" s="19">
        <v>41</v>
      </c>
      <c r="Q1311" s="19">
        <v>32</v>
      </c>
      <c r="R1311" s="19">
        <v>50</v>
      </c>
      <c r="S1311" s="19">
        <v>48</v>
      </c>
      <c r="T1311" s="19">
        <v>63</v>
      </c>
      <c r="U1311" s="19">
        <v>60</v>
      </c>
      <c r="V1311" s="19">
        <v>65</v>
      </c>
      <c r="W1311" s="19">
        <v>63</v>
      </c>
      <c r="X1311" s="19">
        <v>58</v>
      </c>
      <c r="Y1311" s="19">
        <v>32</v>
      </c>
      <c r="Z1311" s="19">
        <v>44</v>
      </c>
      <c r="AA1311" s="19">
        <v>8</v>
      </c>
      <c r="AB1311" s="19">
        <v>28</v>
      </c>
      <c r="AC1311" s="19">
        <v>0</v>
      </c>
      <c r="AD1311" s="19">
        <v>10</v>
      </c>
      <c r="AE1311" s="48"/>
      <c r="AF1311" s="51"/>
      <c r="AG1311" s="36"/>
      <c r="AH1311" s="37">
        <v>0</v>
      </c>
      <c r="AI1311" s="40"/>
      <c r="AJ1311" s="41" t="s">
        <v>65</v>
      </c>
    </row>
    <row r="1312" spans="1:36" ht="16.2" x14ac:dyDescent="0.25">
      <c r="A1312" s="42" t="s">
        <v>59</v>
      </c>
      <c r="B1312" s="44" t="s">
        <v>622</v>
      </c>
      <c r="C1312" s="42" t="s">
        <v>61</v>
      </c>
      <c r="D1312" s="42" t="s">
        <v>111</v>
      </c>
      <c r="E1312" s="42" t="s">
        <v>609</v>
      </c>
      <c r="F1312" s="42" t="s">
        <v>1128</v>
      </c>
      <c r="G1312" s="45">
        <v>44338</v>
      </c>
      <c r="H1312" s="17" t="s">
        <v>64</v>
      </c>
      <c r="I1312" s="17">
        <v>0</v>
      </c>
      <c r="J1312" s="17">
        <v>25</v>
      </c>
      <c r="K1312" s="17">
        <v>14</v>
      </c>
      <c r="L1312" s="17">
        <v>26</v>
      </c>
      <c r="M1312" s="17">
        <v>20</v>
      </c>
      <c r="N1312" s="17">
        <v>34</v>
      </c>
      <c r="O1312" s="17">
        <v>23</v>
      </c>
      <c r="P1312" s="17">
        <v>71</v>
      </c>
      <c r="Q1312" s="17">
        <v>49</v>
      </c>
      <c r="R1312" s="17">
        <v>55</v>
      </c>
      <c r="S1312" s="17">
        <v>92</v>
      </c>
      <c r="T1312" s="17">
        <v>69</v>
      </c>
      <c r="U1312" s="17">
        <v>65</v>
      </c>
      <c r="V1312" s="17">
        <v>71</v>
      </c>
      <c r="W1312" s="17">
        <v>68</v>
      </c>
      <c r="X1312" s="17">
        <v>62</v>
      </c>
      <c r="Y1312" s="17">
        <v>61</v>
      </c>
      <c r="Z1312" s="17">
        <v>83</v>
      </c>
      <c r="AA1312" s="17">
        <v>7</v>
      </c>
      <c r="AB1312" s="17">
        <v>47</v>
      </c>
      <c r="AC1312" s="17">
        <v>0</v>
      </c>
      <c r="AD1312" s="17">
        <v>9</v>
      </c>
      <c r="AE1312" s="46">
        <f t="shared" ref="AE1312" si="1346">SUM(I1312:AD1312)</f>
        <v>951</v>
      </c>
      <c r="AF1312" s="49">
        <f t="shared" ref="AF1312" si="1347">SUM(H1313:AD1313)</f>
        <v>914</v>
      </c>
      <c r="AG1312" s="34">
        <f t="shared" ref="AG1312" si="1348">SUM(I1314:AD1314)</f>
        <v>859</v>
      </c>
      <c r="AH1312" s="37">
        <f t="shared" si="1297"/>
        <v>-92</v>
      </c>
      <c r="AI1312" s="38">
        <v>0.91750000000000009</v>
      </c>
      <c r="AJ1312" s="41" t="s">
        <v>65</v>
      </c>
    </row>
    <row r="1313" spans="1:36" ht="16.2" x14ac:dyDescent="0.25">
      <c r="A1313" s="42" t="s">
        <v>59</v>
      </c>
      <c r="B1313" s="44" t="s">
        <v>622</v>
      </c>
      <c r="C1313" s="42" t="s">
        <v>61</v>
      </c>
      <c r="D1313" s="42" t="s">
        <v>111</v>
      </c>
      <c r="E1313" s="42" t="s">
        <v>609</v>
      </c>
      <c r="F1313" s="42"/>
      <c r="G1313" s="45">
        <v>44338</v>
      </c>
      <c r="H1313" s="18" t="s">
        <v>66</v>
      </c>
      <c r="I1313" s="18">
        <v>0</v>
      </c>
      <c r="J1313" s="18">
        <v>25</v>
      </c>
      <c r="K1313" s="18">
        <v>14</v>
      </c>
      <c r="L1313" s="18">
        <v>26</v>
      </c>
      <c r="M1313" s="18">
        <v>20</v>
      </c>
      <c r="N1313" s="18">
        <v>34</v>
      </c>
      <c r="O1313" s="18">
        <v>23</v>
      </c>
      <c r="P1313" s="18">
        <v>71</v>
      </c>
      <c r="Q1313" s="18">
        <v>49</v>
      </c>
      <c r="R1313" s="18">
        <v>55</v>
      </c>
      <c r="S1313" s="18">
        <v>92</v>
      </c>
      <c r="T1313" s="18">
        <v>69</v>
      </c>
      <c r="U1313" s="18">
        <v>65</v>
      </c>
      <c r="V1313" s="18">
        <v>71</v>
      </c>
      <c r="W1313" s="18">
        <v>68</v>
      </c>
      <c r="X1313" s="18">
        <v>62</v>
      </c>
      <c r="Y1313" s="18">
        <v>61</v>
      </c>
      <c r="Z1313" s="18">
        <v>55</v>
      </c>
      <c r="AA1313" s="18">
        <v>7</v>
      </c>
      <c r="AB1313" s="18">
        <v>47</v>
      </c>
      <c r="AC1313" s="18">
        <v>0</v>
      </c>
      <c r="AD1313" s="18">
        <v>0</v>
      </c>
      <c r="AE1313" s="47"/>
      <c r="AF1313" s="50"/>
      <c r="AG1313" s="35"/>
      <c r="AH1313" s="37">
        <v>0</v>
      </c>
      <c r="AI1313" s="39"/>
      <c r="AJ1313" s="41" t="s">
        <v>65</v>
      </c>
    </row>
    <row r="1314" spans="1:36" ht="16.2" x14ac:dyDescent="0.25">
      <c r="A1314" s="42" t="s">
        <v>59</v>
      </c>
      <c r="B1314" s="44" t="s">
        <v>622</v>
      </c>
      <c r="C1314" s="42" t="s">
        <v>61</v>
      </c>
      <c r="D1314" s="42" t="s">
        <v>111</v>
      </c>
      <c r="E1314" s="42" t="s">
        <v>609</v>
      </c>
      <c r="F1314" s="42"/>
      <c r="G1314" s="45">
        <v>44338</v>
      </c>
      <c r="H1314" s="19" t="s">
        <v>67</v>
      </c>
      <c r="I1314" s="19">
        <v>0</v>
      </c>
      <c r="J1314" s="19">
        <v>25</v>
      </c>
      <c r="K1314" s="19">
        <v>14</v>
      </c>
      <c r="L1314" s="19">
        <v>26</v>
      </c>
      <c r="M1314" s="19">
        <v>20</v>
      </c>
      <c r="N1314" s="19">
        <v>34</v>
      </c>
      <c r="O1314" s="19">
        <v>23</v>
      </c>
      <c r="P1314" s="19">
        <v>71</v>
      </c>
      <c r="Q1314" s="19">
        <v>49</v>
      </c>
      <c r="R1314" s="19">
        <v>55</v>
      </c>
      <c r="S1314" s="19">
        <v>92</v>
      </c>
      <c r="T1314" s="19">
        <v>69</v>
      </c>
      <c r="U1314" s="19">
        <v>65</v>
      </c>
      <c r="V1314" s="19">
        <v>71</v>
      </c>
      <c r="W1314" s="19">
        <v>68</v>
      </c>
      <c r="X1314" s="19">
        <v>62</v>
      </c>
      <c r="Y1314" s="19">
        <v>61</v>
      </c>
      <c r="Z1314" s="19">
        <v>0</v>
      </c>
      <c r="AA1314" s="19">
        <v>7</v>
      </c>
      <c r="AB1314" s="19">
        <v>47</v>
      </c>
      <c r="AC1314" s="19">
        <v>0</v>
      </c>
      <c r="AD1314" s="19">
        <v>0</v>
      </c>
      <c r="AE1314" s="48"/>
      <c r="AF1314" s="51"/>
      <c r="AG1314" s="36"/>
      <c r="AH1314" s="37">
        <v>0</v>
      </c>
      <c r="AI1314" s="40"/>
      <c r="AJ1314" s="41" t="s">
        <v>65</v>
      </c>
    </row>
    <row r="1315" spans="1:36" ht="16.2" x14ac:dyDescent="0.25">
      <c r="A1315" s="42" t="s">
        <v>59</v>
      </c>
      <c r="B1315" s="44" t="s">
        <v>622</v>
      </c>
      <c r="C1315" s="42" t="s">
        <v>61</v>
      </c>
      <c r="D1315" s="42" t="s">
        <v>111</v>
      </c>
      <c r="E1315" s="42" t="s">
        <v>609</v>
      </c>
      <c r="F1315" s="42" t="s">
        <v>1128</v>
      </c>
      <c r="G1315" s="45">
        <v>44338</v>
      </c>
      <c r="H1315" s="17" t="s">
        <v>64</v>
      </c>
      <c r="I1315" s="17">
        <v>0</v>
      </c>
      <c r="J1315" s="17">
        <v>25</v>
      </c>
      <c r="K1315" s="17">
        <v>14</v>
      </c>
      <c r="L1315" s="17">
        <v>26</v>
      </c>
      <c r="M1315" s="17">
        <v>20</v>
      </c>
      <c r="N1315" s="17">
        <v>34</v>
      </c>
      <c r="O1315" s="17">
        <v>23</v>
      </c>
      <c r="P1315" s="17">
        <v>71</v>
      </c>
      <c r="Q1315" s="17">
        <v>49</v>
      </c>
      <c r="R1315" s="17">
        <v>55</v>
      </c>
      <c r="S1315" s="17">
        <v>92</v>
      </c>
      <c r="T1315" s="17">
        <v>69</v>
      </c>
      <c r="U1315" s="17">
        <v>65</v>
      </c>
      <c r="V1315" s="17">
        <v>71</v>
      </c>
      <c r="W1315" s="17">
        <v>68</v>
      </c>
      <c r="X1315" s="17">
        <v>62</v>
      </c>
      <c r="Y1315" s="17">
        <v>61</v>
      </c>
      <c r="Z1315" s="17">
        <v>83</v>
      </c>
      <c r="AA1315" s="17">
        <v>7</v>
      </c>
      <c r="AB1315" s="17">
        <v>47</v>
      </c>
      <c r="AC1315" s="17">
        <v>0</v>
      </c>
      <c r="AD1315" s="17">
        <v>9</v>
      </c>
      <c r="AE1315" s="46">
        <f t="shared" ref="AE1315" si="1349">SUM(I1315:AD1315)</f>
        <v>951</v>
      </c>
      <c r="AF1315" s="49">
        <f t="shared" ref="AF1315" si="1350">SUM(H1316:AD1316)</f>
        <v>951</v>
      </c>
      <c r="AG1315" s="34">
        <f t="shared" ref="AG1315" si="1351">SUM(I1317:AD1317)</f>
        <v>951</v>
      </c>
      <c r="AH1315" s="37">
        <f t="shared" si="1297"/>
        <v>0</v>
      </c>
      <c r="AI1315" s="38">
        <v>0.92470000000000008</v>
      </c>
      <c r="AJ1315" s="41" t="s">
        <v>65</v>
      </c>
    </row>
    <row r="1316" spans="1:36" ht="16.2" x14ac:dyDescent="0.25">
      <c r="A1316" s="42" t="s">
        <v>59</v>
      </c>
      <c r="B1316" s="44" t="s">
        <v>622</v>
      </c>
      <c r="C1316" s="42" t="s">
        <v>61</v>
      </c>
      <c r="D1316" s="42" t="s">
        <v>111</v>
      </c>
      <c r="E1316" s="42" t="s">
        <v>609</v>
      </c>
      <c r="F1316" s="42"/>
      <c r="G1316" s="45">
        <v>44338</v>
      </c>
      <c r="H1316" s="18" t="s">
        <v>66</v>
      </c>
      <c r="I1316" s="18">
        <v>0</v>
      </c>
      <c r="J1316" s="18">
        <v>25</v>
      </c>
      <c r="K1316" s="18">
        <v>14</v>
      </c>
      <c r="L1316" s="18">
        <v>26</v>
      </c>
      <c r="M1316" s="18">
        <v>20</v>
      </c>
      <c r="N1316" s="18">
        <v>34</v>
      </c>
      <c r="O1316" s="18">
        <v>23</v>
      </c>
      <c r="P1316" s="18">
        <v>71</v>
      </c>
      <c r="Q1316" s="18">
        <v>49</v>
      </c>
      <c r="R1316" s="18">
        <v>55</v>
      </c>
      <c r="S1316" s="18">
        <v>92</v>
      </c>
      <c r="T1316" s="18">
        <v>69</v>
      </c>
      <c r="U1316" s="18">
        <v>65</v>
      </c>
      <c r="V1316" s="18">
        <v>71</v>
      </c>
      <c r="W1316" s="18">
        <v>68</v>
      </c>
      <c r="X1316" s="18">
        <v>62</v>
      </c>
      <c r="Y1316" s="18">
        <v>61</v>
      </c>
      <c r="Z1316" s="18">
        <v>83</v>
      </c>
      <c r="AA1316" s="18">
        <v>7</v>
      </c>
      <c r="AB1316" s="18">
        <v>47</v>
      </c>
      <c r="AC1316" s="18">
        <v>0</v>
      </c>
      <c r="AD1316" s="18">
        <v>9</v>
      </c>
      <c r="AE1316" s="47"/>
      <c r="AF1316" s="50"/>
      <c r="AG1316" s="35"/>
      <c r="AH1316" s="37">
        <v>0</v>
      </c>
      <c r="AI1316" s="39"/>
      <c r="AJ1316" s="41" t="s">
        <v>65</v>
      </c>
    </row>
    <row r="1317" spans="1:36" ht="16.2" x14ac:dyDescent="0.25">
      <c r="A1317" s="42" t="s">
        <v>59</v>
      </c>
      <c r="B1317" s="44" t="s">
        <v>622</v>
      </c>
      <c r="C1317" s="42" t="s">
        <v>61</v>
      </c>
      <c r="D1317" s="42" t="s">
        <v>111</v>
      </c>
      <c r="E1317" s="42" t="s">
        <v>609</v>
      </c>
      <c r="F1317" s="42"/>
      <c r="G1317" s="45">
        <v>44338</v>
      </c>
      <c r="H1317" s="19" t="s">
        <v>67</v>
      </c>
      <c r="I1317" s="19">
        <v>0</v>
      </c>
      <c r="J1317" s="19">
        <v>25</v>
      </c>
      <c r="K1317" s="19">
        <v>14</v>
      </c>
      <c r="L1317" s="19">
        <v>26</v>
      </c>
      <c r="M1317" s="19">
        <v>20</v>
      </c>
      <c r="N1317" s="19">
        <v>34</v>
      </c>
      <c r="O1317" s="19">
        <v>23</v>
      </c>
      <c r="P1317" s="19">
        <v>71</v>
      </c>
      <c r="Q1317" s="19">
        <v>49</v>
      </c>
      <c r="R1317" s="19">
        <v>55</v>
      </c>
      <c r="S1317" s="19">
        <v>92</v>
      </c>
      <c r="T1317" s="19">
        <v>69</v>
      </c>
      <c r="U1317" s="19">
        <v>65</v>
      </c>
      <c r="V1317" s="19">
        <v>71</v>
      </c>
      <c r="W1317" s="19">
        <v>68</v>
      </c>
      <c r="X1317" s="19">
        <v>62</v>
      </c>
      <c r="Y1317" s="19">
        <v>61</v>
      </c>
      <c r="Z1317" s="19">
        <v>83</v>
      </c>
      <c r="AA1317" s="19">
        <v>7</v>
      </c>
      <c r="AB1317" s="19">
        <v>47</v>
      </c>
      <c r="AC1317" s="19">
        <v>0</v>
      </c>
      <c r="AD1317" s="19">
        <v>9</v>
      </c>
      <c r="AE1317" s="48"/>
      <c r="AF1317" s="51"/>
      <c r="AG1317" s="36"/>
      <c r="AH1317" s="37">
        <v>0</v>
      </c>
      <c r="AI1317" s="40"/>
      <c r="AJ1317" s="41" t="s">
        <v>65</v>
      </c>
    </row>
    <row r="1318" spans="1:36" ht="16.2" x14ac:dyDescent="0.25">
      <c r="A1318" s="42" t="s">
        <v>59</v>
      </c>
      <c r="B1318" s="44" t="s">
        <v>621</v>
      </c>
      <c r="C1318" s="42">
        <v>-1</v>
      </c>
      <c r="D1318" s="42" t="s">
        <v>111</v>
      </c>
      <c r="E1318" s="42" t="s">
        <v>279</v>
      </c>
      <c r="F1318" s="42" t="s">
        <v>1128</v>
      </c>
      <c r="G1318" s="45">
        <v>44333</v>
      </c>
      <c r="H1318" s="17" t="s">
        <v>64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192</v>
      </c>
      <c r="S1318" s="17">
        <v>384</v>
      </c>
      <c r="T1318" s="17">
        <v>192</v>
      </c>
      <c r="U1318" s="17">
        <v>384</v>
      </c>
      <c r="V1318" s="17">
        <v>192</v>
      </c>
      <c r="W1318" s="17">
        <v>192</v>
      </c>
      <c r="X1318" s="17">
        <v>192</v>
      </c>
      <c r="Y1318" s="17">
        <v>192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46">
        <f t="shared" ref="AE1318" si="1352">SUM(I1318:AD1318)</f>
        <v>1920</v>
      </c>
      <c r="AF1318" s="49">
        <f t="shared" ref="AF1318" si="1353">SUM(H1319:AD1319)</f>
        <v>1920</v>
      </c>
      <c r="AG1318" s="34">
        <f t="shared" ref="AG1318" si="1354">SUM(I1320:AD1320)</f>
        <v>1920</v>
      </c>
      <c r="AH1318" s="37">
        <f t="shared" si="1297"/>
        <v>0</v>
      </c>
      <c r="AI1318" s="38">
        <v>0.91710000000000003</v>
      </c>
      <c r="AJ1318" s="41" t="s">
        <v>65</v>
      </c>
    </row>
    <row r="1319" spans="1:36" ht="16.2" x14ac:dyDescent="0.25">
      <c r="A1319" s="42" t="s">
        <v>59</v>
      </c>
      <c r="B1319" s="44" t="s">
        <v>621</v>
      </c>
      <c r="C1319" s="42">
        <v>-1</v>
      </c>
      <c r="D1319" s="42" t="s">
        <v>111</v>
      </c>
      <c r="E1319" s="42" t="s">
        <v>279</v>
      </c>
      <c r="F1319" s="42"/>
      <c r="G1319" s="45">
        <v>44333</v>
      </c>
      <c r="H1319" s="18" t="s">
        <v>66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192</v>
      </c>
      <c r="S1319" s="18">
        <v>384</v>
      </c>
      <c r="T1319" s="18">
        <v>192</v>
      </c>
      <c r="U1319" s="18">
        <v>384</v>
      </c>
      <c r="V1319" s="18">
        <v>192</v>
      </c>
      <c r="W1319" s="18">
        <v>192</v>
      </c>
      <c r="X1319" s="18">
        <v>192</v>
      </c>
      <c r="Y1319" s="18">
        <v>192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47"/>
      <c r="AF1319" s="50"/>
      <c r="AG1319" s="35"/>
      <c r="AH1319" s="37">
        <v>0</v>
      </c>
      <c r="AI1319" s="39"/>
      <c r="AJ1319" s="41" t="s">
        <v>65</v>
      </c>
    </row>
    <row r="1320" spans="1:36" ht="16.2" x14ac:dyDescent="0.25">
      <c r="A1320" s="42" t="s">
        <v>59</v>
      </c>
      <c r="B1320" s="44" t="s">
        <v>621</v>
      </c>
      <c r="C1320" s="42">
        <v>-1</v>
      </c>
      <c r="D1320" s="42" t="s">
        <v>111</v>
      </c>
      <c r="E1320" s="42" t="s">
        <v>279</v>
      </c>
      <c r="F1320" s="42"/>
      <c r="G1320" s="45">
        <v>44333</v>
      </c>
      <c r="H1320" s="19" t="s">
        <v>67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192</v>
      </c>
      <c r="S1320" s="19">
        <v>384</v>
      </c>
      <c r="T1320" s="19">
        <v>192</v>
      </c>
      <c r="U1320" s="19">
        <v>384</v>
      </c>
      <c r="V1320" s="19">
        <v>192</v>
      </c>
      <c r="W1320" s="19">
        <v>192</v>
      </c>
      <c r="X1320" s="19">
        <v>192</v>
      </c>
      <c r="Y1320" s="19">
        <v>192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48"/>
      <c r="AF1320" s="51"/>
      <c r="AG1320" s="36"/>
      <c r="AH1320" s="37">
        <v>0</v>
      </c>
      <c r="AI1320" s="40"/>
      <c r="AJ1320" s="41" t="s">
        <v>65</v>
      </c>
    </row>
    <row r="1321" spans="1:36" ht="16.2" x14ac:dyDescent="0.25">
      <c r="A1321" s="42" t="s">
        <v>59</v>
      </c>
      <c r="B1321" s="44" t="s">
        <v>621</v>
      </c>
      <c r="C1321" s="42">
        <v>-2</v>
      </c>
      <c r="D1321" s="42" t="s">
        <v>111</v>
      </c>
      <c r="E1321" s="42" t="s">
        <v>279</v>
      </c>
      <c r="F1321" s="42" t="s">
        <v>1128</v>
      </c>
      <c r="G1321" s="45">
        <v>44334</v>
      </c>
      <c r="H1321" s="17" t="s">
        <v>64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192</v>
      </c>
      <c r="S1321" s="17">
        <v>384</v>
      </c>
      <c r="T1321" s="17">
        <v>192</v>
      </c>
      <c r="U1321" s="17">
        <v>384</v>
      </c>
      <c r="V1321" s="17">
        <v>192</v>
      </c>
      <c r="W1321" s="17">
        <v>192</v>
      </c>
      <c r="X1321" s="17">
        <v>192</v>
      </c>
      <c r="Y1321" s="17">
        <v>192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46">
        <f t="shared" ref="AE1321" si="1355">SUM(I1321:AD1321)</f>
        <v>1920</v>
      </c>
      <c r="AF1321" s="49">
        <f t="shared" ref="AF1321" si="1356">SUM(H1322:AD1322)</f>
        <v>1920</v>
      </c>
      <c r="AG1321" s="34">
        <f t="shared" ref="AG1321" si="1357">SUM(I1323:AD1323)</f>
        <v>1920</v>
      </c>
      <c r="AH1321" s="37">
        <f t="shared" si="1297"/>
        <v>0</v>
      </c>
      <c r="AI1321" s="38">
        <v>0.93720000000000003</v>
      </c>
      <c r="AJ1321" s="41" t="s">
        <v>65</v>
      </c>
    </row>
    <row r="1322" spans="1:36" ht="16.2" x14ac:dyDescent="0.25">
      <c r="A1322" s="42" t="s">
        <v>59</v>
      </c>
      <c r="B1322" s="44" t="s">
        <v>621</v>
      </c>
      <c r="C1322" s="42">
        <v>-2</v>
      </c>
      <c r="D1322" s="42" t="s">
        <v>111</v>
      </c>
      <c r="E1322" s="42" t="s">
        <v>279</v>
      </c>
      <c r="F1322" s="42"/>
      <c r="G1322" s="45">
        <v>44334</v>
      </c>
      <c r="H1322" s="18" t="s">
        <v>66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192</v>
      </c>
      <c r="S1322" s="18">
        <v>384</v>
      </c>
      <c r="T1322" s="18">
        <v>192</v>
      </c>
      <c r="U1322" s="18">
        <v>384</v>
      </c>
      <c r="V1322" s="18">
        <v>192</v>
      </c>
      <c r="W1322" s="18">
        <v>192</v>
      </c>
      <c r="X1322" s="18">
        <v>192</v>
      </c>
      <c r="Y1322" s="18">
        <v>192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47"/>
      <c r="AF1322" s="50"/>
      <c r="AG1322" s="35"/>
      <c r="AH1322" s="37">
        <v>0</v>
      </c>
      <c r="AI1322" s="39"/>
      <c r="AJ1322" s="41" t="s">
        <v>65</v>
      </c>
    </row>
    <row r="1323" spans="1:36" ht="16.2" x14ac:dyDescent="0.25">
      <c r="A1323" s="42" t="s">
        <v>59</v>
      </c>
      <c r="B1323" s="44" t="s">
        <v>621</v>
      </c>
      <c r="C1323" s="42">
        <v>-2</v>
      </c>
      <c r="D1323" s="42" t="s">
        <v>111</v>
      </c>
      <c r="E1323" s="42" t="s">
        <v>279</v>
      </c>
      <c r="F1323" s="42"/>
      <c r="G1323" s="45">
        <v>44334</v>
      </c>
      <c r="H1323" s="19" t="s">
        <v>67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192</v>
      </c>
      <c r="S1323" s="19">
        <v>384</v>
      </c>
      <c r="T1323" s="19">
        <v>192</v>
      </c>
      <c r="U1323" s="19">
        <v>384</v>
      </c>
      <c r="V1323" s="19">
        <v>192</v>
      </c>
      <c r="W1323" s="19">
        <v>192</v>
      </c>
      <c r="X1323" s="19">
        <v>192</v>
      </c>
      <c r="Y1323" s="19">
        <v>192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48"/>
      <c r="AF1323" s="51"/>
      <c r="AG1323" s="36"/>
      <c r="AH1323" s="37">
        <v>0</v>
      </c>
      <c r="AI1323" s="40"/>
      <c r="AJ1323" s="41" t="s">
        <v>65</v>
      </c>
    </row>
    <row r="1324" spans="1:36" ht="16.2" x14ac:dyDescent="0.25">
      <c r="A1324" s="42" t="s">
        <v>59</v>
      </c>
      <c r="B1324" s="44" t="s">
        <v>621</v>
      </c>
      <c r="C1324" s="42">
        <v>-3</v>
      </c>
      <c r="D1324" s="42" t="s">
        <v>111</v>
      </c>
      <c r="E1324" s="42" t="s">
        <v>279</v>
      </c>
      <c r="F1324" s="42" t="s">
        <v>1128</v>
      </c>
      <c r="G1324" s="45">
        <v>44336</v>
      </c>
      <c r="H1324" s="17" t="s">
        <v>64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116</v>
      </c>
      <c r="S1324" s="17">
        <v>232</v>
      </c>
      <c r="T1324" s="17">
        <v>116</v>
      </c>
      <c r="U1324" s="17">
        <v>232</v>
      </c>
      <c r="V1324" s="17">
        <v>116</v>
      </c>
      <c r="W1324" s="17">
        <v>116</v>
      </c>
      <c r="X1324" s="17">
        <v>116</v>
      </c>
      <c r="Y1324" s="17">
        <v>116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46">
        <f t="shared" ref="AE1324" si="1358">SUM(I1324:AD1324)</f>
        <v>1160</v>
      </c>
      <c r="AF1324" s="49">
        <f t="shared" ref="AF1324" si="1359">SUM(H1325:AD1325)</f>
        <v>887</v>
      </c>
      <c r="AG1324" s="34">
        <f t="shared" ref="AG1324" si="1360">SUM(I1326:AD1326)</f>
        <v>696</v>
      </c>
      <c r="AH1324" s="37">
        <f t="shared" si="1297"/>
        <v>-464</v>
      </c>
      <c r="AI1324" s="38">
        <v>0.8963000000000001</v>
      </c>
      <c r="AJ1324" s="41" t="s">
        <v>65</v>
      </c>
    </row>
    <row r="1325" spans="1:36" ht="16.2" x14ac:dyDescent="0.25">
      <c r="A1325" s="42" t="s">
        <v>59</v>
      </c>
      <c r="B1325" s="44" t="s">
        <v>621</v>
      </c>
      <c r="C1325" s="42">
        <v>-3</v>
      </c>
      <c r="D1325" s="42" t="s">
        <v>111</v>
      </c>
      <c r="E1325" s="42" t="s">
        <v>279</v>
      </c>
      <c r="F1325" s="42"/>
      <c r="G1325" s="45">
        <v>44336</v>
      </c>
      <c r="H1325" s="18" t="s">
        <v>66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66</v>
      </c>
      <c r="S1325" s="18">
        <v>232</v>
      </c>
      <c r="T1325" s="18">
        <v>13</v>
      </c>
      <c r="U1325" s="18">
        <v>232</v>
      </c>
      <c r="V1325" s="18">
        <v>116</v>
      </c>
      <c r="W1325" s="18">
        <v>116</v>
      </c>
      <c r="X1325" s="18">
        <v>31</v>
      </c>
      <c r="Y1325" s="18">
        <v>81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47"/>
      <c r="AF1325" s="50"/>
      <c r="AG1325" s="35"/>
      <c r="AH1325" s="37">
        <v>0</v>
      </c>
      <c r="AI1325" s="39"/>
      <c r="AJ1325" s="41" t="s">
        <v>65</v>
      </c>
    </row>
    <row r="1326" spans="1:36" ht="16.2" x14ac:dyDescent="0.25">
      <c r="A1326" s="42" t="s">
        <v>59</v>
      </c>
      <c r="B1326" s="44" t="s">
        <v>621</v>
      </c>
      <c r="C1326" s="42">
        <v>-3</v>
      </c>
      <c r="D1326" s="42" t="s">
        <v>111</v>
      </c>
      <c r="E1326" s="42" t="s">
        <v>279</v>
      </c>
      <c r="F1326" s="42"/>
      <c r="G1326" s="45">
        <v>44336</v>
      </c>
      <c r="H1326" s="19" t="s">
        <v>67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232</v>
      </c>
      <c r="T1326" s="19">
        <v>0</v>
      </c>
      <c r="U1326" s="19">
        <v>232</v>
      </c>
      <c r="V1326" s="19">
        <v>116</v>
      </c>
      <c r="W1326" s="19">
        <v>116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48"/>
      <c r="AF1326" s="51"/>
      <c r="AG1326" s="36"/>
      <c r="AH1326" s="37">
        <v>0</v>
      </c>
      <c r="AI1326" s="40"/>
      <c r="AJ1326" s="41" t="s">
        <v>65</v>
      </c>
    </row>
    <row r="1327" spans="1:36" ht="16.2" x14ac:dyDescent="0.25">
      <c r="A1327" s="42" t="s">
        <v>59</v>
      </c>
      <c r="B1327" s="44" t="s">
        <v>620</v>
      </c>
      <c r="C1327" s="42" t="s">
        <v>61</v>
      </c>
      <c r="D1327" s="42" t="s">
        <v>62</v>
      </c>
      <c r="E1327" s="42" t="s">
        <v>612</v>
      </c>
      <c r="F1327" s="42" t="s">
        <v>1128</v>
      </c>
      <c r="G1327" s="45">
        <v>44338</v>
      </c>
      <c r="H1327" s="17" t="s">
        <v>64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168</v>
      </c>
      <c r="R1327" s="17">
        <v>132</v>
      </c>
      <c r="S1327" s="17">
        <v>12</v>
      </c>
      <c r="T1327" s="17">
        <v>36</v>
      </c>
      <c r="U1327" s="17">
        <v>12</v>
      </c>
      <c r="V1327" s="17">
        <v>120</v>
      </c>
      <c r="W1327" s="17">
        <v>36</v>
      </c>
      <c r="X1327" s="17">
        <v>204</v>
      </c>
      <c r="Y1327" s="17">
        <v>12</v>
      </c>
      <c r="Z1327" s="17">
        <v>0</v>
      </c>
      <c r="AA1327" s="17">
        <v>168</v>
      </c>
      <c r="AB1327" s="17">
        <v>0</v>
      </c>
      <c r="AC1327" s="17">
        <v>0</v>
      </c>
      <c r="AD1327" s="17">
        <v>0</v>
      </c>
      <c r="AE1327" s="46">
        <f t="shared" ref="AE1327" si="1361">SUM(I1327:AD1327)</f>
        <v>900</v>
      </c>
      <c r="AF1327" s="49">
        <f t="shared" ref="AF1327" si="1362">SUM(H1328:AD1328)</f>
        <v>900</v>
      </c>
      <c r="AG1327" s="34">
        <f t="shared" ref="AG1327" si="1363">SUM(I1329:AD1329)</f>
        <v>900</v>
      </c>
      <c r="AH1327" s="37">
        <f t="shared" ref="AH1327:AH1390" si="1364">AG1327-AE1327</f>
        <v>0</v>
      </c>
      <c r="AI1327" s="38">
        <v>0.92980000000000007</v>
      </c>
      <c r="AJ1327" s="41" t="s">
        <v>65</v>
      </c>
    </row>
    <row r="1328" spans="1:36" ht="16.2" x14ac:dyDescent="0.25">
      <c r="A1328" s="42" t="s">
        <v>59</v>
      </c>
      <c r="B1328" s="44" t="s">
        <v>620</v>
      </c>
      <c r="C1328" s="42" t="s">
        <v>61</v>
      </c>
      <c r="D1328" s="42" t="s">
        <v>62</v>
      </c>
      <c r="E1328" s="42" t="s">
        <v>612</v>
      </c>
      <c r="F1328" s="42"/>
      <c r="G1328" s="45">
        <v>44338</v>
      </c>
      <c r="H1328" s="18" t="s">
        <v>66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168</v>
      </c>
      <c r="R1328" s="18">
        <v>132</v>
      </c>
      <c r="S1328" s="18">
        <v>12</v>
      </c>
      <c r="T1328" s="18">
        <v>36</v>
      </c>
      <c r="U1328" s="18">
        <v>12</v>
      </c>
      <c r="V1328" s="18">
        <v>120</v>
      </c>
      <c r="W1328" s="18">
        <v>36</v>
      </c>
      <c r="X1328" s="18">
        <v>204</v>
      </c>
      <c r="Y1328" s="18">
        <v>12</v>
      </c>
      <c r="Z1328" s="18">
        <v>0</v>
      </c>
      <c r="AA1328" s="18">
        <v>168</v>
      </c>
      <c r="AB1328" s="18">
        <v>0</v>
      </c>
      <c r="AC1328" s="18">
        <v>0</v>
      </c>
      <c r="AD1328" s="18">
        <v>0</v>
      </c>
      <c r="AE1328" s="47"/>
      <c r="AF1328" s="50"/>
      <c r="AG1328" s="35"/>
      <c r="AH1328" s="37">
        <v>0</v>
      </c>
      <c r="AI1328" s="39"/>
      <c r="AJ1328" s="41" t="s">
        <v>65</v>
      </c>
    </row>
    <row r="1329" spans="1:36" ht="16.2" x14ac:dyDescent="0.25">
      <c r="A1329" s="42" t="s">
        <v>59</v>
      </c>
      <c r="B1329" s="44" t="s">
        <v>620</v>
      </c>
      <c r="C1329" s="42" t="s">
        <v>61</v>
      </c>
      <c r="D1329" s="42" t="s">
        <v>62</v>
      </c>
      <c r="E1329" s="42" t="s">
        <v>612</v>
      </c>
      <c r="F1329" s="42"/>
      <c r="G1329" s="45">
        <v>44338</v>
      </c>
      <c r="H1329" s="19" t="s">
        <v>67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168</v>
      </c>
      <c r="R1329" s="19">
        <v>132</v>
      </c>
      <c r="S1329" s="19">
        <v>12</v>
      </c>
      <c r="T1329" s="19">
        <v>36</v>
      </c>
      <c r="U1329" s="19">
        <v>12</v>
      </c>
      <c r="V1329" s="19">
        <v>120</v>
      </c>
      <c r="W1329" s="19">
        <v>36</v>
      </c>
      <c r="X1329" s="19">
        <v>204</v>
      </c>
      <c r="Y1329" s="19">
        <v>12</v>
      </c>
      <c r="Z1329" s="19">
        <v>0</v>
      </c>
      <c r="AA1329" s="19">
        <v>168</v>
      </c>
      <c r="AB1329" s="19">
        <v>0</v>
      </c>
      <c r="AC1329" s="19">
        <v>0</v>
      </c>
      <c r="AD1329" s="19">
        <v>0</v>
      </c>
      <c r="AE1329" s="48"/>
      <c r="AF1329" s="51"/>
      <c r="AG1329" s="36"/>
      <c r="AH1329" s="37">
        <v>0</v>
      </c>
      <c r="AI1329" s="40"/>
      <c r="AJ1329" s="41" t="s">
        <v>65</v>
      </c>
    </row>
    <row r="1330" spans="1:36" ht="16.2" x14ac:dyDescent="0.25">
      <c r="A1330" s="42" t="s">
        <v>59</v>
      </c>
      <c r="B1330" s="44" t="s">
        <v>619</v>
      </c>
      <c r="C1330" s="42" t="s">
        <v>61</v>
      </c>
      <c r="D1330" s="42" t="s">
        <v>62</v>
      </c>
      <c r="E1330" s="42" t="s">
        <v>612</v>
      </c>
      <c r="F1330" s="42" t="s">
        <v>1128</v>
      </c>
      <c r="G1330" s="45">
        <v>44338</v>
      </c>
      <c r="H1330" s="17" t="s">
        <v>64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48</v>
      </c>
      <c r="R1330" s="17">
        <v>24</v>
      </c>
      <c r="S1330" s="17">
        <v>72</v>
      </c>
      <c r="T1330" s="17">
        <v>84</v>
      </c>
      <c r="U1330" s="17">
        <v>72</v>
      </c>
      <c r="V1330" s="17">
        <v>108</v>
      </c>
      <c r="W1330" s="17">
        <v>72</v>
      </c>
      <c r="X1330" s="17">
        <v>48</v>
      </c>
      <c r="Y1330" s="17">
        <v>60</v>
      </c>
      <c r="Z1330" s="17">
        <v>0</v>
      </c>
      <c r="AA1330" s="17">
        <v>36</v>
      </c>
      <c r="AB1330" s="17">
        <v>0</v>
      </c>
      <c r="AC1330" s="17">
        <v>0</v>
      </c>
      <c r="AD1330" s="17">
        <v>0</v>
      </c>
      <c r="AE1330" s="46">
        <f t="shared" ref="AE1330" si="1365">SUM(I1330:AD1330)</f>
        <v>624</v>
      </c>
      <c r="AF1330" s="49">
        <f t="shared" ref="AF1330" si="1366">SUM(H1331:AD1331)</f>
        <v>624</v>
      </c>
      <c r="AG1330" s="34">
        <f t="shared" ref="AG1330" si="1367">SUM(I1332:AD1332)</f>
        <v>624</v>
      </c>
      <c r="AH1330" s="37">
        <f t="shared" si="1364"/>
        <v>0</v>
      </c>
      <c r="AI1330" s="38">
        <v>0.9274</v>
      </c>
      <c r="AJ1330" s="41" t="s">
        <v>65</v>
      </c>
    </row>
    <row r="1331" spans="1:36" ht="16.2" x14ac:dyDescent="0.25">
      <c r="A1331" s="42" t="s">
        <v>59</v>
      </c>
      <c r="B1331" s="44" t="s">
        <v>619</v>
      </c>
      <c r="C1331" s="42" t="s">
        <v>61</v>
      </c>
      <c r="D1331" s="42" t="s">
        <v>62</v>
      </c>
      <c r="E1331" s="42" t="s">
        <v>612</v>
      </c>
      <c r="F1331" s="42"/>
      <c r="G1331" s="45">
        <v>44338</v>
      </c>
      <c r="H1331" s="18" t="s">
        <v>66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48</v>
      </c>
      <c r="R1331" s="18">
        <v>24</v>
      </c>
      <c r="S1331" s="18">
        <v>72</v>
      </c>
      <c r="T1331" s="18">
        <v>84</v>
      </c>
      <c r="U1331" s="18">
        <v>72</v>
      </c>
      <c r="V1331" s="18">
        <v>108</v>
      </c>
      <c r="W1331" s="18">
        <v>72</v>
      </c>
      <c r="X1331" s="18">
        <v>48</v>
      </c>
      <c r="Y1331" s="18">
        <v>60</v>
      </c>
      <c r="Z1331" s="18">
        <v>0</v>
      </c>
      <c r="AA1331" s="18">
        <v>36</v>
      </c>
      <c r="AB1331" s="18">
        <v>0</v>
      </c>
      <c r="AC1331" s="18">
        <v>0</v>
      </c>
      <c r="AD1331" s="18">
        <v>0</v>
      </c>
      <c r="AE1331" s="47"/>
      <c r="AF1331" s="50"/>
      <c r="AG1331" s="35"/>
      <c r="AH1331" s="37">
        <v>0</v>
      </c>
      <c r="AI1331" s="39"/>
      <c r="AJ1331" s="41" t="s">
        <v>65</v>
      </c>
    </row>
    <row r="1332" spans="1:36" ht="16.2" x14ac:dyDescent="0.25">
      <c r="A1332" s="42" t="s">
        <v>59</v>
      </c>
      <c r="B1332" s="44" t="s">
        <v>619</v>
      </c>
      <c r="C1332" s="42" t="s">
        <v>61</v>
      </c>
      <c r="D1332" s="42" t="s">
        <v>62</v>
      </c>
      <c r="E1332" s="42" t="s">
        <v>612</v>
      </c>
      <c r="F1332" s="42"/>
      <c r="G1332" s="45">
        <v>44338</v>
      </c>
      <c r="H1332" s="19" t="s">
        <v>67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48</v>
      </c>
      <c r="R1332" s="19">
        <v>24</v>
      </c>
      <c r="S1332" s="19">
        <v>72</v>
      </c>
      <c r="T1332" s="19">
        <v>84</v>
      </c>
      <c r="U1332" s="19">
        <v>72</v>
      </c>
      <c r="V1332" s="19">
        <v>108</v>
      </c>
      <c r="W1332" s="19">
        <v>72</v>
      </c>
      <c r="X1332" s="19">
        <v>48</v>
      </c>
      <c r="Y1332" s="19">
        <v>60</v>
      </c>
      <c r="Z1332" s="19">
        <v>0</v>
      </c>
      <c r="AA1332" s="19">
        <v>36</v>
      </c>
      <c r="AB1332" s="19">
        <v>0</v>
      </c>
      <c r="AC1332" s="19">
        <v>0</v>
      </c>
      <c r="AD1332" s="19">
        <v>0</v>
      </c>
      <c r="AE1332" s="48"/>
      <c r="AF1332" s="51"/>
      <c r="AG1332" s="36"/>
      <c r="AH1332" s="37">
        <v>0</v>
      </c>
      <c r="AI1332" s="40"/>
      <c r="AJ1332" s="41" t="s">
        <v>65</v>
      </c>
    </row>
    <row r="1333" spans="1:36" ht="16.2" x14ac:dyDescent="0.25">
      <c r="A1333" s="42" t="s">
        <v>59</v>
      </c>
      <c r="B1333" s="44" t="s">
        <v>618</v>
      </c>
      <c r="C1333" s="42" t="s">
        <v>61</v>
      </c>
      <c r="D1333" s="42" t="s">
        <v>62</v>
      </c>
      <c r="E1333" s="42" t="s">
        <v>612</v>
      </c>
      <c r="F1333" s="42" t="s">
        <v>1128</v>
      </c>
      <c r="G1333" s="45">
        <v>44339</v>
      </c>
      <c r="H1333" s="17" t="s">
        <v>64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36</v>
      </c>
      <c r="R1333" s="17">
        <v>24</v>
      </c>
      <c r="S1333" s="17">
        <v>72</v>
      </c>
      <c r="T1333" s="17">
        <v>84</v>
      </c>
      <c r="U1333" s="17">
        <v>72</v>
      </c>
      <c r="V1333" s="17">
        <v>108</v>
      </c>
      <c r="W1333" s="17">
        <v>72</v>
      </c>
      <c r="X1333" s="17">
        <v>48</v>
      </c>
      <c r="Y1333" s="17">
        <v>60</v>
      </c>
      <c r="Z1333" s="17">
        <v>0</v>
      </c>
      <c r="AA1333" s="17">
        <v>48</v>
      </c>
      <c r="AB1333" s="17">
        <v>0</v>
      </c>
      <c r="AC1333" s="17">
        <v>0</v>
      </c>
      <c r="AD1333" s="17">
        <v>0</v>
      </c>
      <c r="AE1333" s="46">
        <f t="shared" ref="AE1333" si="1368">SUM(I1333:AD1333)</f>
        <v>624</v>
      </c>
      <c r="AF1333" s="49">
        <f t="shared" ref="AF1333" si="1369">SUM(H1334:AD1334)</f>
        <v>624</v>
      </c>
      <c r="AG1333" s="34">
        <f t="shared" ref="AG1333" si="1370">SUM(I1335:AD1335)</f>
        <v>624</v>
      </c>
      <c r="AH1333" s="37">
        <f t="shared" si="1364"/>
        <v>0</v>
      </c>
      <c r="AI1333" s="38">
        <v>0.92310000000000003</v>
      </c>
      <c r="AJ1333" s="41" t="s">
        <v>65</v>
      </c>
    </row>
    <row r="1334" spans="1:36" ht="16.2" x14ac:dyDescent="0.25">
      <c r="A1334" s="42" t="s">
        <v>59</v>
      </c>
      <c r="B1334" s="44" t="s">
        <v>618</v>
      </c>
      <c r="C1334" s="42" t="s">
        <v>61</v>
      </c>
      <c r="D1334" s="42" t="s">
        <v>62</v>
      </c>
      <c r="E1334" s="42" t="s">
        <v>612</v>
      </c>
      <c r="F1334" s="42"/>
      <c r="G1334" s="45">
        <v>44339</v>
      </c>
      <c r="H1334" s="18" t="s">
        <v>66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36</v>
      </c>
      <c r="R1334" s="18">
        <v>24</v>
      </c>
      <c r="S1334" s="18">
        <v>72</v>
      </c>
      <c r="T1334" s="18">
        <v>84</v>
      </c>
      <c r="U1334" s="18">
        <v>72</v>
      </c>
      <c r="V1334" s="18">
        <v>108</v>
      </c>
      <c r="W1334" s="18">
        <v>72</v>
      </c>
      <c r="X1334" s="18">
        <v>48</v>
      </c>
      <c r="Y1334" s="18">
        <v>60</v>
      </c>
      <c r="Z1334" s="18">
        <v>0</v>
      </c>
      <c r="AA1334" s="18">
        <v>48</v>
      </c>
      <c r="AB1334" s="18">
        <v>0</v>
      </c>
      <c r="AC1334" s="18">
        <v>0</v>
      </c>
      <c r="AD1334" s="18">
        <v>0</v>
      </c>
      <c r="AE1334" s="47"/>
      <c r="AF1334" s="50"/>
      <c r="AG1334" s="35"/>
      <c r="AH1334" s="37">
        <v>0</v>
      </c>
      <c r="AI1334" s="39"/>
      <c r="AJ1334" s="41" t="s">
        <v>65</v>
      </c>
    </row>
    <row r="1335" spans="1:36" ht="16.2" x14ac:dyDescent="0.25">
      <c r="A1335" s="42" t="s">
        <v>59</v>
      </c>
      <c r="B1335" s="44" t="s">
        <v>618</v>
      </c>
      <c r="C1335" s="42" t="s">
        <v>61</v>
      </c>
      <c r="D1335" s="42" t="s">
        <v>62</v>
      </c>
      <c r="E1335" s="42" t="s">
        <v>612</v>
      </c>
      <c r="F1335" s="42"/>
      <c r="G1335" s="45">
        <v>44339</v>
      </c>
      <c r="H1335" s="19" t="s">
        <v>67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36</v>
      </c>
      <c r="R1335" s="19">
        <v>24</v>
      </c>
      <c r="S1335" s="19">
        <v>72</v>
      </c>
      <c r="T1335" s="19">
        <v>84</v>
      </c>
      <c r="U1335" s="19">
        <v>72</v>
      </c>
      <c r="V1335" s="19">
        <v>108</v>
      </c>
      <c r="W1335" s="19">
        <v>72</v>
      </c>
      <c r="X1335" s="19">
        <v>48</v>
      </c>
      <c r="Y1335" s="19">
        <v>60</v>
      </c>
      <c r="Z1335" s="19">
        <v>0</v>
      </c>
      <c r="AA1335" s="19">
        <v>48</v>
      </c>
      <c r="AB1335" s="19">
        <v>0</v>
      </c>
      <c r="AC1335" s="19">
        <v>0</v>
      </c>
      <c r="AD1335" s="19">
        <v>0</v>
      </c>
      <c r="AE1335" s="48"/>
      <c r="AF1335" s="51"/>
      <c r="AG1335" s="36"/>
      <c r="AH1335" s="37">
        <v>0</v>
      </c>
      <c r="AI1335" s="40"/>
      <c r="AJ1335" s="41" t="s">
        <v>65</v>
      </c>
    </row>
    <row r="1336" spans="1:36" ht="16.2" x14ac:dyDescent="0.25">
      <c r="A1336" s="42" t="s">
        <v>59</v>
      </c>
      <c r="B1336" s="44" t="s">
        <v>617</v>
      </c>
      <c r="C1336" s="42" t="s">
        <v>61</v>
      </c>
      <c r="D1336" s="42" t="s">
        <v>62</v>
      </c>
      <c r="E1336" s="42" t="s">
        <v>612</v>
      </c>
      <c r="F1336" s="42" t="s">
        <v>1128</v>
      </c>
      <c r="G1336" s="45">
        <v>44339</v>
      </c>
      <c r="H1336" s="17" t="s">
        <v>64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36</v>
      </c>
      <c r="R1336" s="17">
        <v>24</v>
      </c>
      <c r="S1336" s="17">
        <v>72</v>
      </c>
      <c r="T1336" s="17">
        <v>84</v>
      </c>
      <c r="U1336" s="17">
        <v>72</v>
      </c>
      <c r="V1336" s="17">
        <v>108</v>
      </c>
      <c r="W1336" s="17">
        <v>72</v>
      </c>
      <c r="X1336" s="17">
        <v>48</v>
      </c>
      <c r="Y1336" s="17">
        <v>60</v>
      </c>
      <c r="Z1336" s="17">
        <v>0</v>
      </c>
      <c r="AA1336" s="17">
        <v>36</v>
      </c>
      <c r="AB1336" s="17">
        <v>0</v>
      </c>
      <c r="AC1336" s="17">
        <v>0</v>
      </c>
      <c r="AD1336" s="17">
        <v>0</v>
      </c>
      <c r="AE1336" s="46">
        <f t="shared" ref="AE1336" si="1371">SUM(I1336:AD1336)</f>
        <v>612</v>
      </c>
      <c r="AF1336" s="49">
        <f t="shared" ref="AF1336" si="1372">SUM(H1337:AD1337)</f>
        <v>612</v>
      </c>
      <c r="AG1336" s="34">
        <f t="shared" ref="AG1336" si="1373">SUM(I1338:AD1338)</f>
        <v>612</v>
      </c>
      <c r="AH1336" s="37">
        <f t="shared" si="1364"/>
        <v>0</v>
      </c>
      <c r="AI1336" s="38">
        <v>0.89070000000000005</v>
      </c>
      <c r="AJ1336" s="41" t="s">
        <v>65</v>
      </c>
    </row>
    <row r="1337" spans="1:36" ht="16.2" x14ac:dyDescent="0.25">
      <c r="A1337" s="42" t="s">
        <v>59</v>
      </c>
      <c r="B1337" s="44" t="s">
        <v>617</v>
      </c>
      <c r="C1337" s="42" t="s">
        <v>61</v>
      </c>
      <c r="D1337" s="42" t="s">
        <v>62</v>
      </c>
      <c r="E1337" s="42" t="s">
        <v>612</v>
      </c>
      <c r="F1337" s="42"/>
      <c r="G1337" s="45">
        <v>44339</v>
      </c>
      <c r="H1337" s="18" t="s">
        <v>66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36</v>
      </c>
      <c r="R1337" s="18">
        <v>24</v>
      </c>
      <c r="S1337" s="18">
        <v>72</v>
      </c>
      <c r="T1337" s="18">
        <v>84</v>
      </c>
      <c r="U1337" s="18">
        <v>72</v>
      </c>
      <c r="V1337" s="18">
        <v>108</v>
      </c>
      <c r="W1337" s="18">
        <v>72</v>
      </c>
      <c r="X1337" s="18">
        <v>48</v>
      </c>
      <c r="Y1337" s="18">
        <v>60</v>
      </c>
      <c r="Z1337" s="18">
        <v>0</v>
      </c>
      <c r="AA1337" s="18">
        <v>36</v>
      </c>
      <c r="AB1337" s="18">
        <v>0</v>
      </c>
      <c r="AC1337" s="18">
        <v>0</v>
      </c>
      <c r="AD1337" s="18">
        <v>0</v>
      </c>
      <c r="AE1337" s="47"/>
      <c r="AF1337" s="50"/>
      <c r="AG1337" s="35"/>
      <c r="AH1337" s="37">
        <v>0</v>
      </c>
      <c r="AI1337" s="39"/>
      <c r="AJ1337" s="41" t="s">
        <v>65</v>
      </c>
    </row>
    <row r="1338" spans="1:36" ht="16.2" x14ac:dyDescent="0.25">
      <c r="A1338" s="42" t="s">
        <v>59</v>
      </c>
      <c r="B1338" s="44" t="s">
        <v>617</v>
      </c>
      <c r="C1338" s="42" t="s">
        <v>61</v>
      </c>
      <c r="D1338" s="42" t="s">
        <v>62</v>
      </c>
      <c r="E1338" s="42" t="s">
        <v>612</v>
      </c>
      <c r="F1338" s="42"/>
      <c r="G1338" s="45">
        <v>44339</v>
      </c>
      <c r="H1338" s="19" t="s">
        <v>67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36</v>
      </c>
      <c r="R1338" s="19">
        <v>24</v>
      </c>
      <c r="S1338" s="19">
        <v>72</v>
      </c>
      <c r="T1338" s="19">
        <v>84</v>
      </c>
      <c r="U1338" s="19">
        <v>72</v>
      </c>
      <c r="V1338" s="19">
        <v>108</v>
      </c>
      <c r="W1338" s="19">
        <v>72</v>
      </c>
      <c r="X1338" s="19">
        <v>48</v>
      </c>
      <c r="Y1338" s="19">
        <v>60</v>
      </c>
      <c r="Z1338" s="19">
        <v>0</v>
      </c>
      <c r="AA1338" s="19">
        <v>36</v>
      </c>
      <c r="AB1338" s="19">
        <v>0</v>
      </c>
      <c r="AC1338" s="19">
        <v>0</v>
      </c>
      <c r="AD1338" s="19">
        <v>0</v>
      </c>
      <c r="AE1338" s="48"/>
      <c r="AF1338" s="51"/>
      <c r="AG1338" s="36"/>
      <c r="AH1338" s="37">
        <v>0</v>
      </c>
      <c r="AI1338" s="40"/>
      <c r="AJ1338" s="41" t="s">
        <v>65</v>
      </c>
    </row>
    <row r="1339" spans="1:36" ht="16.2" x14ac:dyDescent="0.25">
      <c r="A1339" s="42" t="s">
        <v>59</v>
      </c>
      <c r="B1339" s="44" t="s">
        <v>616</v>
      </c>
      <c r="C1339" s="42">
        <v>-1</v>
      </c>
      <c r="D1339" s="42" t="s">
        <v>62</v>
      </c>
      <c r="E1339" s="42" t="s">
        <v>612</v>
      </c>
      <c r="F1339" s="42" t="s">
        <v>1128</v>
      </c>
      <c r="G1339" s="45">
        <v>44338</v>
      </c>
      <c r="H1339" s="17" t="s">
        <v>64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320</v>
      </c>
      <c r="T1339" s="17">
        <v>320</v>
      </c>
      <c r="U1339" s="17">
        <v>320</v>
      </c>
      <c r="V1339" s="17">
        <v>320</v>
      </c>
      <c r="W1339" s="17">
        <v>320</v>
      </c>
      <c r="X1339" s="17">
        <v>0</v>
      </c>
      <c r="Y1339" s="17">
        <v>320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46">
        <f t="shared" ref="AE1339" si="1374">SUM(I1339:AD1339)</f>
        <v>1920</v>
      </c>
      <c r="AF1339" s="49">
        <f t="shared" ref="AF1339" si="1375">SUM(H1340:AD1340)</f>
        <v>1920</v>
      </c>
      <c r="AG1339" s="34">
        <f t="shared" ref="AG1339" si="1376">SUM(I1341:AD1341)</f>
        <v>1920</v>
      </c>
      <c r="AH1339" s="37">
        <f t="shared" si="1364"/>
        <v>0</v>
      </c>
      <c r="AI1339" s="38">
        <v>0.93410000000000004</v>
      </c>
      <c r="AJ1339" s="41" t="s">
        <v>65</v>
      </c>
    </row>
    <row r="1340" spans="1:36" ht="16.2" x14ac:dyDescent="0.25">
      <c r="A1340" s="42" t="s">
        <v>59</v>
      </c>
      <c r="B1340" s="44" t="s">
        <v>616</v>
      </c>
      <c r="C1340" s="42">
        <v>-1</v>
      </c>
      <c r="D1340" s="42" t="s">
        <v>62</v>
      </c>
      <c r="E1340" s="42" t="s">
        <v>612</v>
      </c>
      <c r="F1340" s="42"/>
      <c r="G1340" s="45">
        <v>44338</v>
      </c>
      <c r="H1340" s="18" t="s">
        <v>66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320</v>
      </c>
      <c r="T1340" s="18">
        <v>320</v>
      </c>
      <c r="U1340" s="18">
        <v>320</v>
      </c>
      <c r="V1340" s="18">
        <v>320</v>
      </c>
      <c r="W1340" s="18">
        <v>320</v>
      </c>
      <c r="X1340" s="18">
        <v>0</v>
      </c>
      <c r="Y1340" s="18">
        <v>320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47"/>
      <c r="AF1340" s="50"/>
      <c r="AG1340" s="35"/>
      <c r="AH1340" s="37">
        <v>0</v>
      </c>
      <c r="AI1340" s="39"/>
      <c r="AJ1340" s="41" t="s">
        <v>65</v>
      </c>
    </row>
    <row r="1341" spans="1:36" ht="16.2" x14ac:dyDescent="0.25">
      <c r="A1341" s="42" t="s">
        <v>59</v>
      </c>
      <c r="B1341" s="44" t="s">
        <v>616</v>
      </c>
      <c r="C1341" s="42">
        <v>-1</v>
      </c>
      <c r="D1341" s="42" t="s">
        <v>62</v>
      </c>
      <c r="E1341" s="42" t="s">
        <v>612</v>
      </c>
      <c r="F1341" s="42"/>
      <c r="G1341" s="45">
        <v>44338</v>
      </c>
      <c r="H1341" s="19" t="s">
        <v>67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320</v>
      </c>
      <c r="T1341" s="19">
        <v>320</v>
      </c>
      <c r="U1341" s="19">
        <v>320</v>
      </c>
      <c r="V1341" s="19">
        <v>320</v>
      </c>
      <c r="W1341" s="19">
        <v>320</v>
      </c>
      <c r="X1341" s="19">
        <v>0</v>
      </c>
      <c r="Y1341" s="19">
        <v>320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48"/>
      <c r="AF1341" s="51"/>
      <c r="AG1341" s="36"/>
      <c r="AH1341" s="37">
        <v>0</v>
      </c>
      <c r="AI1341" s="40"/>
      <c r="AJ1341" s="41" t="s">
        <v>65</v>
      </c>
    </row>
    <row r="1342" spans="1:36" ht="16.2" x14ac:dyDescent="0.25">
      <c r="A1342" s="42" t="s">
        <v>59</v>
      </c>
      <c r="B1342" s="44" t="s">
        <v>616</v>
      </c>
      <c r="C1342" s="42">
        <v>-2</v>
      </c>
      <c r="D1342" s="42" t="s">
        <v>62</v>
      </c>
      <c r="E1342" s="42" t="s">
        <v>612</v>
      </c>
      <c r="F1342" s="42" t="s">
        <v>1128</v>
      </c>
      <c r="G1342" s="45">
        <v>44341</v>
      </c>
      <c r="H1342" s="17" t="s">
        <v>64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260</v>
      </c>
      <c r="T1342" s="17">
        <v>260</v>
      </c>
      <c r="U1342" s="17">
        <v>260</v>
      </c>
      <c r="V1342" s="17">
        <v>260</v>
      </c>
      <c r="W1342" s="17">
        <v>260</v>
      </c>
      <c r="X1342" s="17">
        <v>0</v>
      </c>
      <c r="Y1342" s="17">
        <v>260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46">
        <f t="shared" ref="AE1342" si="1377">SUM(I1342:AD1342)</f>
        <v>1560</v>
      </c>
      <c r="AF1342" s="49">
        <f t="shared" ref="AF1342" si="1378">SUM(H1343:AD1343)</f>
        <v>1560</v>
      </c>
      <c r="AG1342" s="34">
        <f t="shared" ref="AG1342" si="1379">SUM(I1344:AD1344)</f>
        <v>1560</v>
      </c>
      <c r="AH1342" s="37">
        <f t="shared" si="1364"/>
        <v>0</v>
      </c>
      <c r="AI1342" s="38">
        <v>0.92610000000000003</v>
      </c>
      <c r="AJ1342" s="41" t="s">
        <v>65</v>
      </c>
    </row>
    <row r="1343" spans="1:36" ht="16.2" x14ac:dyDescent="0.25">
      <c r="A1343" s="42" t="s">
        <v>59</v>
      </c>
      <c r="B1343" s="44" t="s">
        <v>616</v>
      </c>
      <c r="C1343" s="42">
        <v>-2</v>
      </c>
      <c r="D1343" s="42" t="s">
        <v>62</v>
      </c>
      <c r="E1343" s="42" t="s">
        <v>612</v>
      </c>
      <c r="F1343" s="42"/>
      <c r="G1343" s="45">
        <v>44341</v>
      </c>
      <c r="H1343" s="18" t="s">
        <v>66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260</v>
      </c>
      <c r="T1343" s="18">
        <v>260</v>
      </c>
      <c r="U1343" s="18">
        <v>260</v>
      </c>
      <c r="V1343" s="18">
        <v>260</v>
      </c>
      <c r="W1343" s="18">
        <v>260</v>
      </c>
      <c r="X1343" s="18">
        <v>0</v>
      </c>
      <c r="Y1343" s="18">
        <v>260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47"/>
      <c r="AF1343" s="50"/>
      <c r="AG1343" s="35"/>
      <c r="AH1343" s="37">
        <v>0</v>
      </c>
      <c r="AI1343" s="39"/>
      <c r="AJ1343" s="41" t="s">
        <v>65</v>
      </c>
    </row>
    <row r="1344" spans="1:36" ht="16.2" x14ac:dyDescent="0.25">
      <c r="A1344" s="42" t="s">
        <v>59</v>
      </c>
      <c r="B1344" s="44" t="s">
        <v>616</v>
      </c>
      <c r="C1344" s="42">
        <v>-2</v>
      </c>
      <c r="D1344" s="42" t="s">
        <v>62</v>
      </c>
      <c r="E1344" s="42" t="s">
        <v>612</v>
      </c>
      <c r="F1344" s="42"/>
      <c r="G1344" s="45">
        <v>44341</v>
      </c>
      <c r="H1344" s="19" t="s">
        <v>67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260</v>
      </c>
      <c r="T1344" s="19">
        <v>260</v>
      </c>
      <c r="U1344" s="19">
        <v>260</v>
      </c>
      <c r="V1344" s="19">
        <v>260</v>
      </c>
      <c r="W1344" s="19">
        <v>260</v>
      </c>
      <c r="X1344" s="19">
        <v>0</v>
      </c>
      <c r="Y1344" s="19">
        <v>260</v>
      </c>
      <c r="Z1344" s="19">
        <v>0</v>
      </c>
      <c r="AA1344" s="19">
        <v>0</v>
      </c>
      <c r="AB1344" s="19">
        <v>0</v>
      </c>
      <c r="AC1344" s="19">
        <v>0</v>
      </c>
      <c r="AD1344" s="19">
        <v>0</v>
      </c>
      <c r="AE1344" s="48"/>
      <c r="AF1344" s="51"/>
      <c r="AG1344" s="36"/>
      <c r="AH1344" s="37">
        <v>0</v>
      </c>
      <c r="AI1344" s="40"/>
      <c r="AJ1344" s="41" t="s">
        <v>65</v>
      </c>
    </row>
    <row r="1345" spans="1:36" ht="16.2" x14ac:dyDescent="0.25">
      <c r="A1345" s="42" t="s">
        <v>59</v>
      </c>
      <c r="B1345" s="44" t="s">
        <v>615</v>
      </c>
      <c r="C1345" s="42" t="s">
        <v>61</v>
      </c>
      <c r="D1345" s="42" t="s">
        <v>62</v>
      </c>
      <c r="E1345" s="42" t="s">
        <v>612</v>
      </c>
      <c r="F1345" s="42" t="s">
        <v>1128</v>
      </c>
      <c r="G1345" s="45">
        <v>44337</v>
      </c>
      <c r="H1345" s="17" t="s">
        <v>64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36</v>
      </c>
      <c r="R1345" s="17">
        <v>36</v>
      </c>
      <c r="S1345" s="17">
        <v>12</v>
      </c>
      <c r="T1345" s="17">
        <v>36</v>
      </c>
      <c r="U1345" s="17">
        <v>12</v>
      </c>
      <c r="V1345" s="17">
        <v>48</v>
      </c>
      <c r="W1345" s="17">
        <v>12</v>
      </c>
      <c r="X1345" s="17">
        <v>60</v>
      </c>
      <c r="Y1345" s="17">
        <v>12</v>
      </c>
      <c r="Z1345" s="17">
        <v>0</v>
      </c>
      <c r="AA1345" s="17">
        <v>36</v>
      </c>
      <c r="AB1345" s="17">
        <v>0</v>
      </c>
      <c r="AC1345" s="17">
        <v>0</v>
      </c>
      <c r="AD1345" s="17">
        <v>0</v>
      </c>
      <c r="AE1345" s="46">
        <f t="shared" ref="AE1345" si="1380">SUM(I1345:AD1345)</f>
        <v>300</v>
      </c>
      <c r="AF1345" s="49">
        <f t="shared" ref="AF1345" si="1381">SUM(H1346:AD1346)</f>
        <v>300</v>
      </c>
      <c r="AG1345" s="34">
        <f t="shared" ref="AG1345" si="1382">SUM(I1347:AD1347)</f>
        <v>300</v>
      </c>
      <c r="AH1345" s="37">
        <f t="shared" si="1364"/>
        <v>0</v>
      </c>
      <c r="AI1345" s="38">
        <v>0.91480000000000006</v>
      </c>
      <c r="AJ1345" s="41" t="s">
        <v>65</v>
      </c>
    </row>
    <row r="1346" spans="1:36" ht="16.2" x14ac:dyDescent="0.25">
      <c r="A1346" s="42" t="s">
        <v>59</v>
      </c>
      <c r="B1346" s="44" t="s">
        <v>615</v>
      </c>
      <c r="C1346" s="42" t="s">
        <v>61</v>
      </c>
      <c r="D1346" s="42" t="s">
        <v>62</v>
      </c>
      <c r="E1346" s="42" t="s">
        <v>612</v>
      </c>
      <c r="F1346" s="42"/>
      <c r="G1346" s="45">
        <v>44337</v>
      </c>
      <c r="H1346" s="18" t="s">
        <v>66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36</v>
      </c>
      <c r="R1346" s="18">
        <v>36</v>
      </c>
      <c r="S1346" s="18">
        <v>12</v>
      </c>
      <c r="T1346" s="18">
        <v>36</v>
      </c>
      <c r="U1346" s="18">
        <v>12</v>
      </c>
      <c r="V1346" s="18">
        <v>48</v>
      </c>
      <c r="W1346" s="18">
        <v>12</v>
      </c>
      <c r="X1346" s="18">
        <v>60</v>
      </c>
      <c r="Y1346" s="18">
        <v>12</v>
      </c>
      <c r="Z1346" s="18">
        <v>0</v>
      </c>
      <c r="AA1346" s="18">
        <v>36</v>
      </c>
      <c r="AB1346" s="18">
        <v>0</v>
      </c>
      <c r="AC1346" s="18">
        <v>0</v>
      </c>
      <c r="AD1346" s="18">
        <v>0</v>
      </c>
      <c r="AE1346" s="47"/>
      <c r="AF1346" s="50"/>
      <c r="AG1346" s="35"/>
      <c r="AH1346" s="37">
        <v>0</v>
      </c>
      <c r="AI1346" s="39"/>
      <c r="AJ1346" s="41" t="s">
        <v>65</v>
      </c>
    </row>
    <row r="1347" spans="1:36" ht="16.2" x14ac:dyDescent="0.25">
      <c r="A1347" s="42" t="s">
        <v>59</v>
      </c>
      <c r="B1347" s="44" t="s">
        <v>615</v>
      </c>
      <c r="C1347" s="42" t="s">
        <v>61</v>
      </c>
      <c r="D1347" s="42" t="s">
        <v>62</v>
      </c>
      <c r="E1347" s="42" t="s">
        <v>612</v>
      </c>
      <c r="F1347" s="42"/>
      <c r="G1347" s="45">
        <v>44337</v>
      </c>
      <c r="H1347" s="19" t="s">
        <v>67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36</v>
      </c>
      <c r="R1347" s="19">
        <v>36</v>
      </c>
      <c r="S1347" s="19">
        <v>12</v>
      </c>
      <c r="T1347" s="19">
        <v>36</v>
      </c>
      <c r="U1347" s="19">
        <v>12</v>
      </c>
      <c r="V1347" s="19">
        <v>48</v>
      </c>
      <c r="W1347" s="19">
        <v>12</v>
      </c>
      <c r="X1347" s="19">
        <v>60</v>
      </c>
      <c r="Y1347" s="19">
        <v>12</v>
      </c>
      <c r="Z1347" s="19">
        <v>0</v>
      </c>
      <c r="AA1347" s="19">
        <v>36</v>
      </c>
      <c r="AB1347" s="19">
        <v>0</v>
      </c>
      <c r="AC1347" s="19">
        <v>0</v>
      </c>
      <c r="AD1347" s="19">
        <v>0</v>
      </c>
      <c r="AE1347" s="48"/>
      <c r="AF1347" s="51"/>
      <c r="AG1347" s="36"/>
      <c r="AH1347" s="37">
        <v>0</v>
      </c>
      <c r="AI1347" s="40"/>
      <c r="AJ1347" s="41" t="s">
        <v>65</v>
      </c>
    </row>
    <row r="1348" spans="1:36" ht="16.2" x14ac:dyDescent="0.25">
      <c r="A1348" s="42" t="s">
        <v>59</v>
      </c>
      <c r="B1348" s="44" t="s">
        <v>614</v>
      </c>
      <c r="C1348" s="42" t="s">
        <v>61</v>
      </c>
      <c r="D1348" s="42" t="s">
        <v>62</v>
      </c>
      <c r="E1348" s="42" t="s">
        <v>612</v>
      </c>
      <c r="F1348" s="42" t="s">
        <v>1128</v>
      </c>
      <c r="G1348" s="45">
        <v>44337</v>
      </c>
      <c r="H1348" s="17" t="s">
        <v>64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60</v>
      </c>
      <c r="T1348" s="17">
        <v>60</v>
      </c>
      <c r="U1348" s="17">
        <v>60</v>
      </c>
      <c r="V1348" s="17">
        <v>60</v>
      </c>
      <c r="W1348" s="17">
        <v>60</v>
      </c>
      <c r="X1348" s="17">
        <v>0</v>
      </c>
      <c r="Y1348" s="17">
        <v>60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46">
        <f t="shared" ref="AE1348" si="1383">SUM(I1348:AD1348)</f>
        <v>360</v>
      </c>
      <c r="AF1348" s="49">
        <f t="shared" ref="AF1348" si="1384">SUM(H1349:AD1349)</f>
        <v>360</v>
      </c>
      <c r="AG1348" s="34">
        <f t="shared" ref="AG1348" si="1385">SUM(I1350:AD1350)</f>
        <v>360</v>
      </c>
      <c r="AH1348" s="37">
        <f t="shared" si="1364"/>
        <v>0</v>
      </c>
      <c r="AI1348" s="38">
        <v>0.93110000000000004</v>
      </c>
      <c r="AJ1348" s="41" t="s">
        <v>65</v>
      </c>
    </row>
    <row r="1349" spans="1:36" ht="16.2" x14ac:dyDescent="0.25">
      <c r="A1349" s="42" t="s">
        <v>59</v>
      </c>
      <c r="B1349" s="44" t="s">
        <v>614</v>
      </c>
      <c r="C1349" s="42" t="s">
        <v>61</v>
      </c>
      <c r="D1349" s="42" t="s">
        <v>62</v>
      </c>
      <c r="E1349" s="42" t="s">
        <v>612</v>
      </c>
      <c r="F1349" s="42"/>
      <c r="G1349" s="45">
        <v>44337</v>
      </c>
      <c r="H1349" s="18" t="s">
        <v>66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60</v>
      </c>
      <c r="T1349" s="18">
        <v>60</v>
      </c>
      <c r="U1349" s="18">
        <v>60</v>
      </c>
      <c r="V1349" s="18">
        <v>60</v>
      </c>
      <c r="W1349" s="18">
        <v>60</v>
      </c>
      <c r="X1349" s="18">
        <v>0</v>
      </c>
      <c r="Y1349" s="18">
        <v>60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47"/>
      <c r="AF1349" s="50"/>
      <c r="AG1349" s="35"/>
      <c r="AH1349" s="37">
        <v>0</v>
      </c>
      <c r="AI1349" s="39"/>
      <c r="AJ1349" s="41" t="s">
        <v>65</v>
      </c>
    </row>
    <row r="1350" spans="1:36" ht="16.2" x14ac:dyDescent="0.25">
      <c r="A1350" s="42" t="s">
        <v>59</v>
      </c>
      <c r="B1350" s="44" t="s">
        <v>614</v>
      </c>
      <c r="C1350" s="42" t="s">
        <v>61</v>
      </c>
      <c r="D1350" s="42" t="s">
        <v>62</v>
      </c>
      <c r="E1350" s="42" t="s">
        <v>612</v>
      </c>
      <c r="F1350" s="42"/>
      <c r="G1350" s="45">
        <v>44337</v>
      </c>
      <c r="H1350" s="19" t="s">
        <v>67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60</v>
      </c>
      <c r="T1350" s="19">
        <v>60</v>
      </c>
      <c r="U1350" s="19">
        <v>60</v>
      </c>
      <c r="V1350" s="19">
        <v>60</v>
      </c>
      <c r="W1350" s="19">
        <v>60</v>
      </c>
      <c r="X1350" s="19">
        <v>0</v>
      </c>
      <c r="Y1350" s="19">
        <v>60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48"/>
      <c r="AF1350" s="51"/>
      <c r="AG1350" s="36"/>
      <c r="AH1350" s="37">
        <v>0</v>
      </c>
      <c r="AI1350" s="40"/>
      <c r="AJ1350" s="41" t="s">
        <v>65</v>
      </c>
    </row>
    <row r="1351" spans="1:36" ht="16.2" x14ac:dyDescent="0.25">
      <c r="A1351" s="42" t="s">
        <v>59</v>
      </c>
      <c r="B1351" s="44" t="s">
        <v>613</v>
      </c>
      <c r="C1351" s="42" t="s">
        <v>61</v>
      </c>
      <c r="D1351" s="42" t="s">
        <v>62</v>
      </c>
      <c r="E1351" s="42" t="s">
        <v>612</v>
      </c>
      <c r="F1351" s="42" t="s">
        <v>1128</v>
      </c>
      <c r="G1351" s="45">
        <v>44341</v>
      </c>
      <c r="H1351" s="17" t="s">
        <v>64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36</v>
      </c>
      <c r="R1351" s="17">
        <v>24</v>
      </c>
      <c r="S1351" s="17">
        <v>72</v>
      </c>
      <c r="T1351" s="17">
        <v>84</v>
      </c>
      <c r="U1351" s="17">
        <v>72</v>
      </c>
      <c r="V1351" s="17">
        <v>96</v>
      </c>
      <c r="W1351" s="17">
        <v>72</v>
      </c>
      <c r="X1351" s="17">
        <v>48</v>
      </c>
      <c r="Y1351" s="17">
        <v>60</v>
      </c>
      <c r="Z1351" s="17">
        <v>0</v>
      </c>
      <c r="AA1351" s="17">
        <v>36</v>
      </c>
      <c r="AB1351" s="17">
        <v>0</v>
      </c>
      <c r="AC1351" s="17">
        <v>0</v>
      </c>
      <c r="AD1351" s="17">
        <v>0</v>
      </c>
      <c r="AE1351" s="46">
        <f t="shared" ref="AE1351" si="1386">SUM(I1351:AD1351)</f>
        <v>600</v>
      </c>
      <c r="AF1351" s="49">
        <f t="shared" ref="AF1351" si="1387">SUM(H1352:AD1352)</f>
        <v>600</v>
      </c>
      <c r="AG1351" s="34">
        <f t="shared" ref="AG1351" si="1388">SUM(I1353:AD1353)</f>
        <v>600</v>
      </c>
      <c r="AH1351" s="37">
        <f t="shared" si="1364"/>
        <v>0</v>
      </c>
      <c r="AI1351" s="38">
        <v>0.93010000000000004</v>
      </c>
      <c r="AJ1351" s="41" t="s">
        <v>65</v>
      </c>
    </row>
    <row r="1352" spans="1:36" ht="16.2" x14ac:dyDescent="0.25">
      <c r="A1352" s="42" t="s">
        <v>59</v>
      </c>
      <c r="B1352" s="44" t="s">
        <v>613</v>
      </c>
      <c r="C1352" s="42" t="s">
        <v>61</v>
      </c>
      <c r="D1352" s="42" t="s">
        <v>62</v>
      </c>
      <c r="E1352" s="42" t="s">
        <v>612</v>
      </c>
      <c r="F1352" s="42"/>
      <c r="G1352" s="45">
        <v>44341</v>
      </c>
      <c r="H1352" s="18" t="s">
        <v>66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36</v>
      </c>
      <c r="R1352" s="18">
        <v>24</v>
      </c>
      <c r="S1352" s="18">
        <v>72</v>
      </c>
      <c r="T1352" s="18">
        <v>84</v>
      </c>
      <c r="U1352" s="18">
        <v>72</v>
      </c>
      <c r="V1352" s="18">
        <v>96</v>
      </c>
      <c r="W1352" s="18">
        <v>72</v>
      </c>
      <c r="X1352" s="18">
        <v>48</v>
      </c>
      <c r="Y1352" s="18">
        <v>60</v>
      </c>
      <c r="Z1352" s="18">
        <v>0</v>
      </c>
      <c r="AA1352" s="18">
        <v>36</v>
      </c>
      <c r="AB1352" s="18">
        <v>0</v>
      </c>
      <c r="AC1352" s="18">
        <v>0</v>
      </c>
      <c r="AD1352" s="18">
        <v>0</v>
      </c>
      <c r="AE1352" s="47"/>
      <c r="AF1352" s="50"/>
      <c r="AG1352" s="35"/>
      <c r="AH1352" s="37">
        <v>0</v>
      </c>
      <c r="AI1352" s="39"/>
      <c r="AJ1352" s="41" t="s">
        <v>65</v>
      </c>
    </row>
    <row r="1353" spans="1:36" ht="16.2" x14ac:dyDescent="0.25">
      <c r="A1353" s="42" t="s">
        <v>59</v>
      </c>
      <c r="B1353" s="44" t="s">
        <v>613</v>
      </c>
      <c r="C1353" s="42" t="s">
        <v>61</v>
      </c>
      <c r="D1353" s="42" t="s">
        <v>62</v>
      </c>
      <c r="E1353" s="42" t="s">
        <v>612</v>
      </c>
      <c r="F1353" s="42"/>
      <c r="G1353" s="45">
        <v>44341</v>
      </c>
      <c r="H1353" s="19" t="s">
        <v>67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36</v>
      </c>
      <c r="R1353" s="19">
        <v>24</v>
      </c>
      <c r="S1353" s="19">
        <v>72</v>
      </c>
      <c r="T1353" s="19">
        <v>84</v>
      </c>
      <c r="U1353" s="19">
        <v>72</v>
      </c>
      <c r="V1353" s="19">
        <v>96</v>
      </c>
      <c r="W1353" s="19">
        <v>72</v>
      </c>
      <c r="X1353" s="19">
        <v>48</v>
      </c>
      <c r="Y1353" s="19">
        <v>60</v>
      </c>
      <c r="Z1353" s="19">
        <v>0</v>
      </c>
      <c r="AA1353" s="19">
        <v>36</v>
      </c>
      <c r="AB1353" s="19">
        <v>0</v>
      </c>
      <c r="AC1353" s="19">
        <v>0</v>
      </c>
      <c r="AD1353" s="19">
        <v>0</v>
      </c>
      <c r="AE1353" s="48"/>
      <c r="AF1353" s="51"/>
      <c r="AG1353" s="36"/>
      <c r="AH1353" s="37">
        <v>0</v>
      </c>
      <c r="AI1353" s="40"/>
      <c r="AJ1353" s="41" t="s">
        <v>65</v>
      </c>
    </row>
    <row r="1354" spans="1:36" ht="16.2" x14ac:dyDescent="0.25">
      <c r="A1354" s="42" t="s">
        <v>59</v>
      </c>
      <c r="B1354" s="44" t="s">
        <v>611</v>
      </c>
      <c r="C1354" s="42" t="s">
        <v>61</v>
      </c>
      <c r="D1354" s="42" t="s">
        <v>111</v>
      </c>
      <c r="E1354" s="42" t="s">
        <v>609</v>
      </c>
      <c r="F1354" s="42" t="s">
        <v>1128</v>
      </c>
      <c r="G1354" s="45">
        <v>44338</v>
      </c>
      <c r="H1354" s="17" t="s">
        <v>64</v>
      </c>
      <c r="I1354" s="17">
        <v>0</v>
      </c>
      <c r="J1354" s="17">
        <v>8</v>
      </c>
      <c r="K1354" s="17">
        <v>11</v>
      </c>
      <c r="L1354" s="17">
        <v>17</v>
      </c>
      <c r="M1354" s="17">
        <v>38</v>
      </c>
      <c r="N1354" s="17">
        <v>36</v>
      </c>
      <c r="O1354" s="17">
        <v>54</v>
      </c>
      <c r="P1354" s="17">
        <v>50</v>
      </c>
      <c r="Q1354" s="17">
        <v>57</v>
      </c>
      <c r="R1354" s="17">
        <v>69</v>
      </c>
      <c r="S1354" s="17">
        <v>75</v>
      </c>
      <c r="T1354" s="17">
        <v>100</v>
      </c>
      <c r="U1354" s="17">
        <v>93</v>
      </c>
      <c r="V1354" s="17">
        <v>71</v>
      </c>
      <c r="W1354" s="17">
        <v>95</v>
      </c>
      <c r="X1354" s="17">
        <v>69</v>
      </c>
      <c r="Y1354" s="17">
        <v>53</v>
      </c>
      <c r="Z1354" s="17">
        <v>21</v>
      </c>
      <c r="AA1354" s="17">
        <v>17</v>
      </c>
      <c r="AB1354" s="17">
        <v>8</v>
      </c>
      <c r="AC1354" s="17">
        <v>6</v>
      </c>
      <c r="AD1354" s="17">
        <v>5</v>
      </c>
      <c r="AE1354" s="46">
        <f t="shared" ref="AE1354" si="1389">SUM(I1354:AD1354)</f>
        <v>953</v>
      </c>
      <c r="AF1354" s="49">
        <f t="shared" ref="AF1354" si="1390">SUM(H1355:AD1355)</f>
        <v>760</v>
      </c>
      <c r="AG1354" s="34">
        <f t="shared" ref="AG1354" si="1391">SUM(I1356:AD1356)</f>
        <v>686</v>
      </c>
      <c r="AH1354" s="37">
        <f t="shared" si="1364"/>
        <v>-267</v>
      </c>
      <c r="AI1354" s="38">
        <v>0.91320000000000001</v>
      </c>
      <c r="AJ1354" s="41" t="s">
        <v>65</v>
      </c>
    </row>
    <row r="1355" spans="1:36" ht="16.2" x14ac:dyDescent="0.25">
      <c r="A1355" s="42" t="s">
        <v>59</v>
      </c>
      <c r="B1355" s="44" t="s">
        <v>611</v>
      </c>
      <c r="C1355" s="42" t="s">
        <v>61</v>
      </c>
      <c r="D1355" s="42" t="s">
        <v>111</v>
      </c>
      <c r="E1355" s="42" t="s">
        <v>609</v>
      </c>
      <c r="F1355" s="42"/>
      <c r="G1355" s="45">
        <v>44338</v>
      </c>
      <c r="H1355" s="18" t="s">
        <v>66</v>
      </c>
      <c r="I1355" s="18">
        <v>0</v>
      </c>
      <c r="J1355" s="18">
        <v>8</v>
      </c>
      <c r="K1355" s="18">
        <v>11</v>
      </c>
      <c r="L1355" s="18">
        <v>17</v>
      </c>
      <c r="M1355" s="18">
        <v>29</v>
      </c>
      <c r="N1355" s="18">
        <v>36</v>
      </c>
      <c r="O1355" s="18">
        <v>54</v>
      </c>
      <c r="P1355" s="18">
        <v>45</v>
      </c>
      <c r="Q1355" s="18">
        <v>57</v>
      </c>
      <c r="R1355" s="18">
        <v>69</v>
      </c>
      <c r="S1355" s="18">
        <v>75</v>
      </c>
      <c r="T1355" s="18">
        <v>100</v>
      </c>
      <c r="U1355" s="18">
        <v>93</v>
      </c>
      <c r="V1355" s="18">
        <v>71</v>
      </c>
      <c r="W1355" s="18">
        <v>95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47"/>
      <c r="AF1355" s="50"/>
      <c r="AG1355" s="35"/>
      <c r="AH1355" s="37">
        <v>0</v>
      </c>
      <c r="AI1355" s="39"/>
      <c r="AJ1355" s="41" t="s">
        <v>65</v>
      </c>
    </row>
    <row r="1356" spans="1:36" ht="16.2" x14ac:dyDescent="0.25">
      <c r="A1356" s="42" t="s">
        <v>59</v>
      </c>
      <c r="B1356" s="44" t="s">
        <v>611</v>
      </c>
      <c r="C1356" s="42" t="s">
        <v>61</v>
      </c>
      <c r="D1356" s="42" t="s">
        <v>111</v>
      </c>
      <c r="E1356" s="42" t="s">
        <v>609</v>
      </c>
      <c r="F1356" s="42"/>
      <c r="G1356" s="45">
        <v>44338</v>
      </c>
      <c r="H1356" s="19" t="s">
        <v>67</v>
      </c>
      <c r="I1356" s="19">
        <v>0</v>
      </c>
      <c r="J1356" s="19">
        <v>8</v>
      </c>
      <c r="K1356" s="19">
        <v>11</v>
      </c>
      <c r="L1356" s="19">
        <v>17</v>
      </c>
      <c r="M1356" s="19">
        <v>0</v>
      </c>
      <c r="N1356" s="19">
        <v>36</v>
      </c>
      <c r="O1356" s="19">
        <v>54</v>
      </c>
      <c r="P1356" s="19">
        <v>0</v>
      </c>
      <c r="Q1356" s="19">
        <v>57</v>
      </c>
      <c r="R1356" s="19">
        <v>69</v>
      </c>
      <c r="S1356" s="19">
        <v>75</v>
      </c>
      <c r="T1356" s="19">
        <v>100</v>
      </c>
      <c r="U1356" s="19">
        <v>93</v>
      </c>
      <c r="V1356" s="19">
        <v>71</v>
      </c>
      <c r="W1356" s="19">
        <v>95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48"/>
      <c r="AF1356" s="51"/>
      <c r="AG1356" s="36"/>
      <c r="AH1356" s="37">
        <v>0</v>
      </c>
      <c r="AI1356" s="40"/>
      <c r="AJ1356" s="41" t="s">
        <v>65</v>
      </c>
    </row>
    <row r="1357" spans="1:36" ht="16.2" x14ac:dyDescent="0.25">
      <c r="A1357" s="42" t="s">
        <v>59</v>
      </c>
      <c r="B1357" s="44" t="s">
        <v>611</v>
      </c>
      <c r="C1357" s="42" t="s">
        <v>61</v>
      </c>
      <c r="D1357" s="42" t="s">
        <v>111</v>
      </c>
      <c r="E1357" s="42" t="s">
        <v>609</v>
      </c>
      <c r="F1357" s="42" t="s">
        <v>1128</v>
      </c>
      <c r="G1357" s="45">
        <v>44338</v>
      </c>
      <c r="H1357" s="17" t="s">
        <v>64</v>
      </c>
      <c r="I1357" s="17">
        <v>0</v>
      </c>
      <c r="J1357" s="17">
        <v>8</v>
      </c>
      <c r="K1357" s="17">
        <v>11</v>
      </c>
      <c r="L1357" s="17">
        <v>17</v>
      </c>
      <c r="M1357" s="17">
        <v>38</v>
      </c>
      <c r="N1357" s="17">
        <v>36</v>
      </c>
      <c r="O1357" s="17">
        <v>54</v>
      </c>
      <c r="P1357" s="17">
        <v>50</v>
      </c>
      <c r="Q1357" s="17">
        <v>57</v>
      </c>
      <c r="R1357" s="17">
        <v>69</v>
      </c>
      <c r="S1357" s="17">
        <v>75</v>
      </c>
      <c r="T1357" s="17">
        <v>100</v>
      </c>
      <c r="U1357" s="17">
        <v>93</v>
      </c>
      <c r="V1357" s="17">
        <v>71</v>
      </c>
      <c r="W1357" s="17">
        <v>95</v>
      </c>
      <c r="X1357" s="17">
        <v>69</v>
      </c>
      <c r="Y1357" s="17">
        <v>53</v>
      </c>
      <c r="Z1357" s="17">
        <v>21</v>
      </c>
      <c r="AA1357" s="17">
        <v>17</v>
      </c>
      <c r="AB1357" s="17">
        <v>8</v>
      </c>
      <c r="AC1357" s="17">
        <v>6</v>
      </c>
      <c r="AD1357" s="17">
        <v>5</v>
      </c>
      <c r="AE1357" s="46">
        <f t="shared" ref="AE1357" si="1392">SUM(I1357:AD1357)</f>
        <v>953</v>
      </c>
      <c r="AF1357" s="49">
        <f t="shared" ref="AF1357" si="1393">SUM(H1358:AD1358)</f>
        <v>953</v>
      </c>
      <c r="AG1357" s="34">
        <f t="shared" ref="AG1357" si="1394">SUM(I1359:AD1359)</f>
        <v>953</v>
      </c>
      <c r="AH1357" s="37">
        <f t="shared" si="1364"/>
        <v>0</v>
      </c>
      <c r="AI1357" s="38">
        <v>0.89840000000000009</v>
      </c>
      <c r="AJ1357" s="41" t="s">
        <v>65</v>
      </c>
    </row>
    <row r="1358" spans="1:36" ht="16.2" x14ac:dyDescent="0.25">
      <c r="A1358" s="42" t="s">
        <v>59</v>
      </c>
      <c r="B1358" s="44" t="s">
        <v>611</v>
      </c>
      <c r="C1358" s="42" t="s">
        <v>61</v>
      </c>
      <c r="D1358" s="42" t="s">
        <v>111</v>
      </c>
      <c r="E1358" s="42" t="s">
        <v>609</v>
      </c>
      <c r="F1358" s="42"/>
      <c r="G1358" s="45">
        <v>44338</v>
      </c>
      <c r="H1358" s="18" t="s">
        <v>66</v>
      </c>
      <c r="I1358" s="18">
        <v>0</v>
      </c>
      <c r="J1358" s="18">
        <v>8</v>
      </c>
      <c r="K1358" s="18">
        <v>11</v>
      </c>
      <c r="L1358" s="18">
        <v>17</v>
      </c>
      <c r="M1358" s="18">
        <v>38</v>
      </c>
      <c r="N1358" s="18">
        <v>36</v>
      </c>
      <c r="O1358" s="18">
        <v>54</v>
      </c>
      <c r="P1358" s="18">
        <v>50</v>
      </c>
      <c r="Q1358" s="18">
        <v>57</v>
      </c>
      <c r="R1358" s="18">
        <v>69</v>
      </c>
      <c r="S1358" s="18">
        <v>75</v>
      </c>
      <c r="T1358" s="18">
        <v>100</v>
      </c>
      <c r="U1358" s="18">
        <v>93</v>
      </c>
      <c r="V1358" s="18">
        <v>71</v>
      </c>
      <c r="W1358" s="18">
        <v>95</v>
      </c>
      <c r="X1358" s="18">
        <v>69</v>
      </c>
      <c r="Y1358" s="18">
        <v>53</v>
      </c>
      <c r="Z1358" s="18">
        <v>21</v>
      </c>
      <c r="AA1358" s="18">
        <v>17</v>
      </c>
      <c r="AB1358" s="18">
        <v>8</v>
      </c>
      <c r="AC1358" s="18">
        <v>6</v>
      </c>
      <c r="AD1358" s="18">
        <v>5</v>
      </c>
      <c r="AE1358" s="47"/>
      <c r="AF1358" s="50"/>
      <c r="AG1358" s="35"/>
      <c r="AH1358" s="37">
        <v>0</v>
      </c>
      <c r="AI1358" s="39"/>
      <c r="AJ1358" s="41" t="s">
        <v>65</v>
      </c>
    </row>
    <row r="1359" spans="1:36" ht="16.2" x14ac:dyDescent="0.25">
      <c r="A1359" s="42" t="s">
        <v>59</v>
      </c>
      <c r="B1359" s="44" t="s">
        <v>611</v>
      </c>
      <c r="C1359" s="42" t="s">
        <v>61</v>
      </c>
      <c r="D1359" s="42" t="s">
        <v>111</v>
      </c>
      <c r="E1359" s="42" t="s">
        <v>609</v>
      </c>
      <c r="F1359" s="42"/>
      <c r="G1359" s="45">
        <v>44338</v>
      </c>
      <c r="H1359" s="19" t="s">
        <v>67</v>
      </c>
      <c r="I1359" s="19">
        <v>0</v>
      </c>
      <c r="J1359" s="19">
        <v>8</v>
      </c>
      <c r="K1359" s="19">
        <v>11</v>
      </c>
      <c r="L1359" s="19">
        <v>17</v>
      </c>
      <c r="M1359" s="19">
        <v>38</v>
      </c>
      <c r="N1359" s="19">
        <v>36</v>
      </c>
      <c r="O1359" s="19">
        <v>54</v>
      </c>
      <c r="P1359" s="19">
        <v>50</v>
      </c>
      <c r="Q1359" s="19">
        <v>57</v>
      </c>
      <c r="R1359" s="19">
        <v>69</v>
      </c>
      <c r="S1359" s="19">
        <v>75</v>
      </c>
      <c r="T1359" s="19">
        <v>100</v>
      </c>
      <c r="U1359" s="19">
        <v>93</v>
      </c>
      <c r="V1359" s="19">
        <v>71</v>
      </c>
      <c r="W1359" s="19">
        <v>95</v>
      </c>
      <c r="X1359" s="19">
        <v>69</v>
      </c>
      <c r="Y1359" s="19">
        <v>53</v>
      </c>
      <c r="Z1359" s="19">
        <v>21</v>
      </c>
      <c r="AA1359" s="19">
        <v>17</v>
      </c>
      <c r="AB1359" s="19">
        <v>8</v>
      </c>
      <c r="AC1359" s="19">
        <v>6</v>
      </c>
      <c r="AD1359" s="19">
        <v>5</v>
      </c>
      <c r="AE1359" s="48"/>
      <c r="AF1359" s="51"/>
      <c r="AG1359" s="36"/>
      <c r="AH1359" s="37">
        <v>0</v>
      </c>
      <c r="AI1359" s="40"/>
      <c r="AJ1359" s="41" t="s">
        <v>65</v>
      </c>
    </row>
    <row r="1360" spans="1:36" ht="16.2" x14ac:dyDescent="0.25">
      <c r="A1360" s="42" t="s">
        <v>59</v>
      </c>
      <c r="B1360" s="44" t="s">
        <v>610</v>
      </c>
      <c r="C1360" s="42" t="s">
        <v>61</v>
      </c>
      <c r="D1360" s="42" t="s">
        <v>111</v>
      </c>
      <c r="E1360" s="42" t="s">
        <v>609</v>
      </c>
      <c r="F1360" s="42" t="s">
        <v>1128</v>
      </c>
      <c r="G1360" s="45">
        <v>44337</v>
      </c>
      <c r="H1360" s="17" t="s">
        <v>64</v>
      </c>
      <c r="I1360" s="17">
        <v>0</v>
      </c>
      <c r="J1360" s="17">
        <v>3</v>
      </c>
      <c r="K1360" s="17">
        <v>4</v>
      </c>
      <c r="L1360" s="17">
        <v>7</v>
      </c>
      <c r="M1360" s="17">
        <v>11</v>
      </c>
      <c r="N1360" s="17">
        <v>11</v>
      </c>
      <c r="O1360" s="17">
        <v>18</v>
      </c>
      <c r="P1360" s="17">
        <v>17</v>
      </c>
      <c r="Q1360" s="17">
        <v>19</v>
      </c>
      <c r="R1360" s="17">
        <v>35</v>
      </c>
      <c r="S1360" s="17">
        <v>76</v>
      </c>
      <c r="T1360" s="17">
        <v>33</v>
      </c>
      <c r="U1360" s="17">
        <v>107</v>
      </c>
      <c r="V1360" s="17">
        <v>62</v>
      </c>
      <c r="W1360" s="17">
        <v>31</v>
      </c>
      <c r="X1360" s="17">
        <v>35</v>
      </c>
      <c r="Y1360" s="17">
        <v>17</v>
      </c>
      <c r="Z1360" s="17">
        <v>9</v>
      </c>
      <c r="AA1360" s="17">
        <v>7</v>
      </c>
      <c r="AB1360" s="17">
        <v>4</v>
      </c>
      <c r="AC1360" s="17">
        <v>2</v>
      </c>
      <c r="AD1360" s="17">
        <v>2</v>
      </c>
      <c r="AE1360" s="46">
        <f t="shared" ref="AE1360" si="1395">SUM(I1360:AD1360)</f>
        <v>510</v>
      </c>
      <c r="AF1360" s="49">
        <f t="shared" ref="AF1360" si="1396">SUM(H1361:AD1361)</f>
        <v>0</v>
      </c>
      <c r="AG1360" s="34">
        <f t="shared" ref="AG1360" si="1397">SUM(I1362:AD1362)</f>
        <v>0</v>
      </c>
      <c r="AH1360" s="37">
        <f t="shared" si="1364"/>
        <v>-510</v>
      </c>
      <c r="AI1360" s="38">
        <v>0.92360000000000009</v>
      </c>
      <c r="AJ1360" s="41" t="s">
        <v>65</v>
      </c>
    </row>
    <row r="1361" spans="1:36" ht="16.2" x14ac:dyDescent="0.25">
      <c r="A1361" s="42" t="s">
        <v>59</v>
      </c>
      <c r="B1361" s="44" t="s">
        <v>610</v>
      </c>
      <c r="C1361" s="42" t="s">
        <v>61</v>
      </c>
      <c r="D1361" s="42" t="s">
        <v>111</v>
      </c>
      <c r="E1361" s="42" t="s">
        <v>609</v>
      </c>
      <c r="F1361" s="42"/>
      <c r="G1361" s="45">
        <v>44337</v>
      </c>
      <c r="H1361" s="18" t="s">
        <v>66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47"/>
      <c r="AF1361" s="50"/>
      <c r="AG1361" s="35"/>
      <c r="AH1361" s="37">
        <v>0</v>
      </c>
      <c r="AI1361" s="39"/>
      <c r="AJ1361" s="41" t="s">
        <v>65</v>
      </c>
    </row>
    <row r="1362" spans="1:36" ht="16.2" x14ac:dyDescent="0.25">
      <c r="A1362" s="42" t="s">
        <v>59</v>
      </c>
      <c r="B1362" s="44" t="s">
        <v>610</v>
      </c>
      <c r="C1362" s="42" t="s">
        <v>61</v>
      </c>
      <c r="D1362" s="42" t="s">
        <v>111</v>
      </c>
      <c r="E1362" s="42" t="s">
        <v>609</v>
      </c>
      <c r="F1362" s="42"/>
      <c r="G1362" s="45">
        <v>44337</v>
      </c>
      <c r="H1362" s="19" t="s">
        <v>67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48"/>
      <c r="AF1362" s="51"/>
      <c r="AG1362" s="36"/>
      <c r="AH1362" s="37">
        <v>0</v>
      </c>
      <c r="AI1362" s="40"/>
      <c r="AJ1362" s="41" t="s">
        <v>65</v>
      </c>
    </row>
    <row r="1363" spans="1:36" ht="16.2" x14ac:dyDescent="0.25">
      <c r="A1363" s="42" t="s">
        <v>59</v>
      </c>
      <c r="B1363" s="44" t="s">
        <v>610</v>
      </c>
      <c r="C1363" s="42" t="s">
        <v>61</v>
      </c>
      <c r="D1363" s="42" t="s">
        <v>111</v>
      </c>
      <c r="E1363" s="42" t="s">
        <v>609</v>
      </c>
      <c r="F1363" s="42" t="s">
        <v>1128</v>
      </c>
      <c r="G1363" s="45">
        <v>44337</v>
      </c>
      <c r="H1363" s="17" t="s">
        <v>64</v>
      </c>
      <c r="I1363" s="17">
        <v>0</v>
      </c>
      <c r="J1363" s="17">
        <v>3</v>
      </c>
      <c r="K1363" s="17">
        <v>4</v>
      </c>
      <c r="L1363" s="17">
        <v>7</v>
      </c>
      <c r="M1363" s="17">
        <v>11</v>
      </c>
      <c r="N1363" s="17">
        <v>11</v>
      </c>
      <c r="O1363" s="17">
        <v>18</v>
      </c>
      <c r="P1363" s="17">
        <v>17</v>
      </c>
      <c r="Q1363" s="17">
        <v>19</v>
      </c>
      <c r="R1363" s="17">
        <v>35</v>
      </c>
      <c r="S1363" s="17">
        <v>76</v>
      </c>
      <c r="T1363" s="17">
        <v>33</v>
      </c>
      <c r="U1363" s="17">
        <v>107</v>
      </c>
      <c r="V1363" s="17">
        <v>62</v>
      </c>
      <c r="W1363" s="17">
        <v>31</v>
      </c>
      <c r="X1363" s="17">
        <v>35</v>
      </c>
      <c r="Y1363" s="17">
        <v>17</v>
      </c>
      <c r="Z1363" s="17">
        <v>9</v>
      </c>
      <c r="AA1363" s="17">
        <v>7</v>
      </c>
      <c r="AB1363" s="17">
        <v>4</v>
      </c>
      <c r="AC1363" s="17">
        <v>2</v>
      </c>
      <c r="AD1363" s="17">
        <v>2</v>
      </c>
      <c r="AE1363" s="46">
        <f t="shared" ref="AE1363" si="1398">SUM(I1363:AD1363)</f>
        <v>510</v>
      </c>
      <c r="AF1363" s="49">
        <f t="shared" ref="AF1363" si="1399">SUM(H1364:AD1364)</f>
        <v>0</v>
      </c>
      <c r="AG1363" s="34">
        <f t="shared" ref="AG1363" si="1400">SUM(I1365:AD1365)</f>
        <v>0</v>
      </c>
      <c r="AH1363" s="37">
        <f t="shared" si="1364"/>
        <v>-510</v>
      </c>
      <c r="AI1363" s="38">
        <v>0.90750000000000008</v>
      </c>
      <c r="AJ1363" s="41" t="s">
        <v>65</v>
      </c>
    </row>
    <row r="1364" spans="1:36" ht="16.2" x14ac:dyDescent="0.25">
      <c r="A1364" s="42" t="s">
        <v>59</v>
      </c>
      <c r="B1364" s="44" t="s">
        <v>610</v>
      </c>
      <c r="C1364" s="42" t="s">
        <v>61</v>
      </c>
      <c r="D1364" s="42" t="s">
        <v>111</v>
      </c>
      <c r="E1364" s="42" t="s">
        <v>609</v>
      </c>
      <c r="F1364" s="42"/>
      <c r="G1364" s="45">
        <v>44337</v>
      </c>
      <c r="H1364" s="18" t="s">
        <v>66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47"/>
      <c r="AF1364" s="50"/>
      <c r="AG1364" s="35"/>
      <c r="AH1364" s="37">
        <v>0</v>
      </c>
      <c r="AI1364" s="39"/>
      <c r="AJ1364" s="41" t="s">
        <v>65</v>
      </c>
    </row>
    <row r="1365" spans="1:36" ht="16.2" x14ac:dyDescent="0.25">
      <c r="A1365" s="42" t="s">
        <v>59</v>
      </c>
      <c r="B1365" s="44" t="s">
        <v>610</v>
      </c>
      <c r="C1365" s="42" t="s">
        <v>61</v>
      </c>
      <c r="D1365" s="42" t="s">
        <v>111</v>
      </c>
      <c r="E1365" s="42" t="s">
        <v>609</v>
      </c>
      <c r="F1365" s="42"/>
      <c r="G1365" s="45">
        <v>44337</v>
      </c>
      <c r="H1365" s="19" t="s">
        <v>67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19">
        <v>0</v>
      </c>
      <c r="AE1365" s="48"/>
      <c r="AF1365" s="51"/>
      <c r="AG1365" s="36"/>
      <c r="AH1365" s="37">
        <v>0</v>
      </c>
      <c r="AI1365" s="40"/>
      <c r="AJ1365" s="41" t="s">
        <v>65</v>
      </c>
    </row>
    <row r="1366" spans="1:36" ht="16.2" x14ac:dyDescent="0.25">
      <c r="A1366" s="42" t="s">
        <v>59</v>
      </c>
      <c r="B1366" s="44" t="s">
        <v>608</v>
      </c>
      <c r="C1366" s="42">
        <v>-1</v>
      </c>
      <c r="D1366" s="42" t="s">
        <v>98</v>
      </c>
      <c r="E1366" s="42" t="s">
        <v>181</v>
      </c>
      <c r="F1366" s="42" t="s">
        <v>1128</v>
      </c>
      <c r="G1366" s="45">
        <v>44345</v>
      </c>
      <c r="H1366" s="17" t="s">
        <v>64</v>
      </c>
      <c r="I1366" s="17">
        <v>0</v>
      </c>
      <c r="J1366" s="17">
        <v>0</v>
      </c>
      <c r="K1366" s="17">
        <v>0</v>
      </c>
      <c r="L1366" s="17">
        <v>240</v>
      </c>
      <c r="M1366" s="17">
        <v>200</v>
      </c>
      <c r="N1366" s="17">
        <v>350</v>
      </c>
      <c r="O1366" s="17">
        <v>270</v>
      </c>
      <c r="P1366" s="17">
        <v>330</v>
      </c>
      <c r="Q1366" s="17">
        <v>190</v>
      </c>
      <c r="R1366" s="17">
        <v>190</v>
      </c>
      <c r="S1366" s="17">
        <v>80</v>
      </c>
      <c r="T1366" s="17">
        <v>50</v>
      </c>
      <c r="U1366" s="17">
        <v>0</v>
      </c>
      <c r="V1366" s="17">
        <v>20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46">
        <f t="shared" ref="AE1366" si="1401">SUM(I1366:AD1366)</f>
        <v>1920</v>
      </c>
      <c r="AF1366" s="49">
        <f t="shared" ref="AF1366" si="1402">SUM(H1367:AD1367)</f>
        <v>1920</v>
      </c>
      <c r="AG1366" s="34">
        <f t="shared" ref="AG1366" si="1403">SUM(I1368:AD1368)</f>
        <v>1920</v>
      </c>
      <c r="AH1366" s="37">
        <f t="shared" si="1364"/>
        <v>0</v>
      </c>
      <c r="AI1366" s="38">
        <v>0.91680000000000006</v>
      </c>
      <c r="AJ1366" s="41" t="s">
        <v>65</v>
      </c>
    </row>
    <row r="1367" spans="1:36" ht="16.2" x14ac:dyDescent="0.25">
      <c r="A1367" s="42" t="s">
        <v>59</v>
      </c>
      <c r="B1367" s="44" t="s">
        <v>608</v>
      </c>
      <c r="C1367" s="42">
        <v>-1</v>
      </c>
      <c r="D1367" s="42" t="s">
        <v>98</v>
      </c>
      <c r="E1367" s="42" t="s">
        <v>181</v>
      </c>
      <c r="F1367" s="42"/>
      <c r="G1367" s="45">
        <v>44345</v>
      </c>
      <c r="H1367" s="18" t="s">
        <v>66</v>
      </c>
      <c r="I1367" s="18">
        <v>0</v>
      </c>
      <c r="J1367" s="18">
        <v>0</v>
      </c>
      <c r="K1367" s="18">
        <v>0</v>
      </c>
      <c r="L1367" s="18">
        <v>240</v>
      </c>
      <c r="M1367" s="18">
        <v>200</v>
      </c>
      <c r="N1367" s="18">
        <v>350</v>
      </c>
      <c r="O1367" s="18">
        <v>270</v>
      </c>
      <c r="P1367" s="18">
        <v>330</v>
      </c>
      <c r="Q1367" s="18">
        <v>190</v>
      </c>
      <c r="R1367" s="18">
        <v>190</v>
      </c>
      <c r="S1367" s="18">
        <v>80</v>
      </c>
      <c r="T1367" s="18">
        <v>50</v>
      </c>
      <c r="U1367" s="18">
        <v>0</v>
      </c>
      <c r="V1367" s="18">
        <v>20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47"/>
      <c r="AF1367" s="50"/>
      <c r="AG1367" s="35"/>
      <c r="AH1367" s="37">
        <v>0</v>
      </c>
      <c r="AI1367" s="39"/>
      <c r="AJ1367" s="41" t="s">
        <v>65</v>
      </c>
    </row>
    <row r="1368" spans="1:36" ht="16.2" x14ac:dyDescent="0.25">
      <c r="A1368" s="42" t="s">
        <v>59</v>
      </c>
      <c r="B1368" s="44" t="s">
        <v>608</v>
      </c>
      <c r="C1368" s="42">
        <v>-1</v>
      </c>
      <c r="D1368" s="42" t="s">
        <v>98</v>
      </c>
      <c r="E1368" s="42" t="s">
        <v>181</v>
      </c>
      <c r="F1368" s="42"/>
      <c r="G1368" s="45">
        <v>44345</v>
      </c>
      <c r="H1368" s="19" t="s">
        <v>67</v>
      </c>
      <c r="I1368" s="19">
        <v>0</v>
      </c>
      <c r="J1368" s="19">
        <v>0</v>
      </c>
      <c r="K1368" s="19">
        <v>0</v>
      </c>
      <c r="L1368" s="19">
        <v>240</v>
      </c>
      <c r="M1368" s="19">
        <v>200</v>
      </c>
      <c r="N1368" s="19">
        <v>350</v>
      </c>
      <c r="O1368" s="19">
        <v>270</v>
      </c>
      <c r="P1368" s="19">
        <v>330</v>
      </c>
      <c r="Q1368" s="19">
        <v>190</v>
      </c>
      <c r="R1368" s="19">
        <v>190</v>
      </c>
      <c r="S1368" s="19">
        <v>80</v>
      </c>
      <c r="T1368" s="19">
        <v>50</v>
      </c>
      <c r="U1368" s="19">
        <v>0</v>
      </c>
      <c r="V1368" s="19">
        <v>20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48"/>
      <c r="AF1368" s="51"/>
      <c r="AG1368" s="36"/>
      <c r="AH1368" s="37">
        <v>0</v>
      </c>
      <c r="AI1368" s="40"/>
      <c r="AJ1368" s="41" t="s">
        <v>65</v>
      </c>
    </row>
    <row r="1369" spans="1:36" ht="16.2" x14ac:dyDescent="0.25">
      <c r="A1369" s="42" t="s">
        <v>59</v>
      </c>
      <c r="B1369" s="44" t="s">
        <v>608</v>
      </c>
      <c r="C1369" s="42">
        <v>-2</v>
      </c>
      <c r="D1369" s="42" t="s">
        <v>98</v>
      </c>
      <c r="E1369" s="42" t="s">
        <v>181</v>
      </c>
      <c r="F1369" s="42" t="s">
        <v>1128</v>
      </c>
      <c r="G1369" s="45">
        <v>44338</v>
      </c>
      <c r="H1369" s="17" t="s">
        <v>64</v>
      </c>
      <c r="I1369" s="17">
        <v>0</v>
      </c>
      <c r="J1369" s="17">
        <v>0</v>
      </c>
      <c r="K1369" s="17">
        <v>13</v>
      </c>
      <c r="L1369" s="17">
        <v>107</v>
      </c>
      <c r="M1369" s="17">
        <v>80</v>
      </c>
      <c r="N1369" s="17">
        <v>163</v>
      </c>
      <c r="O1369" s="17">
        <v>119</v>
      </c>
      <c r="P1369" s="17">
        <v>134</v>
      </c>
      <c r="Q1369" s="17">
        <v>76</v>
      </c>
      <c r="R1369" s="17">
        <v>79</v>
      </c>
      <c r="S1369" s="17">
        <v>23</v>
      </c>
      <c r="T1369" s="17">
        <v>21</v>
      </c>
      <c r="U1369" s="17">
        <v>0</v>
      </c>
      <c r="V1369" s="17">
        <v>5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46">
        <f t="shared" ref="AE1369" si="1404">SUM(I1369:AD1369)</f>
        <v>820</v>
      </c>
      <c r="AF1369" s="49">
        <f t="shared" ref="AF1369" si="1405">SUM(H1370:AD1370)</f>
        <v>0</v>
      </c>
      <c r="AG1369" s="34">
        <f t="shared" ref="AG1369" si="1406">SUM(I1371:AD1371)</f>
        <v>0</v>
      </c>
      <c r="AH1369" s="37">
        <f t="shared" si="1364"/>
        <v>-820</v>
      </c>
      <c r="AI1369" s="38">
        <v>0.92260000000000009</v>
      </c>
      <c r="AJ1369" s="41" t="s">
        <v>65</v>
      </c>
    </row>
    <row r="1370" spans="1:36" ht="16.2" x14ac:dyDescent="0.25">
      <c r="A1370" s="42" t="s">
        <v>59</v>
      </c>
      <c r="B1370" s="44" t="s">
        <v>608</v>
      </c>
      <c r="C1370" s="42">
        <v>-2</v>
      </c>
      <c r="D1370" s="42" t="s">
        <v>98</v>
      </c>
      <c r="E1370" s="42" t="s">
        <v>181</v>
      </c>
      <c r="F1370" s="42"/>
      <c r="G1370" s="45">
        <v>44338</v>
      </c>
      <c r="H1370" s="18" t="s">
        <v>66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47"/>
      <c r="AF1370" s="50"/>
      <c r="AG1370" s="35"/>
      <c r="AH1370" s="37">
        <v>0</v>
      </c>
      <c r="AI1370" s="39"/>
      <c r="AJ1370" s="41" t="s">
        <v>65</v>
      </c>
    </row>
    <row r="1371" spans="1:36" ht="16.2" x14ac:dyDescent="0.25">
      <c r="A1371" s="42" t="s">
        <v>59</v>
      </c>
      <c r="B1371" s="44" t="s">
        <v>608</v>
      </c>
      <c r="C1371" s="42">
        <v>-2</v>
      </c>
      <c r="D1371" s="42" t="s">
        <v>98</v>
      </c>
      <c r="E1371" s="42" t="s">
        <v>181</v>
      </c>
      <c r="F1371" s="42"/>
      <c r="G1371" s="45">
        <v>44338</v>
      </c>
      <c r="H1371" s="19" t="s">
        <v>67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19">
        <v>0</v>
      </c>
      <c r="AE1371" s="48"/>
      <c r="AF1371" s="51"/>
      <c r="AG1371" s="36"/>
      <c r="AH1371" s="37">
        <v>0</v>
      </c>
      <c r="AI1371" s="40"/>
      <c r="AJ1371" s="41" t="s">
        <v>65</v>
      </c>
    </row>
    <row r="1372" spans="1:36" ht="16.2" x14ac:dyDescent="0.25">
      <c r="A1372" s="42" t="s">
        <v>59</v>
      </c>
      <c r="B1372" s="44" t="s">
        <v>607</v>
      </c>
      <c r="C1372" s="42">
        <v>-1</v>
      </c>
      <c r="D1372" s="42" t="s">
        <v>98</v>
      </c>
      <c r="E1372" s="42" t="s">
        <v>181</v>
      </c>
      <c r="F1372" s="42" t="s">
        <v>1128</v>
      </c>
      <c r="G1372" s="45">
        <v>44341</v>
      </c>
      <c r="H1372" s="17" t="s">
        <v>64</v>
      </c>
      <c r="I1372" s="17">
        <v>0</v>
      </c>
      <c r="J1372" s="17">
        <v>0</v>
      </c>
      <c r="K1372" s="17">
        <v>10</v>
      </c>
      <c r="L1372" s="17">
        <v>250</v>
      </c>
      <c r="M1372" s="17">
        <v>200</v>
      </c>
      <c r="N1372" s="17">
        <v>350</v>
      </c>
      <c r="O1372" s="17">
        <v>270</v>
      </c>
      <c r="P1372" s="17">
        <v>320</v>
      </c>
      <c r="Q1372" s="17">
        <v>190</v>
      </c>
      <c r="R1372" s="17">
        <v>190</v>
      </c>
      <c r="S1372" s="17">
        <v>70</v>
      </c>
      <c r="T1372" s="17">
        <v>50</v>
      </c>
      <c r="U1372" s="17">
        <v>0</v>
      </c>
      <c r="V1372" s="17">
        <v>20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46">
        <f t="shared" ref="AE1372" si="1407">SUM(I1372:AD1372)</f>
        <v>1920</v>
      </c>
      <c r="AF1372" s="49">
        <f t="shared" ref="AF1372" si="1408">SUM(H1373:AD1373)</f>
        <v>1920</v>
      </c>
      <c r="AG1372" s="34">
        <f t="shared" ref="AG1372" si="1409">SUM(I1374:AD1374)</f>
        <v>1920</v>
      </c>
      <c r="AH1372" s="37">
        <f t="shared" si="1364"/>
        <v>0</v>
      </c>
      <c r="AI1372" s="38">
        <v>0.90810000000000002</v>
      </c>
      <c r="AJ1372" s="41" t="s">
        <v>65</v>
      </c>
    </row>
    <row r="1373" spans="1:36" ht="16.2" x14ac:dyDescent="0.25">
      <c r="A1373" s="42" t="s">
        <v>59</v>
      </c>
      <c r="B1373" s="44" t="s">
        <v>607</v>
      </c>
      <c r="C1373" s="42">
        <v>-1</v>
      </c>
      <c r="D1373" s="42" t="s">
        <v>98</v>
      </c>
      <c r="E1373" s="42" t="s">
        <v>181</v>
      </c>
      <c r="F1373" s="42"/>
      <c r="G1373" s="45">
        <v>44341</v>
      </c>
      <c r="H1373" s="18" t="s">
        <v>66</v>
      </c>
      <c r="I1373" s="18">
        <v>0</v>
      </c>
      <c r="J1373" s="18">
        <v>0</v>
      </c>
      <c r="K1373" s="18">
        <v>10</v>
      </c>
      <c r="L1373" s="18">
        <v>250</v>
      </c>
      <c r="M1373" s="18">
        <v>200</v>
      </c>
      <c r="N1373" s="18">
        <v>350</v>
      </c>
      <c r="O1373" s="18">
        <v>270</v>
      </c>
      <c r="P1373" s="18">
        <v>320</v>
      </c>
      <c r="Q1373" s="18">
        <v>190</v>
      </c>
      <c r="R1373" s="18">
        <v>190</v>
      </c>
      <c r="S1373" s="18">
        <v>70</v>
      </c>
      <c r="T1373" s="18">
        <v>50</v>
      </c>
      <c r="U1373" s="18">
        <v>0</v>
      </c>
      <c r="V1373" s="18">
        <v>20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47"/>
      <c r="AF1373" s="50"/>
      <c r="AG1373" s="35"/>
      <c r="AH1373" s="37">
        <v>0</v>
      </c>
      <c r="AI1373" s="39"/>
      <c r="AJ1373" s="41" t="s">
        <v>65</v>
      </c>
    </row>
    <row r="1374" spans="1:36" ht="16.2" x14ac:dyDescent="0.25">
      <c r="A1374" s="42" t="s">
        <v>59</v>
      </c>
      <c r="B1374" s="44" t="s">
        <v>607</v>
      </c>
      <c r="C1374" s="42">
        <v>-1</v>
      </c>
      <c r="D1374" s="42" t="s">
        <v>98</v>
      </c>
      <c r="E1374" s="42" t="s">
        <v>181</v>
      </c>
      <c r="F1374" s="42"/>
      <c r="G1374" s="45">
        <v>44341</v>
      </c>
      <c r="H1374" s="19" t="s">
        <v>67</v>
      </c>
      <c r="I1374" s="19">
        <v>0</v>
      </c>
      <c r="J1374" s="19">
        <v>0</v>
      </c>
      <c r="K1374" s="19">
        <v>10</v>
      </c>
      <c r="L1374" s="19">
        <v>250</v>
      </c>
      <c r="M1374" s="19">
        <v>200</v>
      </c>
      <c r="N1374" s="19">
        <v>350</v>
      </c>
      <c r="O1374" s="19">
        <v>270</v>
      </c>
      <c r="P1374" s="19">
        <v>320</v>
      </c>
      <c r="Q1374" s="19">
        <v>190</v>
      </c>
      <c r="R1374" s="19">
        <v>190</v>
      </c>
      <c r="S1374" s="19">
        <v>70</v>
      </c>
      <c r="T1374" s="19">
        <v>50</v>
      </c>
      <c r="U1374" s="19">
        <v>0</v>
      </c>
      <c r="V1374" s="19">
        <v>20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19">
        <v>0</v>
      </c>
      <c r="AE1374" s="48"/>
      <c r="AF1374" s="51"/>
      <c r="AG1374" s="36"/>
      <c r="AH1374" s="37">
        <v>0</v>
      </c>
      <c r="AI1374" s="40"/>
      <c r="AJ1374" s="41" t="s">
        <v>65</v>
      </c>
    </row>
    <row r="1375" spans="1:36" ht="16.2" x14ac:dyDescent="0.25">
      <c r="A1375" s="42" t="s">
        <v>59</v>
      </c>
      <c r="B1375" s="44" t="s">
        <v>607</v>
      </c>
      <c r="C1375" s="42">
        <v>-2</v>
      </c>
      <c r="D1375" s="42" t="s">
        <v>98</v>
      </c>
      <c r="E1375" s="42" t="s">
        <v>181</v>
      </c>
      <c r="F1375" s="42" t="s">
        <v>1128</v>
      </c>
      <c r="G1375" s="45">
        <v>44342</v>
      </c>
      <c r="H1375" s="17" t="s">
        <v>64</v>
      </c>
      <c r="I1375" s="17">
        <v>0</v>
      </c>
      <c r="J1375" s="17">
        <v>0</v>
      </c>
      <c r="K1375" s="17">
        <v>10</v>
      </c>
      <c r="L1375" s="17">
        <v>250</v>
      </c>
      <c r="M1375" s="17">
        <v>200</v>
      </c>
      <c r="N1375" s="17">
        <v>350</v>
      </c>
      <c r="O1375" s="17">
        <v>270</v>
      </c>
      <c r="P1375" s="17">
        <v>320</v>
      </c>
      <c r="Q1375" s="17">
        <v>190</v>
      </c>
      <c r="R1375" s="17">
        <v>190</v>
      </c>
      <c r="S1375" s="17">
        <v>70</v>
      </c>
      <c r="T1375" s="17">
        <v>50</v>
      </c>
      <c r="U1375" s="17">
        <v>0</v>
      </c>
      <c r="V1375" s="17">
        <v>20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46">
        <f t="shared" ref="AE1375" si="1410">SUM(I1375:AD1375)</f>
        <v>1920</v>
      </c>
      <c r="AF1375" s="49">
        <f t="shared" ref="AF1375" si="1411">SUM(H1376:AD1376)</f>
        <v>1920</v>
      </c>
      <c r="AG1375" s="34">
        <f t="shared" ref="AG1375" si="1412">SUM(I1377:AD1377)</f>
        <v>1920</v>
      </c>
      <c r="AH1375" s="37">
        <f t="shared" si="1364"/>
        <v>0</v>
      </c>
      <c r="AI1375" s="38">
        <v>0.93290000000000006</v>
      </c>
      <c r="AJ1375" s="41" t="s">
        <v>65</v>
      </c>
    </row>
    <row r="1376" spans="1:36" ht="16.2" x14ac:dyDescent="0.25">
      <c r="A1376" s="42" t="s">
        <v>59</v>
      </c>
      <c r="B1376" s="44" t="s">
        <v>607</v>
      </c>
      <c r="C1376" s="42">
        <v>-2</v>
      </c>
      <c r="D1376" s="42" t="s">
        <v>98</v>
      </c>
      <c r="E1376" s="42" t="s">
        <v>181</v>
      </c>
      <c r="F1376" s="42"/>
      <c r="G1376" s="45">
        <v>44342</v>
      </c>
      <c r="H1376" s="18" t="s">
        <v>66</v>
      </c>
      <c r="I1376" s="18">
        <v>0</v>
      </c>
      <c r="J1376" s="18">
        <v>0</v>
      </c>
      <c r="K1376" s="18">
        <v>10</v>
      </c>
      <c r="L1376" s="18">
        <v>250</v>
      </c>
      <c r="M1376" s="18">
        <v>200</v>
      </c>
      <c r="N1376" s="18">
        <v>350</v>
      </c>
      <c r="O1376" s="18">
        <v>270</v>
      </c>
      <c r="P1376" s="18">
        <v>320</v>
      </c>
      <c r="Q1376" s="18">
        <v>190</v>
      </c>
      <c r="R1376" s="18">
        <v>190</v>
      </c>
      <c r="S1376" s="18">
        <v>70</v>
      </c>
      <c r="T1376" s="18">
        <v>50</v>
      </c>
      <c r="U1376" s="18">
        <v>0</v>
      </c>
      <c r="V1376" s="18">
        <v>20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47"/>
      <c r="AF1376" s="50"/>
      <c r="AG1376" s="35"/>
      <c r="AH1376" s="37">
        <v>0</v>
      </c>
      <c r="AI1376" s="39"/>
      <c r="AJ1376" s="41" t="s">
        <v>65</v>
      </c>
    </row>
    <row r="1377" spans="1:36" ht="16.2" x14ac:dyDescent="0.25">
      <c r="A1377" s="42" t="s">
        <v>59</v>
      </c>
      <c r="B1377" s="44" t="s">
        <v>607</v>
      </c>
      <c r="C1377" s="42">
        <v>-2</v>
      </c>
      <c r="D1377" s="42" t="s">
        <v>98</v>
      </c>
      <c r="E1377" s="42" t="s">
        <v>181</v>
      </c>
      <c r="F1377" s="42"/>
      <c r="G1377" s="45">
        <v>44342</v>
      </c>
      <c r="H1377" s="19" t="s">
        <v>67</v>
      </c>
      <c r="I1377" s="19">
        <v>0</v>
      </c>
      <c r="J1377" s="19">
        <v>0</v>
      </c>
      <c r="K1377" s="19">
        <v>10</v>
      </c>
      <c r="L1377" s="19">
        <v>250</v>
      </c>
      <c r="M1377" s="19">
        <v>200</v>
      </c>
      <c r="N1377" s="19">
        <v>350</v>
      </c>
      <c r="O1377" s="19">
        <v>270</v>
      </c>
      <c r="P1377" s="19">
        <v>320</v>
      </c>
      <c r="Q1377" s="19">
        <v>190</v>
      </c>
      <c r="R1377" s="19">
        <v>190</v>
      </c>
      <c r="S1377" s="19">
        <v>70</v>
      </c>
      <c r="T1377" s="19">
        <v>50</v>
      </c>
      <c r="U1377" s="19">
        <v>0</v>
      </c>
      <c r="V1377" s="19">
        <v>20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19">
        <v>0</v>
      </c>
      <c r="AE1377" s="48"/>
      <c r="AF1377" s="51"/>
      <c r="AG1377" s="36"/>
      <c r="AH1377" s="37">
        <v>0</v>
      </c>
      <c r="AI1377" s="40"/>
      <c r="AJ1377" s="41" t="s">
        <v>65</v>
      </c>
    </row>
    <row r="1378" spans="1:36" ht="16.2" x14ac:dyDescent="0.25">
      <c r="A1378" s="42" t="s">
        <v>59</v>
      </c>
      <c r="B1378" s="44" t="s">
        <v>607</v>
      </c>
      <c r="C1378" s="42">
        <v>-1</v>
      </c>
      <c r="D1378" s="42" t="s">
        <v>98</v>
      </c>
      <c r="E1378" s="42" t="s">
        <v>181</v>
      </c>
      <c r="F1378" s="42" t="s">
        <v>1128</v>
      </c>
      <c r="G1378" s="45">
        <v>44341</v>
      </c>
      <c r="H1378" s="17" t="s">
        <v>64</v>
      </c>
      <c r="I1378" s="17">
        <v>0</v>
      </c>
      <c r="J1378" s="17">
        <v>0</v>
      </c>
      <c r="K1378" s="17">
        <v>10</v>
      </c>
      <c r="L1378" s="17">
        <v>250</v>
      </c>
      <c r="M1378" s="17">
        <v>200</v>
      </c>
      <c r="N1378" s="17">
        <v>350</v>
      </c>
      <c r="O1378" s="17">
        <v>270</v>
      </c>
      <c r="P1378" s="17">
        <v>320</v>
      </c>
      <c r="Q1378" s="17">
        <v>190</v>
      </c>
      <c r="R1378" s="17">
        <v>190</v>
      </c>
      <c r="S1378" s="17">
        <v>70</v>
      </c>
      <c r="T1378" s="17">
        <v>50</v>
      </c>
      <c r="U1378" s="17">
        <v>0</v>
      </c>
      <c r="V1378" s="17">
        <v>20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46">
        <f t="shared" ref="AE1378" si="1413">SUM(I1378:AD1378)</f>
        <v>1920</v>
      </c>
      <c r="AF1378" s="49">
        <f t="shared" ref="AF1378" si="1414">SUM(H1379:AD1379)</f>
        <v>1920</v>
      </c>
      <c r="AG1378" s="34">
        <f t="shared" ref="AG1378" si="1415">SUM(I1380:AD1380)</f>
        <v>1920</v>
      </c>
      <c r="AH1378" s="37">
        <f t="shared" si="1364"/>
        <v>0</v>
      </c>
      <c r="AI1378" s="38">
        <v>0.91870000000000007</v>
      </c>
      <c r="AJ1378" s="41" t="s">
        <v>65</v>
      </c>
    </row>
    <row r="1379" spans="1:36" ht="16.2" x14ac:dyDescent="0.25">
      <c r="A1379" s="42" t="s">
        <v>59</v>
      </c>
      <c r="B1379" s="44" t="s">
        <v>607</v>
      </c>
      <c r="C1379" s="42">
        <v>-1</v>
      </c>
      <c r="D1379" s="42" t="s">
        <v>98</v>
      </c>
      <c r="E1379" s="42" t="s">
        <v>181</v>
      </c>
      <c r="F1379" s="42"/>
      <c r="G1379" s="45">
        <v>44341</v>
      </c>
      <c r="H1379" s="18" t="s">
        <v>66</v>
      </c>
      <c r="I1379" s="18">
        <v>0</v>
      </c>
      <c r="J1379" s="18">
        <v>0</v>
      </c>
      <c r="K1379" s="18">
        <v>10</v>
      </c>
      <c r="L1379" s="18">
        <v>250</v>
      </c>
      <c r="M1379" s="18">
        <v>200</v>
      </c>
      <c r="N1379" s="18">
        <v>350</v>
      </c>
      <c r="O1379" s="18">
        <v>270</v>
      </c>
      <c r="P1379" s="18">
        <v>320</v>
      </c>
      <c r="Q1379" s="18">
        <v>190</v>
      </c>
      <c r="R1379" s="18">
        <v>190</v>
      </c>
      <c r="S1379" s="18">
        <v>70</v>
      </c>
      <c r="T1379" s="18">
        <v>50</v>
      </c>
      <c r="U1379" s="18">
        <v>0</v>
      </c>
      <c r="V1379" s="18">
        <v>20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47"/>
      <c r="AF1379" s="50"/>
      <c r="AG1379" s="35"/>
      <c r="AH1379" s="37">
        <v>0</v>
      </c>
      <c r="AI1379" s="39"/>
      <c r="AJ1379" s="41" t="s">
        <v>65</v>
      </c>
    </row>
    <row r="1380" spans="1:36" ht="16.2" x14ac:dyDescent="0.25">
      <c r="A1380" s="42" t="s">
        <v>59</v>
      </c>
      <c r="B1380" s="44" t="s">
        <v>607</v>
      </c>
      <c r="C1380" s="42">
        <v>-1</v>
      </c>
      <c r="D1380" s="42" t="s">
        <v>98</v>
      </c>
      <c r="E1380" s="42" t="s">
        <v>181</v>
      </c>
      <c r="F1380" s="42"/>
      <c r="G1380" s="45">
        <v>44341</v>
      </c>
      <c r="H1380" s="19" t="s">
        <v>67</v>
      </c>
      <c r="I1380" s="19">
        <v>0</v>
      </c>
      <c r="J1380" s="19">
        <v>0</v>
      </c>
      <c r="K1380" s="19">
        <v>10</v>
      </c>
      <c r="L1380" s="19">
        <v>250</v>
      </c>
      <c r="M1380" s="19">
        <v>200</v>
      </c>
      <c r="N1380" s="19">
        <v>350</v>
      </c>
      <c r="O1380" s="19">
        <v>270</v>
      </c>
      <c r="P1380" s="19">
        <v>320</v>
      </c>
      <c r="Q1380" s="19">
        <v>190</v>
      </c>
      <c r="R1380" s="19">
        <v>190</v>
      </c>
      <c r="S1380" s="19">
        <v>70</v>
      </c>
      <c r="T1380" s="19">
        <v>50</v>
      </c>
      <c r="U1380" s="19">
        <v>0</v>
      </c>
      <c r="V1380" s="19">
        <v>20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19">
        <v>0</v>
      </c>
      <c r="AE1380" s="48"/>
      <c r="AF1380" s="51"/>
      <c r="AG1380" s="36"/>
      <c r="AH1380" s="37">
        <v>0</v>
      </c>
      <c r="AI1380" s="40"/>
      <c r="AJ1380" s="41" t="s">
        <v>65</v>
      </c>
    </row>
    <row r="1381" spans="1:36" ht="16.2" x14ac:dyDescent="0.25">
      <c r="A1381" s="42" t="s">
        <v>59</v>
      </c>
      <c r="B1381" s="44" t="s">
        <v>607</v>
      </c>
      <c r="C1381" s="42">
        <v>-2</v>
      </c>
      <c r="D1381" s="42" t="s">
        <v>98</v>
      </c>
      <c r="E1381" s="42" t="s">
        <v>181</v>
      </c>
      <c r="F1381" s="42" t="s">
        <v>1128</v>
      </c>
      <c r="G1381" s="45">
        <v>44342</v>
      </c>
      <c r="H1381" s="17" t="s">
        <v>64</v>
      </c>
      <c r="I1381" s="17">
        <v>0</v>
      </c>
      <c r="J1381" s="17">
        <v>0</v>
      </c>
      <c r="K1381" s="17">
        <v>10</v>
      </c>
      <c r="L1381" s="17">
        <v>250</v>
      </c>
      <c r="M1381" s="17">
        <v>200</v>
      </c>
      <c r="N1381" s="17">
        <v>350</v>
      </c>
      <c r="O1381" s="17">
        <v>270</v>
      </c>
      <c r="P1381" s="17">
        <v>320</v>
      </c>
      <c r="Q1381" s="17">
        <v>190</v>
      </c>
      <c r="R1381" s="17">
        <v>190</v>
      </c>
      <c r="S1381" s="17">
        <v>70</v>
      </c>
      <c r="T1381" s="17">
        <v>50</v>
      </c>
      <c r="U1381" s="17">
        <v>0</v>
      </c>
      <c r="V1381" s="17">
        <v>20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46">
        <f t="shared" ref="AE1381" si="1416">SUM(I1381:AD1381)</f>
        <v>1920</v>
      </c>
      <c r="AF1381" s="49">
        <f t="shared" ref="AF1381" si="1417">SUM(H1382:AD1382)</f>
        <v>1920</v>
      </c>
      <c r="AG1381" s="34">
        <f t="shared" ref="AG1381" si="1418">SUM(I1383:AD1383)</f>
        <v>1920</v>
      </c>
      <c r="AH1381" s="37">
        <f t="shared" si="1364"/>
        <v>0</v>
      </c>
      <c r="AI1381" s="38">
        <v>0.9084000000000001</v>
      </c>
      <c r="AJ1381" s="41" t="s">
        <v>65</v>
      </c>
    </row>
    <row r="1382" spans="1:36" ht="16.2" x14ac:dyDescent="0.25">
      <c r="A1382" s="42" t="s">
        <v>59</v>
      </c>
      <c r="B1382" s="44" t="s">
        <v>607</v>
      </c>
      <c r="C1382" s="42">
        <v>-2</v>
      </c>
      <c r="D1382" s="42" t="s">
        <v>98</v>
      </c>
      <c r="E1382" s="42" t="s">
        <v>181</v>
      </c>
      <c r="F1382" s="42"/>
      <c r="G1382" s="45">
        <v>44342</v>
      </c>
      <c r="H1382" s="18" t="s">
        <v>66</v>
      </c>
      <c r="I1382" s="18">
        <v>0</v>
      </c>
      <c r="J1382" s="18">
        <v>0</v>
      </c>
      <c r="K1382" s="18">
        <v>10</v>
      </c>
      <c r="L1382" s="18">
        <v>250</v>
      </c>
      <c r="M1382" s="18">
        <v>200</v>
      </c>
      <c r="N1382" s="18">
        <v>350</v>
      </c>
      <c r="O1382" s="18">
        <v>270</v>
      </c>
      <c r="P1382" s="18">
        <v>320</v>
      </c>
      <c r="Q1382" s="18">
        <v>190</v>
      </c>
      <c r="R1382" s="18">
        <v>190</v>
      </c>
      <c r="S1382" s="18">
        <v>70</v>
      </c>
      <c r="T1382" s="18">
        <v>50</v>
      </c>
      <c r="U1382" s="18">
        <v>0</v>
      </c>
      <c r="V1382" s="18">
        <v>20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47"/>
      <c r="AF1382" s="50"/>
      <c r="AG1382" s="35"/>
      <c r="AH1382" s="37">
        <v>0</v>
      </c>
      <c r="AI1382" s="39"/>
      <c r="AJ1382" s="41" t="s">
        <v>65</v>
      </c>
    </row>
    <row r="1383" spans="1:36" ht="16.2" x14ac:dyDescent="0.25">
      <c r="A1383" s="42" t="s">
        <v>59</v>
      </c>
      <c r="B1383" s="44" t="s">
        <v>607</v>
      </c>
      <c r="C1383" s="42">
        <v>-2</v>
      </c>
      <c r="D1383" s="42" t="s">
        <v>98</v>
      </c>
      <c r="E1383" s="42" t="s">
        <v>181</v>
      </c>
      <c r="F1383" s="42"/>
      <c r="G1383" s="45">
        <v>44342</v>
      </c>
      <c r="H1383" s="19" t="s">
        <v>67</v>
      </c>
      <c r="I1383" s="19">
        <v>0</v>
      </c>
      <c r="J1383" s="19">
        <v>0</v>
      </c>
      <c r="K1383" s="19">
        <v>10</v>
      </c>
      <c r="L1383" s="19">
        <v>250</v>
      </c>
      <c r="M1383" s="19">
        <v>200</v>
      </c>
      <c r="N1383" s="19">
        <v>350</v>
      </c>
      <c r="O1383" s="19">
        <v>270</v>
      </c>
      <c r="P1383" s="19">
        <v>320</v>
      </c>
      <c r="Q1383" s="19">
        <v>190</v>
      </c>
      <c r="R1383" s="19">
        <v>190</v>
      </c>
      <c r="S1383" s="19">
        <v>70</v>
      </c>
      <c r="T1383" s="19">
        <v>50</v>
      </c>
      <c r="U1383" s="19">
        <v>0</v>
      </c>
      <c r="V1383" s="19">
        <v>20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19">
        <v>0</v>
      </c>
      <c r="AE1383" s="48"/>
      <c r="AF1383" s="51"/>
      <c r="AG1383" s="36"/>
      <c r="AH1383" s="37">
        <v>0</v>
      </c>
      <c r="AI1383" s="40"/>
      <c r="AJ1383" s="41" t="s">
        <v>65</v>
      </c>
    </row>
    <row r="1384" spans="1:36" ht="16.2" x14ac:dyDescent="0.25">
      <c r="A1384" s="42" t="s">
        <v>59</v>
      </c>
      <c r="B1384" s="44" t="s">
        <v>607</v>
      </c>
      <c r="C1384" s="42">
        <v>-3</v>
      </c>
      <c r="D1384" s="42" t="s">
        <v>98</v>
      </c>
      <c r="E1384" s="42" t="s">
        <v>181</v>
      </c>
      <c r="F1384" s="42" t="s">
        <v>1128</v>
      </c>
      <c r="G1384" s="45">
        <v>44343</v>
      </c>
      <c r="H1384" s="17" t="s">
        <v>64</v>
      </c>
      <c r="I1384" s="17">
        <v>0</v>
      </c>
      <c r="J1384" s="17">
        <v>0</v>
      </c>
      <c r="K1384" s="17">
        <v>7</v>
      </c>
      <c r="L1384" s="17">
        <v>133</v>
      </c>
      <c r="M1384" s="17">
        <v>110</v>
      </c>
      <c r="N1384" s="17">
        <v>237</v>
      </c>
      <c r="O1384" s="17">
        <v>171</v>
      </c>
      <c r="P1384" s="17">
        <v>206</v>
      </c>
      <c r="Q1384" s="17">
        <v>104</v>
      </c>
      <c r="R1384" s="17">
        <v>111</v>
      </c>
      <c r="S1384" s="17">
        <v>47</v>
      </c>
      <c r="T1384" s="17">
        <v>29</v>
      </c>
      <c r="U1384" s="17">
        <v>0</v>
      </c>
      <c r="V1384" s="17">
        <v>5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46">
        <f t="shared" ref="AE1384" si="1419">SUM(I1384:AD1384)</f>
        <v>1160</v>
      </c>
      <c r="AF1384" s="49">
        <f t="shared" ref="AF1384" si="1420">SUM(H1385:AD1385)</f>
        <v>1160</v>
      </c>
      <c r="AG1384" s="34">
        <f t="shared" ref="AG1384" si="1421">SUM(I1386:AD1386)</f>
        <v>1160</v>
      </c>
      <c r="AH1384" s="37">
        <f t="shared" si="1364"/>
        <v>0</v>
      </c>
      <c r="AI1384" s="38">
        <v>0.89130000000000009</v>
      </c>
      <c r="AJ1384" s="41" t="s">
        <v>65</v>
      </c>
    </row>
    <row r="1385" spans="1:36" ht="16.2" x14ac:dyDescent="0.25">
      <c r="A1385" s="42" t="s">
        <v>59</v>
      </c>
      <c r="B1385" s="44" t="s">
        <v>607</v>
      </c>
      <c r="C1385" s="42">
        <v>-3</v>
      </c>
      <c r="D1385" s="42" t="s">
        <v>98</v>
      </c>
      <c r="E1385" s="42" t="s">
        <v>181</v>
      </c>
      <c r="F1385" s="42"/>
      <c r="G1385" s="45">
        <v>44343</v>
      </c>
      <c r="H1385" s="18" t="s">
        <v>66</v>
      </c>
      <c r="I1385" s="18">
        <v>0</v>
      </c>
      <c r="J1385" s="18">
        <v>0</v>
      </c>
      <c r="K1385" s="18">
        <v>7</v>
      </c>
      <c r="L1385" s="18">
        <v>133</v>
      </c>
      <c r="M1385" s="18">
        <v>110</v>
      </c>
      <c r="N1385" s="18">
        <v>237</v>
      </c>
      <c r="O1385" s="18">
        <v>171</v>
      </c>
      <c r="P1385" s="18">
        <v>206</v>
      </c>
      <c r="Q1385" s="18">
        <v>104</v>
      </c>
      <c r="R1385" s="18">
        <v>111</v>
      </c>
      <c r="S1385" s="18">
        <v>47</v>
      </c>
      <c r="T1385" s="18">
        <v>29</v>
      </c>
      <c r="U1385" s="18">
        <v>0</v>
      </c>
      <c r="V1385" s="18">
        <v>5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47"/>
      <c r="AF1385" s="50"/>
      <c r="AG1385" s="35"/>
      <c r="AH1385" s="37">
        <v>0</v>
      </c>
      <c r="AI1385" s="39"/>
      <c r="AJ1385" s="41" t="s">
        <v>65</v>
      </c>
    </row>
    <row r="1386" spans="1:36" ht="16.2" x14ac:dyDescent="0.25">
      <c r="A1386" s="42" t="s">
        <v>59</v>
      </c>
      <c r="B1386" s="44" t="s">
        <v>607</v>
      </c>
      <c r="C1386" s="42">
        <v>-3</v>
      </c>
      <c r="D1386" s="42" t="s">
        <v>98</v>
      </c>
      <c r="E1386" s="42" t="s">
        <v>181</v>
      </c>
      <c r="F1386" s="42"/>
      <c r="G1386" s="45">
        <v>44343</v>
      </c>
      <c r="H1386" s="19" t="s">
        <v>67</v>
      </c>
      <c r="I1386" s="19">
        <v>0</v>
      </c>
      <c r="J1386" s="19">
        <v>0</v>
      </c>
      <c r="K1386" s="19">
        <v>7</v>
      </c>
      <c r="L1386" s="19">
        <v>133</v>
      </c>
      <c r="M1386" s="19">
        <v>110</v>
      </c>
      <c r="N1386" s="19">
        <v>237</v>
      </c>
      <c r="O1386" s="19">
        <v>171</v>
      </c>
      <c r="P1386" s="19">
        <v>206</v>
      </c>
      <c r="Q1386" s="19">
        <v>104</v>
      </c>
      <c r="R1386" s="19">
        <v>111</v>
      </c>
      <c r="S1386" s="19">
        <v>47</v>
      </c>
      <c r="T1386" s="19">
        <v>29</v>
      </c>
      <c r="U1386" s="19">
        <v>0</v>
      </c>
      <c r="V1386" s="19">
        <v>5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48"/>
      <c r="AF1386" s="51"/>
      <c r="AG1386" s="36"/>
      <c r="AH1386" s="37">
        <v>0</v>
      </c>
      <c r="AI1386" s="40"/>
      <c r="AJ1386" s="41" t="s">
        <v>65</v>
      </c>
    </row>
    <row r="1387" spans="1:36" ht="16.2" x14ac:dyDescent="0.25">
      <c r="A1387" s="42" t="s">
        <v>59</v>
      </c>
      <c r="B1387" s="44" t="s">
        <v>606</v>
      </c>
      <c r="C1387" s="42" t="s">
        <v>61</v>
      </c>
      <c r="D1387" s="42" t="s">
        <v>139</v>
      </c>
      <c r="E1387" s="42" t="s">
        <v>154</v>
      </c>
      <c r="F1387" s="42" t="s">
        <v>1128</v>
      </c>
      <c r="G1387" s="45">
        <v>44337</v>
      </c>
      <c r="H1387" s="17" t="s">
        <v>64</v>
      </c>
      <c r="I1387" s="17">
        <v>20</v>
      </c>
      <c r="J1387" s="17">
        <v>0</v>
      </c>
      <c r="K1387" s="17">
        <v>98</v>
      </c>
      <c r="L1387" s="17">
        <v>0</v>
      </c>
      <c r="M1387" s="17">
        <v>116</v>
      </c>
      <c r="N1387" s="17">
        <v>0</v>
      </c>
      <c r="O1387" s="17">
        <v>80</v>
      </c>
      <c r="P1387" s="17">
        <v>0</v>
      </c>
      <c r="Q1387" s="17">
        <v>29</v>
      </c>
      <c r="R1387" s="17">
        <v>0</v>
      </c>
      <c r="S1387" s="17">
        <v>7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46">
        <f t="shared" ref="AE1387" si="1422">SUM(I1387:AD1387)</f>
        <v>350</v>
      </c>
      <c r="AF1387" s="49">
        <f t="shared" ref="AF1387" si="1423">SUM(H1388:AD1388)</f>
        <v>0</v>
      </c>
      <c r="AG1387" s="34">
        <f t="shared" ref="AG1387" si="1424">SUM(I1389:AD1389)</f>
        <v>0</v>
      </c>
      <c r="AH1387" s="37">
        <f t="shared" si="1364"/>
        <v>-350</v>
      </c>
      <c r="AI1387" s="38">
        <v>0.89610000000000001</v>
      </c>
      <c r="AJ1387" s="41" t="s">
        <v>65</v>
      </c>
    </row>
    <row r="1388" spans="1:36" ht="16.2" x14ac:dyDescent="0.25">
      <c r="A1388" s="42" t="s">
        <v>59</v>
      </c>
      <c r="B1388" s="44" t="s">
        <v>606</v>
      </c>
      <c r="C1388" s="42" t="s">
        <v>61</v>
      </c>
      <c r="D1388" s="42" t="s">
        <v>139</v>
      </c>
      <c r="E1388" s="42" t="s">
        <v>154</v>
      </c>
      <c r="F1388" s="42"/>
      <c r="G1388" s="45">
        <v>44337</v>
      </c>
      <c r="H1388" s="18" t="s">
        <v>66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47"/>
      <c r="AF1388" s="50"/>
      <c r="AG1388" s="35"/>
      <c r="AH1388" s="37">
        <v>0</v>
      </c>
      <c r="AI1388" s="39"/>
      <c r="AJ1388" s="41" t="s">
        <v>65</v>
      </c>
    </row>
    <row r="1389" spans="1:36" ht="16.2" x14ac:dyDescent="0.25">
      <c r="A1389" s="42" t="s">
        <v>59</v>
      </c>
      <c r="B1389" s="44" t="s">
        <v>606</v>
      </c>
      <c r="C1389" s="42" t="s">
        <v>61</v>
      </c>
      <c r="D1389" s="42" t="s">
        <v>139</v>
      </c>
      <c r="E1389" s="42" t="s">
        <v>154</v>
      </c>
      <c r="F1389" s="42"/>
      <c r="G1389" s="45">
        <v>44337</v>
      </c>
      <c r="H1389" s="19" t="s">
        <v>67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19">
        <v>0</v>
      </c>
      <c r="AE1389" s="48"/>
      <c r="AF1389" s="51"/>
      <c r="AG1389" s="36"/>
      <c r="AH1389" s="37">
        <v>0</v>
      </c>
      <c r="AI1389" s="40"/>
      <c r="AJ1389" s="41" t="s">
        <v>65</v>
      </c>
    </row>
    <row r="1390" spans="1:36" ht="16.2" x14ac:dyDescent="0.25">
      <c r="A1390" s="42" t="s">
        <v>59</v>
      </c>
      <c r="B1390" s="44" t="s">
        <v>606</v>
      </c>
      <c r="C1390" s="42" t="s">
        <v>61</v>
      </c>
      <c r="D1390" s="42" t="s">
        <v>139</v>
      </c>
      <c r="E1390" s="42" t="s">
        <v>154</v>
      </c>
      <c r="F1390" s="42" t="s">
        <v>1128</v>
      </c>
      <c r="G1390" s="45">
        <v>44337</v>
      </c>
      <c r="H1390" s="17" t="s">
        <v>64</v>
      </c>
      <c r="I1390" s="17">
        <v>30</v>
      </c>
      <c r="J1390" s="17">
        <v>0</v>
      </c>
      <c r="K1390" s="17">
        <v>125</v>
      </c>
      <c r="L1390" s="17">
        <v>0</v>
      </c>
      <c r="M1390" s="17">
        <v>151</v>
      </c>
      <c r="N1390" s="17">
        <v>0</v>
      </c>
      <c r="O1390" s="17">
        <v>116</v>
      </c>
      <c r="P1390" s="17">
        <v>0</v>
      </c>
      <c r="Q1390" s="17">
        <v>47</v>
      </c>
      <c r="R1390" s="17">
        <v>0</v>
      </c>
      <c r="S1390" s="17">
        <v>17</v>
      </c>
      <c r="T1390" s="17">
        <v>0</v>
      </c>
      <c r="U1390" s="17">
        <v>4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46">
        <f t="shared" ref="AE1390" si="1425">SUM(I1390:AD1390)</f>
        <v>490</v>
      </c>
      <c r="AF1390" s="49">
        <f t="shared" ref="AF1390" si="1426">SUM(H1391:AD1391)</f>
        <v>409</v>
      </c>
      <c r="AG1390" s="34">
        <f t="shared" ref="AG1390" si="1427">SUM(I1392:AD1392)</f>
        <v>314</v>
      </c>
      <c r="AH1390" s="37">
        <f t="shared" si="1364"/>
        <v>-176</v>
      </c>
      <c r="AI1390" s="38">
        <v>0.90129999999999999</v>
      </c>
      <c r="AJ1390" s="41" t="s">
        <v>65</v>
      </c>
    </row>
    <row r="1391" spans="1:36" ht="16.2" x14ac:dyDescent="0.25">
      <c r="A1391" s="42" t="s">
        <v>59</v>
      </c>
      <c r="B1391" s="44" t="s">
        <v>606</v>
      </c>
      <c r="C1391" s="42" t="s">
        <v>61</v>
      </c>
      <c r="D1391" s="42" t="s">
        <v>139</v>
      </c>
      <c r="E1391" s="42" t="s">
        <v>154</v>
      </c>
      <c r="F1391" s="42"/>
      <c r="G1391" s="45">
        <v>44337</v>
      </c>
      <c r="H1391" s="18" t="s">
        <v>66</v>
      </c>
      <c r="I1391" s="18">
        <v>15</v>
      </c>
      <c r="J1391" s="18">
        <v>0</v>
      </c>
      <c r="K1391" s="18">
        <v>80</v>
      </c>
      <c r="L1391" s="18">
        <v>0</v>
      </c>
      <c r="M1391" s="18">
        <v>151</v>
      </c>
      <c r="N1391" s="18">
        <v>0</v>
      </c>
      <c r="O1391" s="18">
        <v>116</v>
      </c>
      <c r="P1391" s="18">
        <v>0</v>
      </c>
      <c r="Q1391" s="18">
        <v>47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47"/>
      <c r="AF1391" s="50"/>
      <c r="AG1391" s="35"/>
      <c r="AH1391" s="37">
        <v>0</v>
      </c>
      <c r="AI1391" s="39"/>
      <c r="AJ1391" s="41" t="s">
        <v>65</v>
      </c>
    </row>
    <row r="1392" spans="1:36" ht="16.2" x14ac:dyDescent="0.25">
      <c r="A1392" s="42" t="s">
        <v>59</v>
      </c>
      <c r="B1392" s="44" t="s">
        <v>606</v>
      </c>
      <c r="C1392" s="42" t="s">
        <v>61</v>
      </c>
      <c r="D1392" s="42" t="s">
        <v>139</v>
      </c>
      <c r="E1392" s="42" t="s">
        <v>154</v>
      </c>
      <c r="F1392" s="42"/>
      <c r="G1392" s="45">
        <v>44337</v>
      </c>
      <c r="H1392" s="19" t="s">
        <v>67</v>
      </c>
      <c r="I1392" s="19">
        <v>0</v>
      </c>
      <c r="J1392" s="19">
        <v>0</v>
      </c>
      <c r="K1392" s="19">
        <v>0</v>
      </c>
      <c r="L1392" s="19">
        <v>0</v>
      </c>
      <c r="M1392" s="19">
        <v>151</v>
      </c>
      <c r="N1392" s="19">
        <v>0</v>
      </c>
      <c r="O1392" s="19">
        <v>116</v>
      </c>
      <c r="P1392" s="19">
        <v>0</v>
      </c>
      <c r="Q1392" s="19">
        <v>47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48"/>
      <c r="AF1392" s="51"/>
      <c r="AG1392" s="36"/>
      <c r="AH1392" s="37">
        <v>0</v>
      </c>
      <c r="AI1392" s="40"/>
      <c r="AJ1392" s="41" t="s">
        <v>65</v>
      </c>
    </row>
    <row r="1393" spans="1:36" ht="16.2" x14ac:dyDescent="0.25">
      <c r="A1393" s="42" t="s">
        <v>59</v>
      </c>
      <c r="B1393" s="44" t="s">
        <v>605</v>
      </c>
      <c r="C1393" s="42" t="s">
        <v>61</v>
      </c>
      <c r="D1393" s="42" t="s">
        <v>139</v>
      </c>
      <c r="E1393" s="42" t="s">
        <v>150</v>
      </c>
      <c r="F1393" s="42" t="s">
        <v>1128</v>
      </c>
      <c r="G1393" s="45">
        <v>44334</v>
      </c>
      <c r="H1393" s="17" t="s">
        <v>64</v>
      </c>
      <c r="I1393" s="17">
        <v>25</v>
      </c>
      <c r="J1393" s="17">
        <v>0</v>
      </c>
      <c r="K1393" s="17">
        <v>117</v>
      </c>
      <c r="L1393" s="17">
        <v>0</v>
      </c>
      <c r="M1393" s="17">
        <v>141</v>
      </c>
      <c r="N1393" s="17">
        <v>0</v>
      </c>
      <c r="O1393" s="17">
        <v>112</v>
      </c>
      <c r="P1393" s="17">
        <v>0</v>
      </c>
      <c r="Q1393" s="17">
        <v>45</v>
      </c>
      <c r="R1393" s="17">
        <v>0</v>
      </c>
      <c r="S1393" s="17">
        <v>16</v>
      </c>
      <c r="T1393" s="17">
        <v>0</v>
      </c>
      <c r="U1393" s="17">
        <v>4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46">
        <f t="shared" ref="AE1393" si="1428">SUM(I1393:AD1393)</f>
        <v>460</v>
      </c>
      <c r="AF1393" s="49">
        <f t="shared" ref="AF1393" si="1429">SUM(H1394:AD1394)</f>
        <v>450</v>
      </c>
      <c r="AG1393" s="34">
        <f t="shared" ref="AG1393" si="1430">SUM(I1395:AD1395)</f>
        <v>435</v>
      </c>
      <c r="AH1393" s="37">
        <f t="shared" ref="AH1393:AH1456" si="1431">AG1393-AE1393</f>
        <v>-25</v>
      </c>
      <c r="AI1393" s="38">
        <v>0.89100000000000001</v>
      </c>
      <c r="AJ1393" s="41" t="s">
        <v>65</v>
      </c>
    </row>
    <row r="1394" spans="1:36" ht="16.2" x14ac:dyDescent="0.25">
      <c r="A1394" s="42" t="s">
        <v>59</v>
      </c>
      <c r="B1394" s="44" t="s">
        <v>605</v>
      </c>
      <c r="C1394" s="42" t="s">
        <v>61</v>
      </c>
      <c r="D1394" s="42" t="s">
        <v>139</v>
      </c>
      <c r="E1394" s="42" t="s">
        <v>150</v>
      </c>
      <c r="F1394" s="42"/>
      <c r="G1394" s="45">
        <v>44334</v>
      </c>
      <c r="H1394" s="18" t="s">
        <v>66</v>
      </c>
      <c r="I1394" s="18">
        <v>15</v>
      </c>
      <c r="J1394" s="18">
        <v>0</v>
      </c>
      <c r="K1394" s="18">
        <v>117</v>
      </c>
      <c r="L1394" s="18">
        <v>0</v>
      </c>
      <c r="M1394" s="18">
        <v>141</v>
      </c>
      <c r="N1394" s="18">
        <v>0</v>
      </c>
      <c r="O1394" s="18">
        <v>112</v>
      </c>
      <c r="P1394" s="18">
        <v>0</v>
      </c>
      <c r="Q1394" s="18">
        <v>45</v>
      </c>
      <c r="R1394" s="18">
        <v>0</v>
      </c>
      <c r="S1394" s="18">
        <v>16</v>
      </c>
      <c r="T1394" s="18">
        <v>0</v>
      </c>
      <c r="U1394" s="18">
        <v>4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47"/>
      <c r="AF1394" s="50"/>
      <c r="AG1394" s="35"/>
      <c r="AH1394" s="37">
        <v>0</v>
      </c>
      <c r="AI1394" s="39"/>
      <c r="AJ1394" s="41" t="s">
        <v>65</v>
      </c>
    </row>
    <row r="1395" spans="1:36" ht="16.2" x14ac:dyDescent="0.25">
      <c r="A1395" s="42" t="s">
        <v>59</v>
      </c>
      <c r="B1395" s="44" t="s">
        <v>605</v>
      </c>
      <c r="C1395" s="42" t="s">
        <v>61</v>
      </c>
      <c r="D1395" s="42" t="s">
        <v>139</v>
      </c>
      <c r="E1395" s="42" t="s">
        <v>150</v>
      </c>
      <c r="F1395" s="42"/>
      <c r="G1395" s="45">
        <v>44334</v>
      </c>
      <c r="H1395" s="19" t="s">
        <v>67</v>
      </c>
      <c r="I1395" s="19">
        <v>0</v>
      </c>
      <c r="J1395" s="19">
        <v>0</v>
      </c>
      <c r="K1395" s="19">
        <v>117</v>
      </c>
      <c r="L1395" s="19">
        <v>0</v>
      </c>
      <c r="M1395" s="19">
        <v>141</v>
      </c>
      <c r="N1395" s="19">
        <v>0</v>
      </c>
      <c r="O1395" s="19">
        <v>112</v>
      </c>
      <c r="P1395" s="19">
        <v>0</v>
      </c>
      <c r="Q1395" s="19">
        <v>45</v>
      </c>
      <c r="R1395" s="19">
        <v>0</v>
      </c>
      <c r="S1395" s="19">
        <v>16</v>
      </c>
      <c r="T1395" s="19">
        <v>0</v>
      </c>
      <c r="U1395" s="19">
        <v>4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19">
        <v>0</v>
      </c>
      <c r="AE1395" s="48"/>
      <c r="AF1395" s="51"/>
      <c r="AG1395" s="36"/>
      <c r="AH1395" s="37">
        <v>0</v>
      </c>
      <c r="AI1395" s="40"/>
      <c r="AJ1395" s="41" t="s">
        <v>65</v>
      </c>
    </row>
    <row r="1396" spans="1:36" ht="16.2" x14ac:dyDescent="0.25">
      <c r="A1396" s="42" t="s">
        <v>59</v>
      </c>
      <c r="B1396" s="44" t="s">
        <v>604</v>
      </c>
      <c r="C1396" s="42" t="s">
        <v>61</v>
      </c>
      <c r="D1396" s="42" t="s">
        <v>139</v>
      </c>
      <c r="E1396" s="42" t="s">
        <v>150</v>
      </c>
      <c r="F1396" s="42" t="s">
        <v>1128</v>
      </c>
      <c r="G1396" s="45">
        <v>44334</v>
      </c>
      <c r="H1396" s="17" t="s">
        <v>64</v>
      </c>
      <c r="I1396" s="17">
        <v>0</v>
      </c>
      <c r="J1396" s="17">
        <v>14</v>
      </c>
      <c r="K1396" s="17">
        <v>38</v>
      </c>
      <c r="L1396" s="17">
        <v>59</v>
      </c>
      <c r="M1396" s="17">
        <v>83</v>
      </c>
      <c r="N1396" s="17">
        <v>56</v>
      </c>
      <c r="O1396" s="17">
        <v>56</v>
      </c>
      <c r="P1396" s="17">
        <v>29</v>
      </c>
      <c r="Q1396" s="17">
        <v>14</v>
      </c>
      <c r="R1396" s="17">
        <v>4</v>
      </c>
      <c r="S1396" s="17">
        <v>2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46">
        <f t="shared" ref="AE1396" si="1432">SUM(I1396:AD1396)</f>
        <v>355</v>
      </c>
      <c r="AF1396" s="49">
        <f t="shared" ref="AF1396" si="1433">SUM(H1397:AD1397)</f>
        <v>355</v>
      </c>
      <c r="AG1396" s="34">
        <f t="shared" ref="AG1396" si="1434">SUM(I1398:AD1398)</f>
        <v>355</v>
      </c>
      <c r="AH1396" s="37">
        <f t="shared" si="1431"/>
        <v>0</v>
      </c>
      <c r="AI1396" s="38">
        <v>0.91180000000000005</v>
      </c>
      <c r="AJ1396" s="41" t="s">
        <v>65</v>
      </c>
    </row>
    <row r="1397" spans="1:36" ht="16.2" x14ac:dyDescent="0.25">
      <c r="A1397" s="42" t="s">
        <v>59</v>
      </c>
      <c r="B1397" s="44" t="s">
        <v>604</v>
      </c>
      <c r="C1397" s="42" t="s">
        <v>61</v>
      </c>
      <c r="D1397" s="42" t="s">
        <v>139</v>
      </c>
      <c r="E1397" s="42" t="s">
        <v>150</v>
      </c>
      <c r="F1397" s="42"/>
      <c r="G1397" s="45">
        <v>44334</v>
      </c>
      <c r="H1397" s="18" t="s">
        <v>66</v>
      </c>
      <c r="I1397" s="18">
        <v>0</v>
      </c>
      <c r="J1397" s="18">
        <v>14</v>
      </c>
      <c r="K1397" s="18">
        <v>38</v>
      </c>
      <c r="L1397" s="18">
        <v>59</v>
      </c>
      <c r="M1397" s="18">
        <v>83</v>
      </c>
      <c r="N1397" s="18">
        <v>56</v>
      </c>
      <c r="O1397" s="18">
        <v>56</v>
      </c>
      <c r="P1397" s="18">
        <v>29</v>
      </c>
      <c r="Q1397" s="18">
        <v>14</v>
      </c>
      <c r="R1397" s="18">
        <v>4</v>
      </c>
      <c r="S1397" s="18">
        <v>2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47"/>
      <c r="AF1397" s="50"/>
      <c r="AG1397" s="35"/>
      <c r="AH1397" s="37">
        <v>0</v>
      </c>
      <c r="AI1397" s="39"/>
      <c r="AJ1397" s="41" t="s">
        <v>65</v>
      </c>
    </row>
    <row r="1398" spans="1:36" ht="16.2" x14ac:dyDescent="0.25">
      <c r="A1398" s="42" t="s">
        <v>59</v>
      </c>
      <c r="B1398" s="44" t="s">
        <v>604</v>
      </c>
      <c r="C1398" s="42" t="s">
        <v>61</v>
      </c>
      <c r="D1398" s="42" t="s">
        <v>139</v>
      </c>
      <c r="E1398" s="42" t="s">
        <v>150</v>
      </c>
      <c r="F1398" s="42"/>
      <c r="G1398" s="45">
        <v>44334</v>
      </c>
      <c r="H1398" s="19" t="s">
        <v>67</v>
      </c>
      <c r="I1398" s="19">
        <v>0</v>
      </c>
      <c r="J1398" s="19">
        <v>14</v>
      </c>
      <c r="K1398" s="19">
        <v>38</v>
      </c>
      <c r="L1398" s="19">
        <v>59</v>
      </c>
      <c r="M1398" s="19">
        <v>83</v>
      </c>
      <c r="N1398" s="19">
        <v>56</v>
      </c>
      <c r="O1398" s="19">
        <v>56</v>
      </c>
      <c r="P1398" s="19">
        <v>29</v>
      </c>
      <c r="Q1398" s="19">
        <v>14</v>
      </c>
      <c r="R1398" s="19">
        <v>4</v>
      </c>
      <c r="S1398" s="19">
        <v>2</v>
      </c>
      <c r="T1398" s="19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19">
        <v>0</v>
      </c>
      <c r="AE1398" s="48"/>
      <c r="AF1398" s="51"/>
      <c r="AG1398" s="36"/>
      <c r="AH1398" s="37">
        <v>0</v>
      </c>
      <c r="AI1398" s="40"/>
      <c r="AJ1398" s="41" t="s">
        <v>65</v>
      </c>
    </row>
    <row r="1399" spans="1:36" ht="16.2" x14ac:dyDescent="0.25">
      <c r="A1399" s="42" t="s">
        <v>59</v>
      </c>
      <c r="B1399" s="44" t="s">
        <v>603</v>
      </c>
      <c r="C1399" s="42" t="s">
        <v>61</v>
      </c>
      <c r="D1399" s="42" t="s">
        <v>139</v>
      </c>
      <c r="E1399" s="42" t="s">
        <v>150</v>
      </c>
      <c r="F1399" s="42" t="s">
        <v>1128</v>
      </c>
      <c r="G1399" s="45">
        <v>44334</v>
      </c>
      <c r="H1399" s="17" t="s">
        <v>64</v>
      </c>
      <c r="I1399" s="17">
        <v>0</v>
      </c>
      <c r="J1399" s="17">
        <v>4</v>
      </c>
      <c r="K1399" s="17">
        <v>5</v>
      </c>
      <c r="L1399" s="17">
        <v>17</v>
      </c>
      <c r="M1399" s="17">
        <v>17</v>
      </c>
      <c r="N1399" s="17">
        <v>19</v>
      </c>
      <c r="O1399" s="17">
        <v>15</v>
      </c>
      <c r="P1399" s="17">
        <v>14</v>
      </c>
      <c r="Q1399" s="17">
        <v>12</v>
      </c>
      <c r="R1399" s="17">
        <v>6</v>
      </c>
      <c r="S1399" s="17">
        <v>2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46">
        <f t="shared" ref="AE1399" si="1435">SUM(I1399:AD1399)</f>
        <v>111</v>
      </c>
      <c r="AF1399" s="49">
        <f t="shared" ref="AF1399" si="1436">SUM(H1400:AD1400)</f>
        <v>111</v>
      </c>
      <c r="AG1399" s="34">
        <f t="shared" ref="AG1399" si="1437">SUM(I1401:AD1401)</f>
        <v>111</v>
      </c>
      <c r="AH1399" s="37">
        <f t="shared" si="1431"/>
        <v>0</v>
      </c>
      <c r="AI1399" s="38">
        <v>0.89360000000000006</v>
      </c>
      <c r="AJ1399" s="41" t="s">
        <v>65</v>
      </c>
    </row>
    <row r="1400" spans="1:36" ht="16.2" x14ac:dyDescent="0.25">
      <c r="A1400" s="42" t="s">
        <v>59</v>
      </c>
      <c r="B1400" s="44" t="s">
        <v>603</v>
      </c>
      <c r="C1400" s="42" t="s">
        <v>61</v>
      </c>
      <c r="D1400" s="42" t="s">
        <v>139</v>
      </c>
      <c r="E1400" s="42" t="s">
        <v>150</v>
      </c>
      <c r="F1400" s="42"/>
      <c r="G1400" s="45">
        <v>44334</v>
      </c>
      <c r="H1400" s="18" t="s">
        <v>66</v>
      </c>
      <c r="I1400" s="18">
        <v>0</v>
      </c>
      <c r="J1400" s="18">
        <v>4</v>
      </c>
      <c r="K1400" s="18">
        <v>5</v>
      </c>
      <c r="L1400" s="18">
        <v>17</v>
      </c>
      <c r="M1400" s="18">
        <v>17</v>
      </c>
      <c r="N1400" s="18">
        <v>19</v>
      </c>
      <c r="O1400" s="18">
        <v>15</v>
      </c>
      <c r="P1400" s="18">
        <v>14</v>
      </c>
      <c r="Q1400" s="18">
        <v>12</v>
      </c>
      <c r="R1400" s="18">
        <v>6</v>
      </c>
      <c r="S1400" s="18">
        <v>2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47"/>
      <c r="AF1400" s="50"/>
      <c r="AG1400" s="35"/>
      <c r="AH1400" s="37">
        <v>0</v>
      </c>
      <c r="AI1400" s="39"/>
      <c r="AJ1400" s="41" t="s">
        <v>65</v>
      </c>
    </row>
    <row r="1401" spans="1:36" ht="16.2" x14ac:dyDescent="0.25">
      <c r="A1401" s="42" t="s">
        <v>59</v>
      </c>
      <c r="B1401" s="44" t="s">
        <v>603</v>
      </c>
      <c r="C1401" s="42" t="s">
        <v>61</v>
      </c>
      <c r="D1401" s="42" t="s">
        <v>139</v>
      </c>
      <c r="E1401" s="42" t="s">
        <v>150</v>
      </c>
      <c r="F1401" s="42"/>
      <c r="G1401" s="45">
        <v>44334</v>
      </c>
      <c r="H1401" s="19" t="s">
        <v>67</v>
      </c>
      <c r="I1401" s="19">
        <v>0</v>
      </c>
      <c r="J1401" s="19">
        <v>4</v>
      </c>
      <c r="K1401" s="19">
        <v>5</v>
      </c>
      <c r="L1401" s="19">
        <v>17</v>
      </c>
      <c r="M1401" s="19">
        <v>17</v>
      </c>
      <c r="N1401" s="19">
        <v>19</v>
      </c>
      <c r="O1401" s="19">
        <v>15</v>
      </c>
      <c r="P1401" s="19">
        <v>14</v>
      </c>
      <c r="Q1401" s="19">
        <v>12</v>
      </c>
      <c r="R1401" s="19">
        <v>6</v>
      </c>
      <c r="S1401" s="19">
        <v>2</v>
      </c>
      <c r="T1401" s="19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19">
        <v>0</v>
      </c>
      <c r="AE1401" s="48"/>
      <c r="AF1401" s="51"/>
      <c r="AG1401" s="36"/>
      <c r="AH1401" s="37">
        <v>0</v>
      </c>
      <c r="AI1401" s="40"/>
      <c r="AJ1401" s="41" t="s">
        <v>65</v>
      </c>
    </row>
    <row r="1402" spans="1:36" ht="16.2" x14ac:dyDescent="0.25">
      <c r="A1402" s="42" t="s">
        <v>59</v>
      </c>
      <c r="B1402" s="44" t="s">
        <v>602</v>
      </c>
      <c r="C1402" s="42" t="s">
        <v>61</v>
      </c>
      <c r="D1402" s="42" t="s">
        <v>139</v>
      </c>
      <c r="E1402" s="42" t="s">
        <v>150</v>
      </c>
      <c r="F1402" s="42" t="s">
        <v>1128</v>
      </c>
      <c r="G1402" s="45">
        <v>44334</v>
      </c>
      <c r="H1402" s="17" t="s">
        <v>64</v>
      </c>
      <c r="I1402" s="17">
        <v>0</v>
      </c>
      <c r="J1402" s="17">
        <v>0</v>
      </c>
      <c r="K1402" s="17">
        <v>74</v>
      </c>
      <c r="L1402" s="17">
        <v>102</v>
      </c>
      <c r="M1402" s="17">
        <v>129</v>
      </c>
      <c r="N1402" s="17">
        <v>88</v>
      </c>
      <c r="O1402" s="17">
        <v>71</v>
      </c>
      <c r="P1402" s="17">
        <v>27</v>
      </c>
      <c r="Q1402" s="17">
        <v>3</v>
      </c>
      <c r="R1402" s="17">
        <v>2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46">
        <f t="shared" ref="AE1402" si="1438">SUM(I1402:AD1402)</f>
        <v>496</v>
      </c>
      <c r="AF1402" s="49">
        <f t="shared" ref="AF1402" si="1439">SUM(H1403:AD1403)</f>
        <v>496</v>
      </c>
      <c r="AG1402" s="34">
        <f t="shared" ref="AG1402" si="1440">SUM(I1404:AD1404)</f>
        <v>496</v>
      </c>
      <c r="AH1402" s="37">
        <f t="shared" si="1431"/>
        <v>0</v>
      </c>
      <c r="AI1402" s="38">
        <v>0.91460000000000008</v>
      </c>
      <c r="AJ1402" s="41" t="s">
        <v>65</v>
      </c>
    </row>
    <row r="1403" spans="1:36" ht="16.2" x14ac:dyDescent="0.25">
      <c r="A1403" s="42" t="s">
        <v>59</v>
      </c>
      <c r="B1403" s="44" t="s">
        <v>602</v>
      </c>
      <c r="C1403" s="42" t="s">
        <v>61</v>
      </c>
      <c r="D1403" s="42" t="s">
        <v>139</v>
      </c>
      <c r="E1403" s="42" t="s">
        <v>150</v>
      </c>
      <c r="F1403" s="42"/>
      <c r="G1403" s="45">
        <v>44334</v>
      </c>
      <c r="H1403" s="18" t="s">
        <v>66</v>
      </c>
      <c r="I1403" s="18">
        <v>0</v>
      </c>
      <c r="J1403" s="18">
        <v>0</v>
      </c>
      <c r="K1403" s="18">
        <v>74</v>
      </c>
      <c r="L1403" s="18">
        <v>102</v>
      </c>
      <c r="M1403" s="18">
        <v>129</v>
      </c>
      <c r="N1403" s="18">
        <v>88</v>
      </c>
      <c r="O1403" s="18">
        <v>71</v>
      </c>
      <c r="P1403" s="18">
        <v>27</v>
      </c>
      <c r="Q1403" s="18">
        <v>3</v>
      </c>
      <c r="R1403" s="18">
        <v>2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47"/>
      <c r="AF1403" s="50"/>
      <c r="AG1403" s="35"/>
      <c r="AH1403" s="37">
        <v>0</v>
      </c>
      <c r="AI1403" s="39"/>
      <c r="AJ1403" s="41" t="s">
        <v>65</v>
      </c>
    </row>
    <row r="1404" spans="1:36" ht="16.2" x14ac:dyDescent="0.25">
      <c r="A1404" s="42" t="s">
        <v>59</v>
      </c>
      <c r="B1404" s="44" t="s">
        <v>602</v>
      </c>
      <c r="C1404" s="42" t="s">
        <v>61</v>
      </c>
      <c r="D1404" s="42" t="s">
        <v>139</v>
      </c>
      <c r="E1404" s="42" t="s">
        <v>150</v>
      </c>
      <c r="F1404" s="42"/>
      <c r="G1404" s="45">
        <v>44334</v>
      </c>
      <c r="H1404" s="19" t="s">
        <v>67</v>
      </c>
      <c r="I1404" s="19">
        <v>0</v>
      </c>
      <c r="J1404" s="19">
        <v>0</v>
      </c>
      <c r="K1404" s="19">
        <v>74</v>
      </c>
      <c r="L1404" s="19">
        <v>102</v>
      </c>
      <c r="M1404" s="19">
        <v>129</v>
      </c>
      <c r="N1404" s="19">
        <v>88</v>
      </c>
      <c r="O1404" s="19">
        <v>71</v>
      </c>
      <c r="P1404" s="19">
        <v>27</v>
      </c>
      <c r="Q1404" s="19">
        <v>3</v>
      </c>
      <c r="R1404" s="19">
        <v>2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19">
        <v>0</v>
      </c>
      <c r="AE1404" s="48"/>
      <c r="AF1404" s="51"/>
      <c r="AG1404" s="36"/>
      <c r="AH1404" s="37">
        <v>0</v>
      </c>
      <c r="AI1404" s="40"/>
      <c r="AJ1404" s="41" t="s">
        <v>65</v>
      </c>
    </row>
    <row r="1405" spans="1:36" ht="16.2" x14ac:dyDescent="0.25">
      <c r="A1405" s="42" t="s">
        <v>59</v>
      </c>
      <c r="B1405" s="44" t="s">
        <v>601</v>
      </c>
      <c r="C1405" s="42" t="s">
        <v>61</v>
      </c>
      <c r="D1405" s="42" t="s">
        <v>139</v>
      </c>
      <c r="E1405" s="42" t="s">
        <v>150</v>
      </c>
      <c r="F1405" s="42" t="s">
        <v>1128</v>
      </c>
      <c r="G1405" s="45">
        <v>44334</v>
      </c>
      <c r="H1405" s="17" t="s">
        <v>64</v>
      </c>
      <c r="I1405" s="17">
        <v>0</v>
      </c>
      <c r="J1405" s="17">
        <v>1</v>
      </c>
      <c r="K1405" s="17">
        <v>33</v>
      </c>
      <c r="L1405" s="17">
        <v>46</v>
      </c>
      <c r="M1405" s="17">
        <v>64</v>
      </c>
      <c r="N1405" s="17">
        <v>49</v>
      </c>
      <c r="O1405" s="17">
        <v>57</v>
      </c>
      <c r="P1405" s="17">
        <v>35</v>
      </c>
      <c r="Q1405" s="17">
        <v>21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46">
        <f t="shared" ref="AE1405" si="1441">SUM(I1405:AD1405)</f>
        <v>306</v>
      </c>
      <c r="AF1405" s="49">
        <f t="shared" ref="AF1405" si="1442">SUM(H1406:AD1406)</f>
        <v>306</v>
      </c>
      <c r="AG1405" s="34">
        <f t="shared" ref="AG1405" si="1443">SUM(I1407:AD1407)</f>
        <v>306</v>
      </c>
      <c r="AH1405" s="37">
        <f t="shared" si="1431"/>
        <v>0</v>
      </c>
      <c r="AI1405" s="38">
        <v>0.93570000000000009</v>
      </c>
      <c r="AJ1405" s="41" t="s">
        <v>65</v>
      </c>
    </row>
    <row r="1406" spans="1:36" ht="16.2" x14ac:dyDescent="0.25">
      <c r="A1406" s="42" t="s">
        <v>59</v>
      </c>
      <c r="B1406" s="44" t="s">
        <v>601</v>
      </c>
      <c r="C1406" s="42" t="s">
        <v>61</v>
      </c>
      <c r="D1406" s="42" t="s">
        <v>139</v>
      </c>
      <c r="E1406" s="42" t="s">
        <v>150</v>
      </c>
      <c r="F1406" s="42"/>
      <c r="G1406" s="45">
        <v>44334</v>
      </c>
      <c r="H1406" s="18" t="s">
        <v>66</v>
      </c>
      <c r="I1406" s="18">
        <v>0</v>
      </c>
      <c r="J1406" s="18">
        <v>1</v>
      </c>
      <c r="K1406" s="18">
        <v>33</v>
      </c>
      <c r="L1406" s="18">
        <v>46</v>
      </c>
      <c r="M1406" s="18">
        <v>64</v>
      </c>
      <c r="N1406" s="18">
        <v>49</v>
      </c>
      <c r="O1406" s="18">
        <v>57</v>
      </c>
      <c r="P1406" s="18">
        <v>35</v>
      </c>
      <c r="Q1406" s="18">
        <v>21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47"/>
      <c r="AF1406" s="50"/>
      <c r="AG1406" s="35"/>
      <c r="AH1406" s="37">
        <v>0</v>
      </c>
      <c r="AI1406" s="39"/>
      <c r="AJ1406" s="41" t="s">
        <v>65</v>
      </c>
    </row>
    <row r="1407" spans="1:36" ht="16.2" x14ac:dyDescent="0.25">
      <c r="A1407" s="42" t="s">
        <v>59</v>
      </c>
      <c r="B1407" s="44" t="s">
        <v>601</v>
      </c>
      <c r="C1407" s="42" t="s">
        <v>61</v>
      </c>
      <c r="D1407" s="42" t="s">
        <v>139</v>
      </c>
      <c r="E1407" s="42" t="s">
        <v>150</v>
      </c>
      <c r="F1407" s="42"/>
      <c r="G1407" s="45">
        <v>44334</v>
      </c>
      <c r="H1407" s="19" t="s">
        <v>67</v>
      </c>
      <c r="I1407" s="19">
        <v>0</v>
      </c>
      <c r="J1407" s="19">
        <v>1</v>
      </c>
      <c r="K1407" s="19">
        <v>33</v>
      </c>
      <c r="L1407" s="19">
        <v>46</v>
      </c>
      <c r="M1407" s="19">
        <v>64</v>
      </c>
      <c r="N1407" s="19">
        <v>49</v>
      </c>
      <c r="O1407" s="19">
        <v>57</v>
      </c>
      <c r="P1407" s="19">
        <v>35</v>
      </c>
      <c r="Q1407" s="19">
        <v>21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19">
        <v>0</v>
      </c>
      <c r="AE1407" s="48"/>
      <c r="AF1407" s="51"/>
      <c r="AG1407" s="36"/>
      <c r="AH1407" s="37">
        <v>0</v>
      </c>
      <c r="AI1407" s="40"/>
      <c r="AJ1407" s="41" t="s">
        <v>65</v>
      </c>
    </row>
    <row r="1408" spans="1:36" ht="16.2" x14ac:dyDescent="0.25">
      <c r="A1408" s="42" t="s">
        <v>59</v>
      </c>
      <c r="B1408" s="44" t="s">
        <v>600</v>
      </c>
      <c r="C1408" s="42" t="s">
        <v>61</v>
      </c>
      <c r="D1408" s="42" t="s">
        <v>139</v>
      </c>
      <c r="E1408" s="42" t="s">
        <v>150</v>
      </c>
      <c r="F1408" s="42" t="s">
        <v>1128</v>
      </c>
      <c r="G1408" s="45">
        <v>44336</v>
      </c>
      <c r="H1408" s="17" t="s">
        <v>64</v>
      </c>
      <c r="I1408" s="17">
        <v>0</v>
      </c>
      <c r="J1408" s="17">
        <v>11</v>
      </c>
      <c r="K1408" s="17">
        <v>29</v>
      </c>
      <c r="L1408" s="17">
        <v>37</v>
      </c>
      <c r="M1408" s="17">
        <v>51</v>
      </c>
      <c r="N1408" s="17">
        <v>43</v>
      </c>
      <c r="O1408" s="17">
        <v>41</v>
      </c>
      <c r="P1408" s="17">
        <v>24</v>
      </c>
      <c r="Q1408" s="17">
        <v>22</v>
      </c>
      <c r="R1408" s="17">
        <v>14</v>
      </c>
      <c r="S1408" s="17">
        <v>11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46">
        <f t="shared" ref="AE1408" si="1444">SUM(I1408:AD1408)</f>
        <v>283</v>
      </c>
      <c r="AF1408" s="49">
        <f t="shared" ref="AF1408" si="1445">SUM(H1409:AD1409)</f>
        <v>283</v>
      </c>
      <c r="AG1408" s="34">
        <f t="shared" ref="AG1408" si="1446">SUM(I1410:AD1410)</f>
        <v>283</v>
      </c>
      <c r="AH1408" s="37">
        <f t="shared" si="1431"/>
        <v>0</v>
      </c>
      <c r="AI1408" s="38">
        <v>0.93730000000000002</v>
      </c>
      <c r="AJ1408" s="41" t="s">
        <v>65</v>
      </c>
    </row>
    <row r="1409" spans="1:36" ht="16.2" x14ac:dyDescent="0.25">
      <c r="A1409" s="42" t="s">
        <v>59</v>
      </c>
      <c r="B1409" s="44" t="s">
        <v>600</v>
      </c>
      <c r="C1409" s="42" t="s">
        <v>61</v>
      </c>
      <c r="D1409" s="42" t="s">
        <v>139</v>
      </c>
      <c r="E1409" s="42" t="s">
        <v>150</v>
      </c>
      <c r="F1409" s="42"/>
      <c r="G1409" s="45">
        <v>44336</v>
      </c>
      <c r="H1409" s="18" t="s">
        <v>66</v>
      </c>
      <c r="I1409" s="18">
        <v>0</v>
      </c>
      <c r="J1409" s="18">
        <v>11</v>
      </c>
      <c r="K1409" s="18">
        <v>29</v>
      </c>
      <c r="L1409" s="18">
        <v>37</v>
      </c>
      <c r="M1409" s="18">
        <v>51</v>
      </c>
      <c r="N1409" s="18">
        <v>43</v>
      </c>
      <c r="O1409" s="18">
        <v>41</v>
      </c>
      <c r="P1409" s="18">
        <v>24</v>
      </c>
      <c r="Q1409" s="18">
        <v>22</v>
      </c>
      <c r="R1409" s="18">
        <v>14</v>
      </c>
      <c r="S1409" s="18">
        <v>11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47"/>
      <c r="AF1409" s="50"/>
      <c r="AG1409" s="35"/>
      <c r="AH1409" s="37">
        <v>0</v>
      </c>
      <c r="AI1409" s="39"/>
      <c r="AJ1409" s="41" t="s">
        <v>65</v>
      </c>
    </row>
    <row r="1410" spans="1:36" ht="16.2" x14ac:dyDescent="0.25">
      <c r="A1410" s="42" t="s">
        <v>59</v>
      </c>
      <c r="B1410" s="44" t="s">
        <v>600</v>
      </c>
      <c r="C1410" s="42" t="s">
        <v>61</v>
      </c>
      <c r="D1410" s="42" t="s">
        <v>139</v>
      </c>
      <c r="E1410" s="42" t="s">
        <v>150</v>
      </c>
      <c r="F1410" s="42"/>
      <c r="G1410" s="45">
        <v>44336</v>
      </c>
      <c r="H1410" s="19" t="s">
        <v>67</v>
      </c>
      <c r="I1410" s="19">
        <v>0</v>
      </c>
      <c r="J1410" s="19">
        <v>11</v>
      </c>
      <c r="K1410" s="19">
        <v>29</v>
      </c>
      <c r="L1410" s="19">
        <v>37</v>
      </c>
      <c r="M1410" s="19">
        <v>51</v>
      </c>
      <c r="N1410" s="19">
        <v>43</v>
      </c>
      <c r="O1410" s="19">
        <v>41</v>
      </c>
      <c r="P1410" s="19">
        <v>24</v>
      </c>
      <c r="Q1410" s="19">
        <v>22</v>
      </c>
      <c r="R1410" s="19">
        <v>14</v>
      </c>
      <c r="S1410" s="19">
        <v>11</v>
      </c>
      <c r="T1410" s="19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19">
        <v>0</v>
      </c>
      <c r="AE1410" s="48"/>
      <c r="AF1410" s="51"/>
      <c r="AG1410" s="36"/>
      <c r="AH1410" s="37">
        <v>0</v>
      </c>
      <c r="AI1410" s="40"/>
      <c r="AJ1410" s="41" t="s">
        <v>65</v>
      </c>
    </row>
    <row r="1411" spans="1:36" ht="16.2" x14ac:dyDescent="0.25">
      <c r="A1411" s="42" t="s">
        <v>59</v>
      </c>
      <c r="B1411" s="44" t="s">
        <v>599</v>
      </c>
      <c r="C1411" s="42" t="s">
        <v>61</v>
      </c>
      <c r="D1411" s="42" t="s">
        <v>62</v>
      </c>
      <c r="E1411" s="42" t="s">
        <v>573</v>
      </c>
      <c r="F1411" s="42" t="s">
        <v>1128</v>
      </c>
      <c r="G1411" s="45">
        <v>44345</v>
      </c>
      <c r="H1411" s="17" t="s">
        <v>64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18</v>
      </c>
      <c r="S1411" s="17">
        <v>19</v>
      </c>
      <c r="T1411" s="17">
        <v>54</v>
      </c>
      <c r="U1411" s="17">
        <v>49</v>
      </c>
      <c r="V1411" s="17">
        <v>59</v>
      </c>
      <c r="W1411" s="17">
        <v>48</v>
      </c>
      <c r="X1411" s="17">
        <v>33</v>
      </c>
      <c r="Y1411" s="17">
        <v>0</v>
      </c>
      <c r="Z1411" s="17">
        <v>20</v>
      </c>
      <c r="AA1411" s="17">
        <v>0</v>
      </c>
      <c r="AB1411" s="17">
        <v>0</v>
      </c>
      <c r="AC1411" s="17">
        <v>0</v>
      </c>
      <c r="AD1411" s="17">
        <v>0</v>
      </c>
      <c r="AE1411" s="46">
        <f t="shared" ref="AE1411" si="1447">SUM(I1411:AD1411)</f>
        <v>300</v>
      </c>
      <c r="AF1411" s="49">
        <f t="shared" ref="AF1411" si="1448">SUM(H1412:AD1412)</f>
        <v>0</v>
      </c>
      <c r="AG1411" s="34">
        <f t="shared" ref="AG1411" si="1449">SUM(I1413:AD1413)</f>
        <v>0</v>
      </c>
      <c r="AH1411" s="37">
        <f t="shared" si="1431"/>
        <v>-300</v>
      </c>
      <c r="AI1411" s="38">
        <v>0.9355</v>
      </c>
      <c r="AJ1411" s="41" t="s">
        <v>65</v>
      </c>
    </row>
    <row r="1412" spans="1:36" ht="16.2" x14ac:dyDescent="0.25">
      <c r="A1412" s="42" t="s">
        <v>59</v>
      </c>
      <c r="B1412" s="44" t="s">
        <v>599</v>
      </c>
      <c r="C1412" s="42" t="s">
        <v>61</v>
      </c>
      <c r="D1412" s="42" t="s">
        <v>62</v>
      </c>
      <c r="E1412" s="42" t="s">
        <v>573</v>
      </c>
      <c r="F1412" s="42"/>
      <c r="G1412" s="45">
        <v>44345</v>
      </c>
      <c r="H1412" s="18" t="s">
        <v>66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47"/>
      <c r="AF1412" s="50"/>
      <c r="AG1412" s="35"/>
      <c r="AH1412" s="37">
        <v>0</v>
      </c>
      <c r="AI1412" s="39"/>
      <c r="AJ1412" s="41" t="s">
        <v>65</v>
      </c>
    </row>
    <row r="1413" spans="1:36" ht="16.2" x14ac:dyDescent="0.25">
      <c r="A1413" s="42" t="s">
        <v>59</v>
      </c>
      <c r="B1413" s="44" t="s">
        <v>599</v>
      </c>
      <c r="C1413" s="42" t="s">
        <v>61</v>
      </c>
      <c r="D1413" s="42" t="s">
        <v>62</v>
      </c>
      <c r="E1413" s="42" t="s">
        <v>573</v>
      </c>
      <c r="F1413" s="42"/>
      <c r="G1413" s="45">
        <v>44345</v>
      </c>
      <c r="H1413" s="19" t="s">
        <v>67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19">
        <v>0</v>
      </c>
      <c r="AE1413" s="48"/>
      <c r="AF1413" s="51"/>
      <c r="AG1413" s="36"/>
      <c r="AH1413" s="37">
        <v>0</v>
      </c>
      <c r="AI1413" s="40"/>
      <c r="AJ1413" s="41" t="s">
        <v>65</v>
      </c>
    </row>
    <row r="1414" spans="1:36" ht="16.2" x14ac:dyDescent="0.25">
      <c r="A1414" s="42" t="s">
        <v>59</v>
      </c>
      <c r="B1414" s="44" t="s">
        <v>598</v>
      </c>
      <c r="C1414" s="42" t="s">
        <v>61</v>
      </c>
      <c r="D1414" s="42" t="s">
        <v>139</v>
      </c>
      <c r="E1414" s="42" t="s">
        <v>150</v>
      </c>
      <c r="F1414" s="42" t="s">
        <v>1128</v>
      </c>
      <c r="G1414" s="45">
        <v>44336</v>
      </c>
      <c r="H1414" s="17" t="s">
        <v>64</v>
      </c>
      <c r="I1414" s="17">
        <v>0</v>
      </c>
      <c r="J1414" s="17">
        <v>17</v>
      </c>
      <c r="K1414" s="17">
        <v>2</v>
      </c>
      <c r="L1414" s="17">
        <v>33</v>
      </c>
      <c r="M1414" s="17">
        <v>6</v>
      </c>
      <c r="N1414" s="17">
        <v>39</v>
      </c>
      <c r="O1414" s="17">
        <v>6</v>
      </c>
      <c r="P1414" s="17">
        <v>26</v>
      </c>
      <c r="Q1414" s="17">
        <v>2</v>
      </c>
      <c r="R1414" s="17">
        <v>13</v>
      </c>
      <c r="S1414" s="17">
        <v>1</v>
      </c>
      <c r="T1414" s="17">
        <v>6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46">
        <f t="shared" ref="AE1414" si="1450">SUM(I1414:AD1414)</f>
        <v>151</v>
      </c>
      <c r="AF1414" s="49">
        <f t="shared" ref="AF1414" si="1451">SUM(H1415:AD1415)</f>
        <v>151</v>
      </c>
      <c r="AG1414" s="34">
        <f t="shared" ref="AG1414" si="1452">SUM(I1416:AD1416)</f>
        <v>151</v>
      </c>
      <c r="AH1414" s="37">
        <f t="shared" si="1431"/>
        <v>0</v>
      </c>
      <c r="AI1414" s="38">
        <v>0.91690000000000005</v>
      </c>
      <c r="AJ1414" s="41" t="s">
        <v>65</v>
      </c>
    </row>
    <row r="1415" spans="1:36" ht="16.2" x14ac:dyDescent="0.25">
      <c r="A1415" s="42" t="s">
        <v>59</v>
      </c>
      <c r="B1415" s="44" t="s">
        <v>598</v>
      </c>
      <c r="C1415" s="42" t="s">
        <v>61</v>
      </c>
      <c r="D1415" s="42" t="s">
        <v>139</v>
      </c>
      <c r="E1415" s="42" t="s">
        <v>150</v>
      </c>
      <c r="F1415" s="42"/>
      <c r="G1415" s="45">
        <v>44336</v>
      </c>
      <c r="H1415" s="18" t="s">
        <v>66</v>
      </c>
      <c r="I1415" s="18">
        <v>0</v>
      </c>
      <c r="J1415" s="18">
        <v>17</v>
      </c>
      <c r="K1415" s="18">
        <v>2</v>
      </c>
      <c r="L1415" s="18">
        <v>33</v>
      </c>
      <c r="M1415" s="18">
        <v>6</v>
      </c>
      <c r="N1415" s="18">
        <v>39</v>
      </c>
      <c r="O1415" s="18">
        <v>6</v>
      </c>
      <c r="P1415" s="18">
        <v>26</v>
      </c>
      <c r="Q1415" s="18">
        <v>2</v>
      </c>
      <c r="R1415" s="18">
        <v>13</v>
      </c>
      <c r="S1415" s="18">
        <v>1</v>
      </c>
      <c r="T1415" s="18">
        <v>6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47"/>
      <c r="AF1415" s="50"/>
      <c r="AG1415" s="35"/>
      <c r="AH1415" s="37">
        <v>0</v>
      </c>
      <c r="AI1415" s="39"/>
      <c r="AJ1415" s="41" t="s">
        <v>65</v>
      </c>
    </row>
    <row r="1416" spans="1:36" ht="16.2" x14ac:dyDescent="0.25">
      <c r="A1416" s="42" t="s">
        <v>59</v>
      </c>
      <c r="B1416" s="44" t="s">
        <v>598</v>
      </c>
      <c r="C1416" s="42" t="s">
        <v>61</v>
      </c>
      <c r="D1416" s="42" t="s">
        <v>139</v>
      </c>
      <c r="E1416" s="42" t="s">
        <v>150</v>
      </c>
      <c r="F1416" s="42"/>
      <c r="G1416" s="45">
        <v>44336</v>
      </c>
      <c r="H1416" s="19" t="s">
        <v>67</v>
      </c>
      <c r="I1416" s="19">
        <v>0</v>
      </c>
      <c r="J1416" s="19">
        <v>17</v>
      </c>
      <c r="K1416" s="19">
        <v>2</v>
      </c>
      <c r="L1416" s="19">
        <v>33</v>
      </c>
      <c r="M1416" s="19">
        <v>6</v>
      </c>
      <c r="N1416" s="19">
        <v>39</v>
      </c>
      <c r="O1416" s="19">
        <v>6</v>
      </c>
      <c r="P1416" s="19">
        <v>26</v>
      </c>
      <c r="Q1416" s="19">
        <v>2</v>
      </c>
      <c r="R1416" s="19">
        <v>13</v>
      </c>
      <c r="S1416" s="19">
        <v>1</v>
      </c>
      <c r="T1416" s="19">
        <v>6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19">
        <v>0</v>
      </c>
      <c r="AE1416" s="48"/>
      <c r="AF1416" s="51"/>
      <c r="AG1416" s="36"/>
      <c r="AH1416" s="37">
        <v>0</v>
      </c>
      <c r="AI1416" s="40"/>
      <c r="AJ1416" s="41" t="s">
        <v>65</v>
      </c>
    </row>
    <row r="1417" spans="1:36" ht="16.2" x14ac:dyDescent="0.25">
      <c r="A1417" s="42" t="s">
        <v>59</v>
      </c>
      <c r="B1417" s="44" t="s">
        <v>597</v>
      </c>
      <c r="C1417" s="42" t="s">
        <v>61</v>
      </c>
      <c r="D1417" s="42" t="s">
        <v>139</v>
      </c>
      <c r="E1417" s="42" t="s">
        <v>150</v>
      </c>
      <c r="F1417" s="42" t="s">
        <v>1128</v>
      </c>
      <c r="G1417" s="45">
        <v>44336</v>
      </c>
      <c r="H1417" s="17" t="s">
        <v>64</v>
      </c>
      <c r="I1417" s="17">
        <v>0</v>
      </c>
      <c r="J1417" s="17">
        <v>9</v>
      </c>
      <c r="K1417" s="17">
        <v>7</v>
      </c>
      <c r="L1417" s="17">
        <v>15</v>
      </c>
      <c r="M1417" s="17">
        <v>11</v>
      </c>
      <c r="N1417" s="17">
        <v>24</v>
      </c>
      <c r="O1417" s="17">
        <v>13</v>
      </c>
      <c r="P1417" s="17">
        <v>23</v>
      </c>
      <c r="Q1417" s="17">
        <v>10</v>
      </c>
      <c r="R1417" s="17">
        <v>15</v>
      </c>
      <c r="S1417" s="17">
        <v>6</v>
      </c>
      <c r="T1417" s="17">
        <v>9</v>
      </c>
      <c r="U1417" s="17">
        <v>4</v>
      </c>
      <c r="V1417" s="17">
        <v>4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46">
        <f t="shared" ref="AE1417" si="1453">SUM(I1417:AD1417)</f>
        <v>150</v>
      </c>
      <c r="AF1417" s="49">
        <f t="shared" ref="AF1417" si="1454">SUM(H1418:AD1418)</f>
        <v>150</v>
      </c>
      <c r="AG1417" s="34">
        <f t="shared" ref="AG1417" si="1455">SUM(I1419:AD1419)</f>
        <v>150</v>
      </c>
      <c r="AH1417" s="37">
        <f t="shared" si="1431"/>
        <v>0</v>
      </c>
      <c r="AI1417" s="38">
        <v>0.92110000000000003</v>
      </c>
      <c r="AJ1417" s="41" t="s">
        <v>65</v>
      </c>
    </row>
    <row r="1418" spans="1:36" ht="16.2" x14ac:dyDescent="0.25">
      <c r="A1418" s="42" t="s">
        <v>59</v>
      </c>
      <c r="B1418" s="44" t="s">
        <v>597</v>
      </c>
      <c r="C1418" s="42" t="s">
        <v>61</v>
      </c>
      <c r="D1418" s="42" t="s">
        <v>139</v>
      </c>
      <c r="E1418" s="42" t="s">
        <v>150</v>
      </c>
      <c r="F1418" s="42"/>
      <c r="G1418" s="45">
        <v>44336</v>
      </c>
      <c r="H1418" s="18" t="s">
        <v>66</v>
      </c>
      <c r="I1418" s="18">
        <v>0</v>
      </c>
      <c r="J1418" s="18">
        <v>9</v>
      </c>
      <c r="K1418" s="18">
        <v>7</v>
      </c>
      <c r="L1418" s="18">
        <v>15</v>
      </c>
      <c r="M1418" s="18">
        <v>11</v>
      </c>
      <c r="N1418" s="18">
        <v>24</v>
      </c>
      <c r="O1418" s="18">
        <v>13</v>
      </c>
      <c r="P1418" s="18">
        <v>23</v>
      </c>
      <c r="Q1418" s="18">
        <v>10</v>
      </c>
      <c r="R1418" s="18">
        <v>15</v>
      </c>
      <c r="S1418" s="18">
        <v>6</v>
      </c>
      <c r="T1418" s="18">
        <v>9</v>
      </c>
      <c r="U1418" s="18">
        <v>4</v>
      </c>
      <c r="V1418" s="18">
        <v>4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47"/>
      <c r="AF1418" s="50"/>
      <c r="AG1418" s="35"/>
      <c r="AH1418" s="37">
        <v>0</v>
      </c>
      <c r="AI1418" s="39"/>
      <c r="AJ1418" s="41" t="s">
        <v>65</v>
      </c>
    </row>
    <row r="1419" spans="1:36" ht="16.2" x14ac:dyDescent="0.25">
      <c r="A1419" s="42" t="s">
        <v>59</v>
      </c>
      <c r="B1419" s="44" t="s">
        <v>597</v>
      </c>
      <c r="C1419" s="42" t="s">
        <v>61</v>
      </c>
      <c r="D1419" s="42" t="s">
        <v>139</v>
      </c>
      <c r="E1419" s="42" t="s">
        <v>150</v>
      </c>
      <c r="F1419" s="42"/>
      <c r="G1419" s="45">
        <v>44336</v>
      </c>
      <c r="H1419" s="19" t="s">
        <v>67</v>
      </c>
      <c r="I1419" s="19">
        <v>0</v>
      </c>
      <c r="J1419" s="19">
        <v>9</v>
      </c>
      <c r="K1419" s="19">
        <v>7</v>
      </c>
      <c r="L1419" s="19">
        <v>15</v>
      </c>
      <c r="M1419" s="19">
        <v>11</v>
      </c>
      <c r="N1419" s="19">
        <v>24</v>
      </c>
      <c r="O1419" s="19">
        <v>13</v>
      </c>
      <c r="P1419" s="19">
        <v>23</v>
      </c>
      <c r="Q1419" s="19">
        <v>10</v>
      </c>
      <c r="R1419" s="19">
        <v>15</v>
      </c>
      <c r="S1419" s="19">
        <v>6</v>
      </c>
      <c r="T1419" s="19">
        <v>9</v>
      </c>
      <c r="U1419" s="19">
        <v>4</v>
      </c>
      <c r="V1419" s="19">
        <v>4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19">
        <v>0</v>
      </c>
      <c r="AE1419" s="48"/>
      <c r="AF1419" s="51"/>
      <c r="AG1419" s="36"/>
      <c r="AH1419" s="37">
        <v>0</v>
      </c>
      <c r="AI1419" s="40"/>
      <c r="AJ1419" s="41" t="s">
        <v>65</v>
      </c>
    </row>
    <row r="1420" spans="1:36" ht="16.2" x14ac:dyDescent="0.25">
      <c r="A1420" s="42" t="s">
        <v>59</v>
      </c>
      <c r="B1420" s="44" t="s">
        <v>596</v>
      </c>
      <c r="C1420" s="42" t="s">
        <v>61</v>
      </c>
      <c r="D1420" s="42" t="s">
        <v>139</v>
      </c>
      <c r="E1420" s="42" t="s">
        <v>150</v>
      </c>
      <c r="F1420" s="42" t="s">
        <v>1128</v>
      </c>
      <c r="G1420" s="45">
        <v>44336</v>
      </c>
      <c r="H1420" s="17" t="s">
        <v>64</v>
      </c>
      <c r="I1420" s="17">
        <v>0</v>
      </c>
      <c r="J1420" s="17">
        <v>10</v>
      </c>
      <c r="K1420" s="17">
        <v>0</v>
      </c>
      <c r="L1420" s="17">
        <v>27</v>
      </c>
      <c r="M1420" s="17">
        <v>0</v>
      </c>
      <c r="N1420" s="17">
        <v>44</v>
      </c>
      <c r="O1420" s="17">
        <v>0</v>
      </c>
      <c r="P1420" s="17">
        <v>31</v>
      </c>
      <c r="Q1420" s="17">
        <v>0</v>
      </c>
      <c r="R1420" s="17">
        <v>27</v>
      </c>
      <c r="S1420" s="17">
        <v>0</v>
      </c>
      <c r="T1420" s="17">
        <v>11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46">
        <f t="shared" ref="AE1420" si="1456">SUM(I1420:AD1420)</f>
        <v>150</v>
      </c>
      <c r="AF1420" s="49">
        <f t="shared" ref="AF1420" si="1457">SUM(H1421:AD1421)</f>
        <v>150</v>
      </c>
      <c r="AG1420" s="34">
        <f t="shared" ref="AG1420" si="1458">SUM(I1422:AD1422)</f>
        <v>150</v>
      </c>
      <c r="AH1420" s="37">
        <f t="shared" si="1431"/>
        <v>0</v>
      </c>
      <c r="AI1420" s="38">
        <v>0.93410000000000004</v>
      </c>
      <c r="AJ1420" s="41" t="s">
        <v>65</v>
      </c>
    </row>
    <row r="1421" spans="1:36" ht="16.2" x14ac:dyDescent="0.25">
      <c r="A1421" s="42" t="s">
        <v>59</v>
      </c>
      <c r="B1421" s="44" t="s">
        <v>596</v>
      </c>
      <c r="C1421" s="42" t="s">
        <v>61</v>
      </c>
      <c r="D1421" s="42" t="s">
        <v>139</v>
      </c>
      <c r="E1421" s="42" t="s">
        <v>150</v>
      </c>
      <c r="F1421" s="42"/>
      <c r="G1421" s="45">
        <v>44336</v>
      </c>
      <c r="H1421" s="18" t="s">
        <v>66</v>
      </c>
      <c r="I1421" s="18">
        <v>0</v>
      </c>
      <c r="J1421" s="18">
        <v>10</v>
      </c>
      <c r="K1421" s="18">
        <v>0</v>
      </c>
      <c r="L1421" s="18">
        <v>27</v>
      </c>
      <c r="M1421" s="18">
        <v>0</v>
      </c>
      <c r="N1421" s="18">
        <v>44</v>
      </c>
      <c r="O1421" s="18">
        <v>0</v>
      </c>
      <c r="P1421" s="18">
        <v>31</v>
      </c>
      <c r="Q1421" s="18">
        <v>0</v>
      </c>
      <c r="R1421" s="18">
        <v>27</v>
      </c>
      <c r="S1421" s="18">
        <v>0</v>
      </c>
      <c r="T1421" s="18">
        <v>11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47"/>
      <c r="AF1421" s="50"/>
      <c r="AG1421" s="35"/>
      <c r="AH1421" s="37">
        <v>0</v>
      </c>
      <c r="AI1421" s="39"/>
      <c r="AJ1421" s="41" t="s">
        <v>65</v>
      </c>
    </row>
    <row r="1422" spans="1:36" ht="16.2" x14ac:dyDescent="0.25">
      <c r="A1422" s="42" t="s">
        <v>59</v>
      </c>
      <c r="B1422" s="44" t="s">
        <v>596</v>
      </c>
      <c r="C1422" s="42" t="s">
        <v>61</v>
      </c>
      <c r="D1422" s="42" t="s">
        <v>139</v>
      </c>
      <c r="E1422" s="42" t="s">
        <v>150</v>
      </c>
      <c r="F1422" s="42"/>
      <c r="G1422" s="45">
        <v>44336</v>
      </c>
      <c r="H1422" s="19" t="s">
        <v>67</v>
      </c>
      <c r="I1422" s="19">
        <v>0</v>
      </c>
      <c r="J1422" s="19">
        <v>10</v>
      </c>
      <c r="K1422" s="19">
        <v>0</v>
      </c>
      <c r="L1422" s="19">
        <v>27</v>
      </c>
      <c r="M1422" s="19">
        <v>0</v>
      </c>
      <c r="N1422" s="19">
        <v>44</v>
      </c>
      <c r="O1422" s="19">
        <v>0</v>
      </c>
      <c r="P1422" s="19">
        <v>31</v>
      </c>
      <c r="Q1422" s="19">
        <v>0</v>
      </c>
      <c r="R1422" s="19">
        <v>27</v>
      </c>
      <c r="S1422" s="19">
        <v>0</v>
      </c>
      <c r="T1422" s="19">
        <v>11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19">
        <v>0</v>
      </c>
      <c r="AE1422" s="48"/>
      <c r="AF1422" s="51"/>
      <c r="AG1422" s="36"/>
      <c r="AH1422" s="37">
        <v>0</v>
      </c>
      <c r="AI1422" s="40"/>
      <c r="AJ1422" s="41" t="s">
        <v>65</v>
      </c>
    </row>
    <row r="1423" spans="1:36" ht="16.2" x14ac:dyDescent="0.25">
      <c r="A1423" s="42" t="s">
        <v>59</v>
      </c>
      <c r="B1423" s="44" t="s">
        <v>595</v>
      </c>
      <c r="C1423" s="42" t="s">
        <v>61</v>
      </c>
      <c r="D1423" s="42" t="s">
        <v>139</v>
      </c>
      <c r="E1423" s="42" t="s">
        <v>150</v>
      </c>
      <c r="F1423" s="42" t="s">
        <v>1128</v>
      </c>
      <c r="G1423" s="45">
        <v>44337</v>
      </c>
      <c r="H1423" s="17" t="s">
        <v>64</v>
      </c>
      <c r="I1423" s="17">
        <v>0</v>
      </c>
      <c r="J1423" s="17">
        <v>52</v>
      </c>
      <c r="K1423" s="17">
        <v>0</v>
      </c>
      <c r="L1423" s="17">
        <v>145</v>
      </c>
      <c r="M1423" s="17">
        <v>0</v>
      </c>
      <c r="N1423" s="17">
        <v>271</v>
      </c>
      <c r="O1423" s="17">
        <v>0</v>
      </c>
      <c r="P1423" s="17">
        <v>251</v>
      </c>
      <c r="Q1423" s="17">
        <v>0</v>
      </c>
      <c r="R1423" s="17">
        <v>151</v>
      </c>
      <c r="S1423" s="17">
        <v>0</v>
      </c>
      <c r="T1423" s="17">
        <v>50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46">
        <f t="shared" ref="AE1423" si="1459">SUM(I1423:AD1423)</f>
        <v>920</v>
      </c>
      <c r="AF1423" s="49">
        <f t="shared" ref="AF1423" si="1460">SUM(H1424:AD1424)</f>
        <v>880</v>
      </c>
      <c r="AG1423" s="34">
        <f t="shared" ref="AG1423" si="1461">SUM(I1425:AD1425)</f>
        <v>597</v>
      </c>
      <c r="AH1423" s="37">
        <f t="shared" si="1431"/>
        <v>-323</v>
      </c>
      <c r="AI1423" s="38">
        <v>0.89240000000000008</v>
      </c>
      <c r="AJ1423" s="41" t="s">
        <v>65</v>
      </c>
    </row>
    <row r="1424" spans="1:36" ht="16.2" x14ac:dyDescent="0.25">
      <c r="A1424" s="42" t="s">
        <v>59</v>
      </c>
      <c r="B1424" s="44" t="s">
        <v>595</v>
      </c>
      <c r="C1424" s="42" t="s">
        <v>61</v>
      </c>
      <c r="D1424" s="42" t="s">
        <v>139</v>
      </c>
      <c r="E1424" s="42" t="s">
        <v>150</v>
      </c>
      <c r="F1424" s="42"/>
      <c r="G1424" s="45">
        <v>44337</v>
      </c>
      <c r="H1424" s="18" t="s">
        <v>66</v>
      </c>
      <c r="I1424" s="18">
        <v>0</v>
      </c>
      <c r="J1424" s="18">
        <v>37</v>
      </c>
      <c r="K1424" s="18">
        <v>0</v>
      </c>
      <c r="L1424" s="18">
        <v>145</v>
      </c>
      <c r="M1424" s="18">
        <v>0</v>
      </c>
      <c r="N1424" s="18">
        <v>246</v>
      </c>
      <c r="O1424" s="18">
        <v>0</v>
      </c>
      <c r="P1424" s="18">
        <v>251</v>
      </c>
      <c r="Q1424" s="18">
        <v>0</v>
      </c>
      <c r="R1424" s="18">
        <v>151</v>
      </c>
      <c r="S1424" s="18">
        <v>0</v>
      </c>
      <c r="T1424" s="18">
        <v>50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47"/>
      <c r="AF1424" s="50"/>
      <c r="AG1424" s="35"/>
      <c r="AH1424" s="37">
        <v>0</v>
      </c>
      <c r="AI1424" s="39"/>
      <c r="AJ1424" s="41" t="s">
        <v>65</v>
      </c>
    </row>
    <row r="1425" spans="1:36" ht="16.2" x14ac:dyDescent="0.25">
      <c r="A1425" s="42" t="s">
        <v>59</v>
      </c>
      <c r="B1425" s="44" t="s">
        <v>595</v>
      </c>
      <c r="C1425" s="42" t="s">
        <v>61</v>
      </c>
      <c r="D1425" s="42" t="s">
        <v>139</v>
      </c>
      <c r="E1425" s="42" t="s">
        <v>150</v>
      </c>
      <c r="F1425" s="42"/>
      <c r="G1425" s="45">
        <v>44337</v>
      </c>
      <c r="H1425" s="19" t="s">
        <v>67</v>
      </c>
      <c r="I1425" s="19">
        <v>0</v>
      </c>
      <c r="J1425" s="19">
        <v>0</v>
      </c>
      <c r="K1425" s="19">
        <v>0</v>
      </c>
      <c r="L1425" s="19">
        <v>145</v>
      </c>
      <c r="M1425" s="19">
        <v>0</v>
      </c>
      <c r="N1425" s="19">
        <v>0</v>
      </c>
      <c r="O1425" s="19">
        <v>0</v>
      </c>
      <c r="P1425" s="19">
        <v>251</v>
      </c>
      <c r="Q1425" s="19">
        <v>0</v>
      </c>
      <c r="R1425" s="19">
        <v>151</v>
      </c>
      <c r="S1425" s="19">
        <v>0</v>
      </c>
      <c r="T1425" s="19">
        <v>50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19">
        <v>0</v>
      </c>
      <c r="AE1425" s="48"/>
      <c r="AF1425" s="51"/>
      <c r="AG1425" s="36"/>
      <c r="AH1425" s="37">
        <v>0</v>
      </c>
      <c r="AI1425" s="40"/>
      <c r="AJ1425" s="41" t="s">
        <v>65</v>
      </c>
    </row>
    <row r="1426" spans="1:36" ht="16.2" x14ac:dyDescent="0.25">
      <c r="A1426" s="42" t="s">
        <v>59</v>
      </c>
      <c r="B1426" s="44" t="s">
        <v>594</v>
      </c>
      <c r="C1426" s="42" t="s">
        <v>61</v>
      </c>
      <c r="D1426" s="42" t="s">
        <v>62</v>
      </c>
      <c r="E1426" s="42" t="s">
        <v>562</v>
      </c>
      <c r="F1426" s="42" t="s">
        <v>1128</v>
      </c>
      <c r="G1426" s="45">
        <v>44343</v>
      </c>
      <c r="H1426" s="17" t="s">
        <v>64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10</v>
      </c>
      <c r="Q1426" s="17">
        <v>6</v>
      </c>
      <c r="R1426" s="17">
        <v>11</v>
      </c>
      <c r="S1426" s="17">
        <v>7</v>
      </c>
      <c r="T1426" s="17">
        <v>12</v>
      </c>
      <c r="U1426" s="17">
        <v>8</v>
      </c>
      <c r="V1426" s="17">
        <v>13</v>
      </c>
      <c r="W1426" s="17">
        <v>7</v>
      </c>
      <c r="X1426" s="17">
        <v>10</v>
      </c>
      <c r="Y1426" s="17">
        <v>4</v>
      </c>
      <c r="Z1426" s="17">
        <v>7</v>
      </c>
      <c r="AA1426" s="17">
        <v>0</v>
      </c>
      <c r="AB1426" s="17">
        <v>5</v>
      </c>
      <c r="AC1426" s="17">
        <v>0</v>
      </c>
      <c r="AD1426" s="17">
        <v>0</v>
      </c>
      <c r="AE1426" s="46">
        <f t="shared" ref="AE1426" si="1462">SUM(I1426:AD1426)</f>
        <v>100</v>
      </c>
      <c r="AF1426" s="49">
        <f t="shared" ref="AF1426" si="1463">SUM(H1427:AD1427)</f>
        <v>0</v>
      </c>
      <c r="AG1426" s="34">
        <f t="shared" ref="AG1426" si="1464">SUM(I1428:AD1428)</f>
        <v>0</v>
      </c>
      <c r="AH1426" s="37">
        <f t="shared" si="1431"/>
        <v>-100</v>
      </c>
      <c r="AI1426" s="38">
        <v>0.90170000000000006</v>
      </c>
      <c r="AJ1426" s="41" t="s">
        <v>65</v>
      </c>
    </row>
    <row r="1427" spans="1:36" ht="16.2" x14ac:dyDescent="0.25">
      <c r="A1427" s="42" t="s">
        <v>59</v>
      </c>
      <c r="B1427" s="44" t="s">
        <v>594</v>
      </c>
      <c r="C1427" s="42" t="s">
        <v>61</v>
      </c>
      <c r="D1427" s="42" t="s">
        <v>62</v>
      </c>
      <c r="E1427" s="42" t="s">
        <v>562</v>
      </c>
      <c r="F1427" s="42"/>
      <c r="G1427" s="45">
        <v>44343</v>
      </c>
      <c r="H1427" s="18" t="s">
        <v>66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47"/>
      <c r="AF1427" s="50"/>
      <c r="AG1427" s="35"/>
      <c r="AH1427" s="37">
        <v>0</v>
      </c>
      <c r="AI1427" s="39"/>
      <c r="AJ1427" s="41" t="s">
        <v>65</v>
      </c>
    </row>
    <row r="1428" spans="1:36" ht="16.2" x14ac:dyDescent="0.25">
      <c r="A1428" s="42" t="s">
        <v>59</v>
      </c>
      <c r="B1428" s="44" t="s">
        <v>594</v>
      </c>
      <c r="C1428" s="42" t="s">
        <v>61</v>
      </c>
      <c r="D1428" s="42" t="s">
        <v>62</v>
      </c>
      <c r="E1428" s="42" t="s">
        <v>562</v>
      </c>
      <c r="F1428" s="42"/>
      <c r="G1428" s="45">
        <v>44343</v>
      </c>
      <c r="H1428" s="19" t="s">
        <v>67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19">
        <v>0</v>
      </c>
      <c r="AE1428" s="48"/>
      <c r="AF1428" s="51"/>
      <c r="AG1428" s="36"/>
      <c r="AH1428" s="37">
        <v>0</v>
      </c>
      <c r="AI1428" s="40"/>
      <c r="AJ1428" s="41" t="s">
        <v>65</v>
      </c>
    </row>
    <row r="1429" spans="1:36" ht="16.2" x14ac:dyDescent="0.25">
      <c r="A1429" s="42" t="s">
        <v>59</v>
      </c>
      <c r="B1429" s="44" t="s">
        <v>594</v>
      </c>
      <c r="C1429" s="42" t="s">
        <v>61</v>
      </c>
      <c r="D1429" s="42" t="s">
        <v>62</v>
      </c>
      <c r="E1429" s="42" t="s">
        <v>562</v>
      </c>
      <c r="F1429" s="42" t="s">
        <v>1128</v>
      </c>
      <c r="G1429" s="45">
        <v>44343</v>
      </c>
      <c r="H1429" s="17" t="s">
        <v>64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10</v>
      </c>
      <c r="Q1429" s="17">
        <v>6</v>
      </c>
      <c r="R1429" s="17">
        <v>11</v>
      </c>
      <c r="S1429" s="17">
        <v>7</v>
      </c>
      <c r="T1429" s="17">
        <v>12</v>
      </c>
      <c r="U1429" s="17">
        <v>8</v>
      </c>
      <c r="V1429" s="17">
        <v>13</v>
      </c>
      <c r="W1429" s="17">
        <v>7</v>
      </c>
      <c r="X1429" s="17">
        <v>10</v>
      </c>
      <c r="Y1429" s="17">
        <v>4</v>
      </c>
      <c r="Z1429" s="17">
        <v>7</v>
      </c>
      <c r="AA1429" s="17">
        <v>0</v>
      </c>
      <c r="AB1429" s="17">
        <v>5</v>
      </c>
      <c r="AC1429" s="17">
        <v>0</v>
      </c>
      <c r="AD1429" s="17">
        <v>0</v>
      </c>
      <c r="AE1429" s="46">
        <f t="shared" ref="AE1429" si="1465">SUM(I1429:AD1429)</f>
        <v>100</v>
      </c>
      <c r="AF1429" s="49">
        <f t="shared" ref="AF1429" si="1466">SUM(H1430:AD1430)</f>
        <v>0</v>
      </c>
      <c r="AG1429" s="34">
        <f t="shared" ref="AG1429" si="1467">SUM(I1431:AD1431)</f>
        <v>0</v>
      </c>
      <c r="AH1429" s="37">
        <f t="shared" si="1431"/>
        <v>-100</v>
      </c>
      <c r="AI1429" s="38">
        <v>0.89450000000000007</v>
      </c>
      <c r="AJ1429" s="41" t="s">
        <v>65</v>
      </c>
    </row>
    <row r="1430" spans="1:36" ht="16.2" x14ac:dyDescent="0.25">
      <c r="A1430" s="42" t="s">
        <v>59</v>
      </c>
      <c r="B1430" s="44" t="s">
        <v>594</v>
      </c>
      <c r="C1430" s="42" t="s">
        <v>61</v>
      </c>
      <c r="D1430" s="42" t="s">
        <v>62</v>
      </c>
      <c r="E1430" s="42" t="s">
        <v>562</v>
      </c>
      <c r="F1430" s="42"/>
      <c r="G1430" s="45">
        <v>44343</v>
      </c>
      <c r="H1430" s="18" t="s">
        <v>66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47"/>
      <c r="AF1430" s="50"/>
      <c r="AG1430" s="35"/>
      <c r="AH1430" s="37">
        <v>0</v>
      </c>
      <c r="AI1430" s="39"/>
      <c r="AJ1430" s="41" t="s">
        <v>65</v>
      </c>
    </row>
    <row r="1431" spans="1:36" ht="16.2" x14ac:dyDescent="0.25">
      <c r="A1431" s="42" t="s">
        <v>59</v>
      </c>
      <c r="B1431" s="44" t="s">
        <v>594</v>
      </c>
      <c r="C1431" s="42" t="s">
        <v>61</v>
      </c>
      <c r="D1431" s="42" t="s">
        <v>62</v>
      </c>
      <c r="E1431" s="42" t="s">
        <v>562</v>
      </c>
      <c r="F1431" s="42"/>
      <c r="G1431" s="45">
        <v>44343</v>
      </c>
      <c r="H1431" s="19" t="s">
        <v>67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19">
        <v>0</v>
      </c>
      <c r="AE1431" s="48"/>
      <c r="AF1431" s="51"/>
      <c r="AG1431" s="36"/>
      <c r="AH1431" s="37">
        <v>0</v>
      </c>
      <c r="AI1431" s="40"/>
      <c r="AJ1431" s="41" t="s">
        <v>65</v>
      </c>
    </row>
    <row r="1432" spans="1:36" ht="16.2" x14ac:dyDescent="0.25">
      <c r="A1432" s="42" t="s">
        <v>59</v>
      </c>
      <c r="B1432" s="44" t="s">
        <v>593</v>
      </c>
      <c r="C1432" s="42" t="s">
        <v>61</v>
      </c>
      <c r="D1432" s="42" t="s">
        <v>62</v>
      </c>
      <c r="E1432" s="42" t="s">
        <v>564</v>
      </c>
      <c r="F1432" s="42" t="s">
        <v>1128</v>
      </c>
      <c r="G1432" s="45">
        <v>44345</v>
      </c>
      <c r="H1432" s="17" t="s">
        <v>64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10</v>
      </c>
      <c r="Q1432" s="17">
        <v>6</v>
      </c>
      <c r="R1432" s="17">
        <v>11</v>
      </c>
      <c r="S1432" s="17">
        <v>7</v>
      </c>
      <c r="T1432" s="17">
        <v>12</v>
      </c>
      <c r="U1432" s="17">
        <v>8</v>
      </c>
      <c r="V1432" s="17">
        <v>13</v>
      </c>
      <c r="W1432" s="17">
        <v>7</v>
      </c>
      <c r="X1432" s="17">
        <v>10</v>
      </c>
      <c r="Y1432" s="17">
        <v>4</v>
      </c>
      <c r="Z1432" s="17">
        <v>7</v>
      </c>
      <c r="AA1432" s="17">
        <v>0</v>
      </c>
      <c r="AB1432" s="17">
        <v>5</v>
      </c>
      <c r="AC1432" s="17">
        <v>0</v>
      </c>
      <c r="AD1432" s="17">
        <v>0</v>
      </c>
      <c r="AE1432" s="46">
        <f t="shared" ref="AE1432" si="1468">SUM(I1432:AD1432)</f>
        <v>100</v>
      </c>
      <c r="AF1432" s="49">
        <f t="shared" ref="AF1432" si="1469">SUM(H1433:AD1433)</f>
        <v>0</v>
      </c>
      <c r="AG1432" s="34">
        <f t="shared" ref="AG1432" si="1470">SUM(I1434:AD1434)</f>
        <v>0</v>
      </c>
      <c r="AH1432" s="37">
        <f t="shared" si="1431"/>
        <v>-100</v>
      </c>
      <c r="AI1432" s="38">
        <v>0.93270000000000008</v>
      </c>
      <c r="AJ1432" s="41" t="s">
        <v>65</v>
      </c>
    </row>
    <row r="1433" spans="1:36" ht="16.2" x14ac:dyDescent="0.25">
      <c r="A1433" s="42" t="s">
        <v>59</v>
      </c>
      <c r="B1433" s="44" t="s">
        <v>593</v>
      </c>
      <c r="C1433" s="42" t="s">
        <v>61</v>
      </c>
      <c r="D1433" s="42" t="s">
        <v>62</v>
      </c>
      <c r="E1433" s="42" t="s">
        <v>564</v>
      </c>
      <c r="F1433" s="42"/>
      <c r="G1433" s="45">
        <v>44345</v>
      </c>
      <c r="H1433" s="18" t="s">
        <v>66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47"/>
      <c r="AF1433" s="50"/>
      <c r="AG1433" s="35"/>
      <c r="AH1433" s="37">
        <v>0</v>
      </c>
      <c r="AI1433" s="39"/>
      <c r="AJ1433" s="41" t="s">
        <v>65</v>
      </c>
    </row>
    <row r="1434" spans="1:36" ht="16.2" x14ac:dyDescent="0.25">
      <c r="A1434" s="42" t="s">
        <v>59</v>
      </c>
      <c r="B1434" s="44" t="s">
        <v>593</v>
      </c>
      <c r="C1434" s="42" t="s">
        <v>61</v>
      </c>
      <c r="D1434" s="42" t="s">
        <v>62</v>
      </c>
      <c r="E1434" s="42" t="s">
        <v>564</v>
      </c>
      <c r="F1434" s="42"/>
      <c r="G1434" s="45">
        <v>44345</v>
      </c>
      <c r="H1434" s="19" t="s">
        <v>67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19">
        <v>0</v>
      </c>
      <c r="AD1434" s="19">
        <v>0</v>
      </c>
      <c r="AE1434" s="48"/>
      <c r="AF1434" s="51"/>
      <c r="AG1434" s="36"/>
      <c r="AH1434" s="37">
        <v>0</v>
      </c>
      <c r="AI1434" s="40"/>
      <c r="AJ1434" s="41" t="s">
        <v>65</v>
      </c>
    </row>
    <row r="1435" spans="1:36" ht="16.2" x14ac:dyDescent="0.25">
      <c r="A1435" s="42" t="s">
        <v>59</v>
      </c>
      <c r="B1435" s="44" t="s">
        <v>592</v>
      </c>
      <c r="C1435" s="42" t="s">
        <v>61</v>
      </c>
      <c r="D1435" s="42" t="s">
        <v>62</v>
      </c>
      <c r="E1435" s="42" t="s">
        <v>570</v>
      </c>
      <c r="F1435" s="42" t="s">
        <v>1128</v>
      </c>
      <c r="G1435" s="45">
        <v>44345</v>
      </c>
      <c r="H1435" s="17" t="s">
        <v>64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10</v>
      </c>
      <c r="Q1435" s="17">
        <v>6</v>
      </c>
      <c r="R1435" s="17">
        <v>11</v>
      </c>
      <c r="S1435" s="17">
        <v>7</v>
      </c>
      <c r="T1435" s="17">
        <v>12</v>
      </c>
      <c r="U1435" s="17">
        <v>8</v>
      </c>
      <c r="V1435" s="17">
        <v>13</v>
      </c>
      <c r="W1435" s="17">
        <v>8</v>
      </c>
      <c r="X1435" s="17">
        <v>9</v>
      </c>
      <c r="Y1435" s="17">
        <v>4</v>
      </c>
      <c r="Z1435" s="17">
        <v>7</v>
      </c>
      <c r="AA1435" s="17">
        <v>0</v>
      </c>
      <c r="AB1435" s="17">
        <v>5</v>
      </c>
      <c r="AC1435" s="17">
        <v>0</v>
      </c>
      <c r="AD1435" s="17">
        <v>0</v>
      </c>
      <c r="AE1435" s="46">
        <f t="shared" ref="AE1435" si="1471">SUM(I1435:AD1435)</f>
        <v>100</v>
      </c>
      <c r="AF1435" s="49">
        <f t="shared" ref="AF1435" si="1472">SUM(H1436:AD1436)</f>
        <v>0</v>
      </c>
      <c r="AG1435" s="34">
        <f t="shared" ref="AG1435" si="1473">SUM(I1437:AD1437)</f>
        <v>0</v>
      </c>
      <c r="AH1435" s="37">
        <f t="shared" si="1431"/>
        <v>-100</v>
      </c>
      <c r="AI1435" s="38">
        <v>0.93049999999999999</v>
      </c>
      <c r="AJ1435" s="41" t="s">
        <v>65</v>
      </c>
    </row>
    <row r="1436" spans="1:36" ht="16.2" x14ac:dyDescent="0.25">
      <c r="A1436" s="42" t="s">
        <v>59</v>
      </c>
      <c r="B1436" s="44" t="s">
        <v>592</v>
      </c>
      <c r="C1436" s="42" t="s">
        <v>61</v>
      </c>
      <c r="D1436" s="42" t="s">
        <v>62</v>
      </c>
      <c r="E1436" s="42" t="s">
        <v>570</v>
      </c>
      <c r="F1436" s="42"/>
      <c r="G1436" s="45">
        <v>44345</v>
      </c>
      <c r="H1436" s="18" t="s">
        <v>66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47"/>
      <c r="AF1436" s="50"/>
      <c r="AG1436" s="35"/>
      <c r="AH1436" s="37">
        <v>0</v>
      </c>
      <c r="AI1436" s="39"/>
      <c r="AJ1436" s="41" t="s">
        <v>65</v>
      </c>
    </row>
    <row r="1437" spans="1:36" ht="16.2" x14ac:dyDescent="0.25">
      <c r="A1437" s="42" t="s">
        <v>59</v>
      </c>
      <c r="B1437" s="44" t="s">
        <v>592</v>
      </c>
      <c r="C1437" s="42" t="s">
        <v>61</v>
      </c>
      <c r="D1437" s="42" t="s">
        <v>62</v>
      </c>
      <c r="E1437" s="42" t="s">
        <v>570</v>
      </c>
      <c r="F1437" s="42"/>
      <c r="G1437" s="45">
        <v>44345</v>
      </c>
      <c r="H1437" s="19" t="s">
        <v>67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19">
        <v>0</v>
      </c>
      <c r="AE1437" s="48"/>
      <c r="AF1437" s="51"/>
      <c r="AG1437" s="36"/>
      <c r="AH1437" s="37">
        <v>0</v>
      </c>
      <c r="AI1437" s="40"/>
      <c r="AJ1437" s="41" t="s">
        <v>65</v>
      </c>
    </row>
    <row r="1438" spans="1:36" ht="16.2" x14ac:dyDescent="0.25">
      <c r="A1438" s="42" t="s">
        <v>59</v>
      </c>
      <c r="B1438" s="44" t="s">
        <v>591</v>
      </c>
      <c r="C1438" s="42" t="s">
        <v>61</v>
      </c>
      <c r="D1438" s="42" t="s">
        <v>98</v>
      </c>
      <c r="E1438" s="42" t="s">
        <v>99</v>
      </c>
      <c r="F1438" s="42" t="s">
        <v>1128</v>
      </c>
      <c r="G1438" s="45">
        <v>44342</v>
      </c>
      <c r="H1438" s="17" t="s">
        <v>64</v>
      </c>
      <c r="I1438" s="17">
        <v>0</v>
      </c>
      <c r="J1438" s="17">
        <v>56</v>
      </c>
      <c r="K1438" s="17">
        <v>0</v>
      </c>
      <c r="L1438" s="17">
        <v>116</v>
      </c>
      <c r="M1438" s="17">
        <v>5</v>
      </c>
      <c r="N1438" s="17">
        <v>184</v>
      </c>
      <c r="O1438" s="17">
        <v>6</v>
      </c>
      <c r="P1438" s="17">
        <v>178</v>
      </c>
      <c r="Q1438" s="17">
        <v>4</v>
      </c>
      <c r="R1438" s="17">
        <v>106</v>
      </c>
      <c r="S1438" s="17">
        <v>0</v>
      </c>
      <c r="T1438" s="17">
        <v>56</v>
      </c>
      <c r="U1438" s="17">
        <v>0</v>
      </c>
      <c r="V1438" s="17">
        <v>16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46">
        <f t="shared" ref="AE1438" si="1474">SUM(I1438:AD1438)</f>
        <v>727</v>
      </c>
      <c r="AF1438" s="49">
        <f t="shared" ref="AF1438" si="1475">SUM(H1439:AD1439)</f>
        <v>727</v>
      </c>
      <c r="AG1438" s="34">
        <f t="shared" ref="AG1438" si="1476">SUM(I1440:AD1440)</f>
        <v>727</v>
      </c>
      <c r="AH1438" s="37">
        <f t="shared" si="1431"/>
        <v>0</v>
      </c>
      <c r="AI1438" s="38">
        <v>0.92130000000000001</v>
      </c>
      <c r="AJ1438" s="41" t="s">
        <v>65</v>
      </c>
    </row>
    <row r="1439" spans="1:36" ht="16.2" x14ac:dyDescent="0.25">
      <c r="A1439" s="42" t="s">
        <v>59</v>
      </c>
      <c r="B1439" s="44" t="s">
        <v>591</v>
      </c>
      <c r="C1439" s="42" t="s">
        <v>61</v>
      </c>
      <c r="D1439" s="42" t="s">
        <v>98</v>
      </c>
      <c r="E1439" s="42" t="s">
        <v>99</v>
      </c>
      <c r="F1439" s="42"/>
      <c r="G1439" s="45">
        <v>44342</v>
      </c>
      <c r="H1439" s="18" t="s">
        <v>66</v>
      </c>
      <c r="I1439" s="18">
        <v>0</v>
      </c>
      <c r="J1439" s="18">
        <v>56</v>
      </c>
      <c r="K1439" s="18">
        <v>0</v>
      </c>
      <c r="L1439" s="18">
        <v>116</v>
      </c>
      <c r="M1439" s="18">
        <v>5</v>
      </c>
      <c r="N1439" s="18">
        <v>184</v>
      </c>
      <c r="O1439" s="18">
        <v>6</v>
      </c>
      <c r="P1439" s="18">
        <v>178</v>
      </c>
      <c r="Q1439" s="18">
        <v>4</v>
      </c>
      <c r="R1439" s="18">
        <v>106</v>
      </c>
      <c r="S1439" s="18">
        <v>0</v>
      </c>
      <c r="T1439" s="18">
        <v>56</v>
      </c>
      <c r="U1439" s="18">
        <v>0</v>
      </c>
      <c r="V1439" s="18">
        <v>16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47"/>
      <c r="AF1439" s="50"/>
      <c r="AG1439" s="35"/>
      <c r="AH1439" s="37">
        <v>0</v>
      </c>
      <c r="AI1439" s="39"/>
      <c r="AJ1439" s="41" t="s">
        <v>65</v>
      </c>
    </row>
    <row r="1440" spans="1:36" ht="16.2" x14ac:dyDescent="0.25">
      <c r="A1440" s="42" t="s">
        <v>59</v>
      </c>
      <c r="B1440" s="44" t="s">
        <v>591</v>
      </c>
      <c r="C1440" s="42" t="s">
        <v>61</v>
      </c>
      <c r="D1440" s="42" t="s">
        <v>98</v>
      </c>
      <c r="E1440" s="42" t="s">
        <v>99</v>
      </c>
      <c r="F1440" s="42"/>
      <c r="G1440" s="45">
        <v>44342</v>
      </c>
      <c r="H1440" s="19" t="s">
        <v>67</v>
      </c>
      <c r="I1440" s="19">
        <v>0</v>
      </c>
      <c r="J1440" s="19">
        <v>56</v>
      </c>
      <c r="K1440" s="19">
        <v>0</v>
      </c>
      <c r="L1440" s="19">
        <v>116</v>
      </c>
      <c r="M1440" s="19">
        <v>5</v>
      </c>
      <c r="N1440" s="19">
        <v>184</v>
      </c>
      <c r="O1440" s="19">
        <v>6</v>
      </c>
      <c r="P1440" s="19">
        <v>178</v>
      </c>
      <c r="Q1440" s="19">
        <v>4</v>
      </c>
      <c r="R1440" s="19">
        <v>106</v>
      </c>
      <c r="S1440" s="19">
        <v>0</v>
      </c>
      <c r="T1440" s="19">
        <v>56</v>
      </c>
      <c r="U1440" s="19">
        <v>0</v>
      </c>
      <c r="V1440" s="19">
        <v>16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19">
        <v>0</v>
      </c>
      <c r="AE1440" s="48"/>
      <c r="AF1440" s="51"/>
      <c r="AG1440" s="36"/>
      <c r="AH1440" s="37">
        <v>0</v>
      </c>
      <c r="AI1440" s="40"/>
      <c r="AJ1440" s="41" t="s">
        <v>65</v>
      </c>
    </row>
    <row r="1441" spans="1:36" ht="16.2" x14ac:dyDescent="0.25">
      <c r="A1441" s="42" t="s">
        <v>59</v>
      </c>
      <c r="B1441" s="44" t="s">
        <v>590</v>
      </c>
      <c r="C1441" s="42" t="s">
        <v>61</v>
      </c>
      <c r="D1441" s="42" t="s">
        <v>98</v>
      </c>
      <c r="E1441" s="42" t="s">
        <v>99</v>
      </c>
      <c r="F1441" s="42" t="s">
        <v>1128</v>
      </c>
      <c r="G1441" s="45">
        <v>44342</v>
      </c>
      <c r="H1441" s="17" t="s">
        <v>64</v>
      </c>
      <c r="I1441" s="17">
        <v>0</v>
      </c>
      <c r="J1441" s="17">
        <v>25</v>
      </c>
      <c r="K1441" s="17">
        <v>0</v>
      </c>
      <c r="L1441" s="17">
        <v>54</v>
      </c>
      <c r="M1441" s="17">
        <v>1</v>
      </c>
      <c r="N1441" s="17">
        <v>84</v>
      </c>
      <c r="O1441" s="17">
        <v>1</v>
      </c>
      <c r="P1441" s="17">
        <v>89</v>
      </c>
      <c r="Q1441" s="17">
        <v>1</v>
      </c>
      <c r="R1441" s="17">
        <v>55</v>
      </c>
      <c r="S1441" s="17">
        <v>0</v>
      </c>
      <c r="T1441" s="17">
        <v>28</v>
      </c>
      <c r="U1441" s="17">
        <v>0</v>
      </c>
      <c r="V1441" s="17">
        <v>10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46">
        <f t="shared" ref="AE1441" si="1477">SUM(I1441:AD1441)</f>
        <v>348</v>
      </c>
      <c r="AF1441" s="49">
        <f t="shared" ref="AF1441" si="1478">SUM(H1442:AD1442)</f>
        <v>0</v>
      </c>
      <c r="AG1441" s="34">
        <f t="shared" ref="AG1441" si="1479">SUM(I1443:AD1443)</f>
        <v>0</v>
      </c>
      <c r="AH1441" s="37">
        <f t="shared" si="1431"/>
        <v>-348</v>
      </c>
      <c r="AI1441" s="38">
        <v>0.90880000000000005</v>
      </c>
      <c r="AJ1441" s="41" t="s">
        <v>65</v>
      </c>
    </row>
    <row r="1442" spans="1:36" ht="16.2" x14ac:dyDescent="0.25">
      <c r="A1442" s="42" t="s">
        <v>59</v>
      </c>
      <c r="B1442" s="44" t="s">
        <v>590</v>
      </c>
      <c r="C1442" s="42" t="s">
        <v>61</v>
      </c>
      <c r="D1442" s="42" t="s">
        <v>98</v>
      </c>
      <c r="E1442" s="42" t="s">
        <v>99</v>
      </c>
      <c r="F1442" s="42"/>
      <c r="G1442" s="45">
        <v>44342</v>
      </c>
      <c r="H1442" s="18" t="s">
        <v>66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47"/>
      <c r="AF1442" s="50"/>
      <c r="AG1442" s="35"/>
      <c r="AH1442" s="37">
        <v>0</v>
      </c>
      <c r="AI1442" s="39"/>
      <c r="AJ1442" s="41" t="s">
        <v>65</v>
      </c>
    </row>
    <row r="1443" spans="1:36" ht="16.2" x14ac:dyDescent="0.25">
      <c r="A1443" s="42" t="s">
        <v>59</v>
      </c>
      <c r="B1443" s="44" t="s">
        <v>590</v>
      </c>
      <c r="C1443" s="42" t="s">
        <v>61</v>
      </c>
      <c r="D1443" s="42" t="s">
        <v>98</v>
      </c>
      <c r="E1443" s="42" t="s">
        <v>99</v>
      </c>
      <c r="F1443" s="42"/>
      <c r="G1443" s="45">
        <v>44342</v>
      </c>
      <c r="H1443" s="19" t="s">
        <v>67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19">
        <v>0</v>
      </c>
      <c r="AD1443" s="19">
        <v>0</v>
      </c>
      <c r="AE1443" s="48"/>
      <c r="AF1443" s="51"/>
      <c r="AG1443" s="36"/>
      <c r="AH1443" s="37">
        <v>0</v>
      </c>
      <c r="AI1443" s="40"/>
      <c r="AJ1443" s="41" t="s">
        <v>65</v>
      </c>
    </row>
    <row r="1444" spans="1:36" ht="16.2" x14ac:dyDescent="0.25">
      <c r="A1444" s="42" t="s">
        <v>59</v>
      </c>
      <c r="B1444" s="44" t="s">
        <v>589</v>
      </c>
      <c r="C1444" s="42" t="s">
        <v>61</v>
      </c>
      <c r="D1444" s="42" t="s">
        <v>139</v>
      </c>
      <c r="E1444" s="42" t="s">
        <v>150</v>
      </c>
      <c r="F1444" s="42" t="s">
        <v>1128</v>
      </c>
      <c r="G1444" s="45">
        <v>44336</v>
      </c>
      <c r="H1444" s="17" t="s">
        <v>64</v>
      </c>
      <c r="I1444" s="17">
        <v>0</v>
      </c>
      <c r="J1444" s="17">
        <v>28</v>
      </c>
      <c r="K1444" s="17">
        <v>28</v>
      </c>
      <c r="L1444" s="17">
        <v>64</v>
      </c>
      <c r="M1444" s="17">
        <v>64</v>
      </c>
      <c r="N1444" s="17">
        <v>72</v>
      </c>
      <c r="O1444" s="17">
        <v>64</v>
      </c>
      <c r="P1444" s="17">
        <v>34</v>
      </c>
      <c r="Q1444" s="17">
        <v>28</v>
      </c>
      <c r="R1444" s="17">
        <v>6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46">
        <f t="shared" ref="AE1444" si="1480">SUM(I1444:AD1444)</f>
        <v>388</v>
      </c>
      <c r="AF1444" s="49">
        <f t="shared" ref="AF1444" si="1481">SUM(H1445:AD1445)</f>
        <v>388</v>
      </c>
      <c r="AG1444" s="34">
        <f t="shared" ref="AG1444" si="1482">SUM(I1446:AD1446)</f>
        <v>388</v>
      </c>
      <c r="AH1444" s="37">
        <f t="shared" si="1431"/>
        <v>0</v>
      </c>
      <c r="AI1444" s="38">
        <v>0.93910000000000005</v>
      </c>
      <c r="AJ1444" s="41" t="s">
        <v>65</v>
      </c>
    </row>
    <row r="1445" spans="1:36" ht="16.2" x14ac:dyDescent="0.25">
      <c r="A1445" s="42" t="s">
        <v>59</v>
      </c>
      <c r="B1445" s="44" t="s">
        <v>589</v>
      </c>
      <c r="C1445" s="42" t="s">
        <v>61</v>
      </c>
      <c r="D1445" s="42" t="s">
        <v>139</v>
      </c>
      <c r="E1445" s="42" t="s">
        <v>150</v>
      </c>
      <c r="F1445" s="42"/>
      <c r="G1445" s="45">
        <v>44336</v>
      </c>
      <c r="H1445" s="18" t="s">
        <v>66</v>
      </c>
      <c r="I1445" s="18">
        <v>0</v>
      </c>
      <c r="J1445" s="18">
        <v>28</v>
      </c>
      <c r="K1445" s="18">
        <v>28</v>
      </c>
      <c r="L1445" s="18">
        <v>64</v>
      </c>
      <c r="M1445" s="18">
        <v>64</v>
      </c>
      <c r="N1445" s="18">
        <v>72</v>
      </c>
      <c r="O1445" s="18">
        <v>64</v>
      </c>
      <c r="P1445" s="18">
        <v>34</v>
      </c>
      <c r="Q1445" s="18">
        <v>28</v>
      </c>
      <c r="R1445" s="18">
        <v>6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47"/>
      <c r="AF1445" s="50"/>
      <c r="AG1445" s="35"/>
      <c r="AH1445" s="37">
        <v>0</v>
      </c>
      <c r="AI1445" s="39"/>
      <c r="AJ1445" s="41" t="s">
        <v>65</v>
      </c>
    </row>
    <row r="1446" spans="1:36" ht="16.2" x14ac:dyDescent="0.25">
      <c r="A1446" s="42" t="s">
        <v>59</v>
      </c>
      <c r="B1446" s="44" t="s">
        <v>589</v>
      </c>
      <c r="C1446" s="42" t="s">
        <v>61</v>
      </c>
      <c r="D1446" s="42" t="s">
        <v>139</v>
      </c>
      <c r="E1446" s="42" t="s">
        <v>150</v>
      </c>
      <c r="F1446" s="42"/>
      <c r="G1446" s="45">
        <v>44336</v>
      </c>
      <c r="H1446" s="19" t="s">
        <v>67</v>
      </c>
      <c r="I1446" s="19">
        <v>0</v>
      </c>
      <c r="J1446" s="19">
        <v>28</v>
      </c>
      <c r="K1446" s="19">
        <v>28</v>
      </c>
      <c r="L1446" s="19">
        <v>64</v>
      </c>
      <c r="M1446" s="19">
        <v>64</v>
      </c>
      <c r="N1446" s="19">
        <v>72</v>
      </c>
      <c r="O1446" s="19">
        <v>64</v>
      </c>
      <c r="P1446" s="19">
        <v>34</v>
      </c>
      <c r="Q1446" s="19">
        <v>28</v>
      </c>
      <c r="R1446" s="19">
        <v>6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19">
        <v>0</v>
      </c>
      <c r="AE1446" s="48"/>
      <c r="AF1446" s="51"/>
      <c r="AG1446" s="36"/>
      <c r="AH1446" s="37">
        <v>0</v>
      </c>
      <c r="AI1446" s="40"/>
      <c r="AJ1446" s="41" t="s">
        <v>65</v>
      </c>
    </row>
    <row r="1447" spans="1:36" ht="16.2" x14ac:dyDescent="0.25">
      <c r="A1447" s="42" t="s">
        <v>59</v>
      </c>
      <c r="B1447" s="44" t="s">
        <v>588</v>
      </c>
      <c r="C1447" s="42" t="s">
        <v>61</v>
      </c>
      <c r="D1447" s="42" t="s">
        <v>62</v>
      </c>
      <c r="E1447" s="42" t="s">
        <v>101</v>
      </c>
      <c r="F1447" s="42" t="s">
        <v>1128</v>
      </c>
      <c r="G1447" s="45">
        <v>44333</v>
      </c>
      <c r="H1447" s="17" t="s">
        <v>64</v>
      </c>
      <c r="I1447" s="17">
        <v>0</v>
      </c>
      <c r="J1447" s="17">
        <v>0</v>
      </c>
      <c r="K1447" s="17">
        <v>0</v>
      </c>
      <c r="L1447" s="17">
        <v>13</v>
      </c>
      <c r="M1447" s="17">
        <v>6</v>
      </c>
      <c r="N1447" s="17">
        <v>23</v>
      </c>
      <c r="O1447" s="17">
        <v>11</v>
      </c>
      <c r="P1447" s="17">
        <v>35</v>
      </c>
      <c r="Q1447" s="17">
        <v>29</v>
      </c>
      <c r="R1447" s="17">
        <v>44</v>
      </c>
      <c r="S1447" s="17">
        <v>42</v>
      </c>
      <c r="T1447" s="17">
        <v>56</v>
      </c>
      <c r="U1447" s="17">
        <v>55</v>
      </c>
      <c r="V1447" s="17">
        <v>58</v>
      </c>
      <c r="W1447" s="17">
        <v>58</v>
      </c>
      <c r="X1447" s="17">
        <v>52</v>
      </c>
      <c r="Y1447" s="17">
        <v>29</v>
      </c>
      <c r="Z1447" s="17">
        <v>39</v>
      </c>
      <c r="AA1447" s="17">
        <v>8</v>
      </c>
      <c r="AB1447" s="17">
        <v>26</v>
      </c>
      <c r="AC1447" s="17">
        <v>0</v>
      </c>
      <c r="AD1447" s="17">
        <v>10</v>
      </c>
      <c r="AE1447" s="46">
        <f t="shared" ref="AE1447" si="1483">SUM(I1447:AD1447)</f>
        <v>594</v>
      </c>
      <c r="AF1447" s="49">
        <f t="shared" ref="AF1447" si="1484">SUM(H1448:AD1448)</f>
        <v>546</v>
      </c>
      <c r="AG1447" s="34">
        <f t="shared" ref="AG1447" si="1485">SUM(I1449:AD1449)</f>
        <v>469</v>
      </c>
      <c r="AH1447" s="37">
        <f t="shared" si="1431"/>
        <v>-125</v>
      </c>
      <c r="AI1447" s="38">
        <v>0.90960000000000008</v>
      </c>
      <c r="AJ1447" s="41" t="s">
        <v>65</v>
      </c>
    </row>
    <row r="1448" spans="1:36" ht="16.2" x14ac:dyDescent="0.25">
      <c r="A1448" s="42" t="s">
        <v>59</v>
      </c>
      <c r="B1448" s="44" t="s">
        <v>588</v>
      </c>
      <c r="C1448" s="42" t="s">
        <v>61</v>
      </c>
      <c r="D1448" s="42" t="s">
        <v>62</v>
      </c>
      <c r="E1448" s="42" t="s">
        <v>101</v>
      </c>
      <c r="F1448" s="42"/>
      <c r="G1448" s="45">
        <v>44333</v>
      </c>
      <c r="H1448" s="18" t="s">
        <v>66</v>
      </c>
      <c r="I1448" s="18">
        <v>0</v>
      </c>
      <c r="J1448" s="18">
        <v>0</v>
      </c>
      <c r="K1448" s="18">
        <v>0</v>
      </c>
      <c r="L1448" s="18">
        <v>8</v>
      </c>
      <c r="M1448" s="18">
        <v>5</v>
      </c>
      <c r="N1448" s="18">
        <v>23</v>
      </c>
      <c r="O1448" s="18">
        <v>1</v>
      </c>
      <c r="P1448" s="18">
        <v>35</v>
      </c>
      <c r="Q1448" s="18">
        <v>24</v>
      </c>
      <c r="R1448" s="18">
        <v>44</v>
      </c>
      <c r="S1448" s="18">
        <v>42</v>
      </c>
      <c r="T1448" s="18">
        <v>32</v>
      </c>
      <c r="U1448" s="18">
        <v>55</v>
      </c>
      <c r="V1448" s="18">
        <v>58</v>
      </c>
      <c r="W1448" s="18">
        <v>58</v>
      </c>
      <c r="X1448" s="18">
        <v>52</v>
      </c>
      <c r="Y1448" s="18">
        <v>29</v>
      </c>
      <c r="Z1448" s="18">
        <v>39</v>
      </c>
      <c r="AA1448" s="18">
        <v>8</v>
      </c>
      <c r="AB1448" s="18">
        <v>26</v>
      </c>
      <c r="AC1448" s="18">
        <v>0</v>
      </c>
      <c r="AD1448" s="18">
        <v>7</v>
      </c>
      <c r="AE1448" s="47"/>
      <c r="AF1448" s="50"/>
      <c r="AG1448" s="35"/>
      <c r="AH1448" s="37">
        <v>0</v>
      </c>
      <c r="AI1448" s="39"/>
      <c r="AJ1448" s="41" t="s">
        <v>65</v>
      </c>
    </row>
    <row r="1449" spans="1:36" ht="16.2" x14ac:dyDescent="0.25">
      <c r="A1449" s="42" t="s">
        <v>59</v>
      </c>
      <c r="B1449" s="44" t="s">
        <v>588</v>
      </c>
      <c r="C1449" s="42" t="s">
        <v>61</v>
      </c>
      <c r="D1449" s="42" t="s">
        <v>62</v>
      </c>
      <c r="E1449" s="42" t="s">
        <v>101</v>
      </c>
      <c r="F1449" s="42"/>
      <c r="G1449" s="45">
        <v>44333</v>
      </c>
      <c r="H1449" s="19" t="s">
        <v>67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23</v>
      </c>
      <c r="O1449" s="19">
        <v>0</v>
      </c>
      <c r="P1449" s="19">
        <v>35</v>
      </c>
      <c r="Q1449" s="19">
        <v>0</v>
      </c>
      <c r="R1449" s="19">
        <v>44</v>
      </c>
      <c r="S1449" s="19">
        <v>42</v>
      </c>
      <c r="T1449" s="19">
        <v>0</v>
      </c>
      <c r="U1449" s="19">
        <v>55</v>
      </c>
      <c r="V1449" s="19">
        <v>58</v>
      </c>
      <c r="W1449" s="19">
        <v>58</v>
      </c>
      <c r="X1449" s="19">
        <v>52</v>
      </c>
      <c r="Y1449" s="19">
        <v>29</v>
      </c>
      <c r="Z1449" s="19">
        <v>39</v>
      </c>
      <c r="AA1449" s="19">
        <v>8</v>
      </c>
      <c r="AB1449" s="19">
        <v>26</v>
      </c>
      <c r="AC1449" s="19">
        <v>0</v>
      </c>
      <c r="AD1449" s="19">
        <v>0</v>
      </c>
      <c r="AE1449" s="48"/>
      <c r="AF1449" s="51"/>
      <c r="AG1449" s="36"/>
      <c r="AH1449" s="37">
        <v>0</v>
      </c>
      <c r="AI1449" s="40"/>
      <c r="AJ1449" s="41" t="s">
        <v>65</v>
      </c>
    </row>
    <row r="1450" spans="1:36" ht="16.5" customHeight="1" x14ac:dyDescent="0.25">
      <c r="A1450" s="42" t="s">
        <v>59</v>
      </c>
      <c r="B1450" s="44" t="s">
        <v>587</v>
      </c>
      <c r="C1450" s="42" t="s">
        <v>61</v>
      </c>
      <c r="D1450" s="42" t="s">
        <v>543</v>
      </c>
      <c r="E1450" s="42" t="s">
        <v>542</v>
      </c>
      <c r="F1450" s="42" t="s">
        <v>1129</v>
      </c>
      <c r="G1450" s="45">
        <v>44338</v>
      </c>
      <c r="H1450" s="17" t="s">
        <v>64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7</v>
      </c>
      <c r="P1450" s="17">
        <v>11</v>
      </c>
      <c r="Q1450" s="17">
        <v>15</v>
      </c>
      <c r="R1450" s="17">
        <v>19</v>
      </c>
      <c r="S1450" s="17">
        <v>28</v>
      </c>
      <c r="T1450" s="17">
        <v>33</v>
      </c>
      <c r="U1450" s="17">
        <v>31</v>
      </c>
      <c r="V1450" s="17">
        <v>36</v>
      </c>
      <c r="W1450" s="17">
        <v>27</v>
      </c>
      <c r="X1450" s="17">
        <v>20</v>
      </c>
      <c r="Y1450" s="17">
        <v>16</v>
      </c>
      <c r="Z1450" s="17">
        <v>11</v>
      </c>
      <c r="AA1450" s="17">
        <v>8</v>
      </c>
      <c r="AB1450" s="17">
        <v>0</v>
      </c>
      <c r="AC1450" s="17">
        <v>0</v>
      </c>
      <c r="AD1450" s="17">
        <v>0</v>
      </c>
      <c r="AE1450" s="46">
        <f t="shared" ref="AE1450" si="1486">SUM(I1450:AD1450)</f>
        <v>262</v>
      </c>
      <c r="AF1450" s="49">
        <f t="shared" ref="AF1450" si="1487">SUM(H1451:AD1451)</f>
        <v>262</v>
      </c>
      <c r="AG1450" s="34">
        <f t="shared" ref="AG1450" si="1488">SUM(I1452:AD1452)</f>
        <v>262</v>
      </c>
      <c r="AH1450" s="37">
        <f t="shared" si="1431"/>
        <v>0</v>
      </c>
      <c r="AI1450" s="38">
        <v>0.90570000000000006</v>
      </c>
      <c r="AJ1450" s="41" t="s">
        <v>65</v>
      </c>
    </row>
    <row r="1451" spans="1:36" ht="16.5" customHeight="1" x14ac:dyDescent="0.25">
      <c r="A1451" s="42" t="s">
        <v>59</v>
      </c>
      <c r="B1451" s="44" t="s">
        <v>587</v>
      </c>
      <c r="C1451" s="42" t="s">
        <v>61</v>
      </c>
      <c r="D1451" s="42" t="s">
        <v>543</v>
      </c>
      <c r="E1451" s="42" t="s">
        <v>542</v>
      </c>
      <c r="F1451" s="42" t="s">
        <v>59</v>
      </c>
      <c r="G1451" s="45">
        <v>44338</v>
      </c>
      <c r="H1451" s="18" t="s">
        <v>66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7</v>
      </c>
      <c r="P1451" s="18">
        <v>11</v>
      </c>
      <c r="Q1451" s="18">
        <v>15</v>
      </c>
      <c r="R1451" s="18">
        <v>19</v>
      </c>
      <c r="S1451" s="18">
        <v>28</v>
      </c>
      <c r="T1451" s="18">
        <v>33</v>
      </c>
      <c r="U1451" s="18">
        <v>31</v>
      </c>
      <c r="V1451" s="18">
        <v>36</v>
      </c>
      <c r="W1451" s="18">
        <v>27</v>
      </c>
      <c r="X1451" s="18">
        <v>20</v>
      </c>
      <c r="Y1451" s="18">
        <v>16</v>
      </c>
      <c r="Z1451" s="18">
        <v>11</v>
      </c>
      <c r="AA1451" s="18">
        <v>8</v>
      </c>
      <c r="AB1451" s="18">
        <v>0</v>
      </c>
      <c r="AC1451" s="18">
        <v>0</v>
      </c>
      <c r="AD1451" s="18">
        <v>0</v>
      </c>
      <c r="AE1451" s="47"/>
      <c r="AF1451" s="50"/>
      <c r="AG1451" s="35"/>
      <c r="AH1451" s="37">
        <v>0</v>
      </c>
      <c r="AI1451" s="39"/>
      <c r="AJ1451" s="41" t="s">
        <v>65</v>
      </c>
    </row>
    <row r="1452" spans="1:36" ht="16.5" customHeight="1" x14ac:dyDescent="0.25">
      <c r="A1452" s="42" t="s">
        <v>59</v>
      </c>
      <c r="B1452" s="44" t="s">
        <v>587</v>
      </c>
      <c r="C1452" s="42" t="s">
        <v>61</v>
      </c>
      <c r="D1452" s="42" t="s">
        <v>543</v>
      </c>
      <c r="E1452" s="42" t="s">
        <v>542</v>
      </c>
      <c r="F1452" s="42" t="s">
        <v>59</v>
      </c>
      <c r="G1452" s="45">
        <v>44338</v>
      </c>
      <c r="H1452" s="19" t="s">
        <v>67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7</v>
      </c>
      <c r="P1452" s="19">
        <v>11</v>
      </c>
      <c r="Q1452" s="19">
        <v>15</v>
      </c>
      <c r="R1452" s="19">
        <v>19</v>
      </c>
      <c r="S1452" s="19">
        <v>28</v>
      </c>
      <c r="T1452" s="19">
        <v>33</v>
      </c>
      <c r="U1452" s="19">
        <v>31</v>
      </c>
      <c r="V1452" s="19">
        <v>36</v>
      </c>
      <c r="W1452" s="19">
        <v>27</v>
      </c>
      <c r="X1452" s="19">
        <v>20</v>
      </c>
      <c r="Y1452" s="19">
        <v>16</v>
      </c>
      <c r="Z1452" s="19">
        <v>11</v>
      </c>
      <c r="AA1452" s="19">
        <v>8</v>
      </c>
      <c r="AB1452" s="19">
        <v>0</v>
      </c>
      <c r="AC1452" s="19">
        <v>0</v>
      </c>
      <c r="AD1452" s="19">
        <v>0</v>
      </c>
      <c r="AE1452" s="48"/>
      <c r="AF1452" s="51"/>
      <c r="AG1452" s="36"/>
      <c r="AH1452" s="37">
        <v>0</v>
      </c>
      <c r="AI1452" s="40"/>
      <c r="AJ1452" s="41" t="s">
        <v>65</v>
      </c>
    </row>
    <row r="1453" spans="1:36" ht="16.2" x14ac:dyDescent="0.25">
      <c r="A1453" s="42" t="s">
        <v>59</v>
      </c>
      <c r="B1453" s="44" t="s">
        <v>586</v>
      </c>
      <c r="C1453" s="42" t="s">
        <v>61</v>
      </c>
      <c r="D1453" s="42" t="s">
        <v>87</v>
      </c>
      <c r="E1453" s="42" t="s">
        <v>580</v>
      </c>
      <c r="F1453" s="42" t="s">
        <v>1128</v>
      </c>
      <c r="G1453" s="45">
        <v>44344</v>
      </c>
      <c r="H1453" s="17" t="s">
        <v>64</v>
      </c>
      <c r="I1453" s="17">
        <v>0</v>
      </c>
      <c r="J1453" s="17">
        <v>1</v>
      </c>
      <c r="K1453" s="17">
        <v>1</v>
      </c>
      <c r="L1453" s="17">
        <v>1</v>
      </c>
      <c r="M1453" s="17">
        <v>1</v>
      </c>
      <c r="N1453" s="17">
        <v>7</v>
      </c>
      <c r="O1453" s="17">
        <v>9</v>
      </c>
      <c r="P1453" s="17">
        <v>38</v>
      </c>
      <c r="Q1453" s="17">
        <v>83</v>
      </c>
      <c r="R1453" s="17">
        <v>138</v>
      </c>
      <c r="S1453" s="17">
        <v>288</v>
      </c>
      <c r="T1453" s="17">
        <v>197</v>
      </c>
      <c r="U1453" s="17">
        <v>341</v>
      </c>
      <c r="V1453" s="17">
        <v>204</v>
      </c>
      <c r="W1453" s="17">
        <v>158</v>
      </c>
      <c r="X1453" s="17">
        <v>140</v>
      </c>
      <c r="Y1453" s="17">
        <v>116</v>
      </c>
      <c r="Z1453" s="17">
        <v>47</v>
      </c>
      <c r="AA1453" s="17">
        <v>15</v>
      </c>
      <c r="AB1453" s="17">
        <v>17</v>
      </c>
      <c r="AC1453" s="17">
        <v>0</v>
      </c>
      <c r="AD1453" s="17">
        <v>0</v>
      </c>
      <c r="AE1453" s="46">
        <f t="shared" ref="AE1453" si="1489">SUM(I1453:AD1453)</f>
        <v>1802</v>
      </c>
      <c r="AF1453" s="49">
        <f t="shared" ref="AF1453" si="1490">SUM(H1454:AD1454)</f>
        <v>1802</v>
      </c>
      <c r="AG1453" s="34">
        <f t="shared" ref="AG1453" si="1491">SUM(I1455:AD1455)</f>
        <v>1802</v>
      </c>
      <c r="AH1453" s="37">
        <f t="shared" si="1431"/>
        <v>0</v>
      </c>
      <c r="AI1453" s="38">
        <v>0.90280000000000005</v>
      </c>
      <c r="AJ1453" s="41" t="s">
        <v>65</v>
      </c>
    </row>
    <row r="1454" spans="1:36" ht="16.2" x14ac:dyDescent="0.25">
      <c r="A1454" s="42" t="s">
        <v>59</v>
      </c>
      <c r="B1454" s="44" t="s">
        <v>586</v>
      </c>
      <c r="C1454" s="42" t="s">
        <v>61</v>
      </c>
      <c r="D1454" s="42" t="s">
        <v>87</v>
      </c>
      <c r="E1454" s="42" t="s">
        <v>580</v>
      </c>
      <c r="F1454" s="42"/>
      <c r="G1454" s="45">
        <v>44344</v>
      </c>
      <c r="H1454" s="18" t="s">
        <v>66</v>
      </c>
      <c r="I1454" s="18">
        <v>0</v>
      </c>
      <c r="J1454" s="18">
        <v>1</v>
      </c>
      <c r="K1454" s="18">
        <v>1</v>
      </c>
      <c r="L1454" s="18">
        <v>1</v>
      </c>
      <c r="M1454" s="18">
        <v>1</v>
      </c>
      <c r="N1454" s="18">
        <v>7</v>
      </c>
      <c r="O1454" s="18">
        <v>9</v>
      </c>
      <c r="P1454" s="18">
        <v>38</v>
      </c>
      <c r="Q1454" s="18">
        <v>83</v>
      </c>
      <c r="R1454" s="18">
        <v>138</v>
      </c>
      <c r="S1454" s="18">
        <v>288</v>
      </c>
      <c r="T1454" s="18">
        <v>197</v>
      </c>
      <c r="U1454" s="18">
        <v>341</v>
      </c>
      <c r="V1454" s="18">
        <v>204</v>
      </c>
      <c r="W1454" s="18">
        <v>158</v>
      </c>
      <c r="X1454" s="18">
        <v>140</v>
      </c>
      <c r="Y1454" s="18">
        <v>116</v>
      </c>
      <c r="Z1454" s="18">
        <v>47</v>
      </c>
      <c r="AA1454" s="18">
        <v>15</v>
      </c>
      <c r="AB1454" s="18">
        <v>17</v>
      </c>
      <c r="AC1454" s="18">
        <v>0</v>
      </c>
      <c r="AD1454" s="18">
        <v>0</v>
      </c>
      <c r="AE1454" s="47"/>
      <c r="AF1454" s="50"/>
      <c r="AG1454" s="35"/>
      <c r="AH1454" s="37">
        <v>0</v>
      </c>
      <c r="AI1454" s="39"/>
      <c r="AJ1454" s="41" t="s">
        <v>65</v>
      </c>
    </row>
    <row r="1455" spans="1:36" ht="16.2" x14ac:dyDescent="0.25">
      <c r="A1455" s="42" t="s">
        <v>59</v>
      </c>
      <c r="B1455" s="44" t="s">
        <v>586</v>
      </c>
      <c r="C1455" s="42" t="s">
        <v>61</v>
      </c>
      <c r="D1455" s="42" t="s">
        <v>87</v>
      </c>
      <c r="E1455" s="42" t="s">
        <v>580</v>
      </c>
      <c r="F1455" s="42"/>
      <c r="G1455" s="45">
        <v>44344</v>
      </c>
      <c r="H1455" s="19" t="s">
        <v>67</v>
      </c>
      <c r="I1455" s="19">
        <v>0</v>
      </c>
      <c r="J1455" s="19">
        <v>1</v>
      </c>
      <c r="K1455" s="19">
        <v>1</v>
      </c>
      <c r="L1455" s="19">
        <v>1</v>
      </c>
      <c r="M1455" s="19">
        <v>1</v>
      </c>
      <c r="N1455" s="19">
        <v>7</v>
      </c>
      <c r="O1455" s="19">
        <v>9</v>
      </c>
      <c r="P1455" s="19">
        <v>38</v>
      </c>
      <c r="Q1455" s="19">
        <v>83</v>
      </c>
      <c r="R1455" s="19">
        <v>138</v>
      </c>
      <c r="S1455" s="19">
        <v>288</v>
      </c>
      <c r="T1455" s="19">
        <v>197</v>
      </c>
      <c r="U1455" s="19">
        <v>341</v>
      </c>
      <c r="V1455" s="19">
        <v>204</v>
      </c>
      <c r="W1455" s="19">
        <v>158</v>
      </c>
      <c r="X1455" s="19">
        <v>140</v>
      </c>
      <c r="Y1455" s="19">
        <v>116</v>
      </c>
      <c r="Z1455" s="19">
        <v>47</v>
      </c>
      <c r="AA1455" s="19">
        <v>15</v>
      </c>
      <c r="AB1455" s="19">
        <v>17</v>
      </c>
      <c r="AC1455" s="19">
        <v>0</v>
      </c>
      <c r="AD1455" s="19">
        <v>0</v>
      </c>
      <c r="AE1455" s="48"/>
      <c r="AF1455" s="51"/>
      <c r="AG1455" s="36"/>
      <c r="AH1455" s="37">
        <v>0</v>
      </c>
      <c r="AI1455" s="40"/>
      <c r="AJ1455" s="41" t="s">
        <v>65</v>
      </c>
    </row>
    <row r="1456" spans="1:36" ht="16.2" x14ac:dyDescent="0.25">
      <c r="A1456" s="42" t="s">
        <v>59</v>
      </c>
      <c r="B1456" s="44" t="s">
        <v>586</v>
      </c>
      <c r="C1456" s="42" t="s">
        <v>61</v>
      </c>
      <c r="D1456" s="42" t="s">
        <v>87</v>
      </c>
      <c r="E1456" s="42" t="s">
        <v>580</v>
      </c>
      <c r="F1456" s="42" t="s">
        <v>1128</v>
      </c>
      <c r="G1456" s="45">
        <v>44344</v>
      </c>
      <c r="H1456" s="17" t="s">
        <v>64</v>
      </c>
      <c r="I1456" s="17">
        <v>0</v>
      </c>
      <c r="J1456" s="17">
        <v>1</v>
      </c>
      <c r="K1456" s="17">
        <v>1</v>
      </c>
      <c r="L1456" s="17">
        <v>1</v>
      </c>
      <c r="M1456" s="17">
        <v>1</v>
      </c>
      <c r="N1456" s="17">
        <v>7</v>
      </c>
      <c r="O1456" s="17">
        <v>9</v>
      </c>
      <c r="P1456" s="17">
        <v>38</v>
      </c>
      <c r="Q1456" s="17">
        <v>83</v>
      </c>
      <c r="R1456" s="17">
        <v>138</v>
      </c>
      <c r="S1456" s="17">
        <v>288</v>
      </c>
      <c r="T1456" s="17">
        <v>197</v>
      </c>
      <c r="U1456" s="17">
        <v>341</v>
      </c>
      <c r="V1456" s="17">
        <v>204</v>
      </c>
      <c r="W1456" s="17">
        <v>158</v>
      </c>
      <c r="X1456" s="17">
        <v>140</v>
      </c>
      <c r="Y1456" s="17">
        <v>116</v>
      </c>
      <c r="Z1456" s="17">
        <v>47</v>
      </c>
      <c r="AA1456" s="17">
        <v>15</v>
      </c>
      <c r="AB1456" s="17">
        <v>17</v>
      </c>
      <c r="AC1456" s="17">
        <v>0</v>
      </c>
      <c r="AD1456" s="17">
        <v>0</v>
      </c>
      <c r="AE1456" s="46">
        <f t="shared" ref="AE1456" si="1492">SUM(I1456:AD1456)</f>
        <v>1802</v>
      </c>
      <c r="AF1456" s="49">
        <f t="shared" ref="AF1456" si="1493">SUM(H1457:AD1457)</f>
        <v>1802</v>
      </c>
      <c r="AG1456" s="34">
        <f t="shared" ref="AG1456" si="1494">SUM(I1458:AD1458)</f>
        <v>1802</v>
      </c>
      <c r="AH1456" s="37">
        <f t="shared" si="1431"/>
        <v>0</v>
      </c>
      <c r="AI1456" s="38">
        <v>0.91310000000000002</v>
      </c>
      <c r="AJ1456" s="41" t="s">
        <v>65</v>
      </c>
    </row>
    <row r="1457" spans="1:36" ht="16.2" x14ac:dyDescent="0.25">
      <c r="A1457" s="42" t="s">
        <v>59</v>
      </c>
      <c r="B1457" s="44" t="s">
        <v>586</v>
      </c>
      <c r="C1457" s="42" t="s">
        <v>61</v>
      </c>
      <c r="D1457" s="42" t="s">
        <v>87</v>
      </c>
      <c r="E1457" s="42" t="s">
        <v>580</v>
      </c>
      <c r="F1457" s="42"/>
      <c r="G1457" s="45">
        <v>44344</v>
      </c>
      <c r="H1457" s="18" t="s">
        <v>66</v>
      </c>
      <c r="I1457" s="18">
        <v>0</v>
      </c>
      <c r="J1457" s="18">
        <v>1</v>
      </c>
      <c r="K1457" s="18">
        <v>1</v>
      </c>
      <c r="L1457" s="18">
        <v>1</v>
      </c>
      <c r="M1457" s="18">
        <v>1</v>
      </c>
      <c r="N1457" s="18">
        <v>7</v>
      </c>
      <c r="O1457" s="18">
        <v>9</v>
      </c>
      <c r="P1457" s="18">
        <v>38</v>
      </c>
      <c r="Q1457" s="18">
        <v>83</v>
      </c>
      <c r="R1457" s="18">
        <v>138</v>
      </c>
      <c r="S1457" s="18">
        <v>288</v>
      </c>
      <c r="T1457" s="18">
        <v>197</v>
      </c>
      <c r="U1457" s="18">
        <v>341</v>
      </c>
      <c r="V1457" s="18">
        <v>204</v>
      </c>
      <c r="W1457" s="18">
        <v>158</v>
      </c>
      <c r="X1457" s="18">
        <v>140</v>
      </c>
      <c r="Y1457" s="18">
        <v>116</v>
      </c>
      <c r="Z1457" s="18">
        <v>47</v>
      </c>
      <c r="AA1457" s="18">
        <v>15</v>
      </c>
      <c r="AB1457" s="18">
        <v>17</v>
      </c>
      <c r="AC1457" s="18">
        <v>0</v>
      </c>
      <c r="AD1457" s="18">
        <v>0</v>
      </c>
      <c r="AE1457" s="47"/>
      <c r="AF1457" s="50"/>
      <c r="AG1457" s="35"/>
      <c r="AH1457" s="37">
        <v>0</v>
      </c>
      <c r="AI1457" s="39"/>
      <c r="AJ1457" s="41" t="s">
        <v>65</v>
      </c>
    </row>
    <row r="1458" spans="1:36" ht="16.2" x14ac:dyDescent="0.25">
      <c r="A1458" s="42" t="s">
        <v>59</v>
      </c>
      <c r="B1458" s="44" t="s">
        <v>586</v>
      </c>
      <c r="C1458" s="42" t="s">
        <v>61</v>
      </c>
      <c r="D1458" s="42" t="s">
        <v>87</v>
      </c>
      <c r="E1458" s="42" t="s">
        <v>580</v>
      </c>
      <c r="F1458" s="42"/>
      <c r="G1458" s="45">
        <v>44344</v>
      </c>
      <c r="H1458" s="19" t="s">
        <v>67</v>
      </c>
      <c r="I1458" s="19">
        <v>0</v>
      </c>
      <c r="J1458" s="19">
        <v>1</v>
      </c>
      <c r="K1458" s="19">
        <v>1</v>
      </c>
      <c r="L1458" s="19">
        <v>1</v>
      </c>
      <c r="M1458" s="19">
        <v>1</v>
      </c>
      <c r="N1458" s="19">
        <v>7</v>
      </c>
      <c r="O1458" s="19">
        <v>9</v>
      </c>
      <c r="P1458" s="19">
        <v>38</v>
      </c>
      <c r="Q1458" s="19">
        <v>83</v>
      </c>
      <c r="R1458" s="19">
        <v>138</v>
      </c>
      <c r="S1458" s="19">
        <v>288</v>
      </c>
      <c r="T1458" s="19">
        <v>197</v>
      </c>
      <c r="U1458" s="19">
        <v>341</v>
      </c>
      <c r="V1458" s="19">
        <v>204</v>
      </c>
      <c r="W1458" s="19">
        <v>158</v>
      </c>
      <c r="X1458" s="19">
        <v>140</v>
      </c>
      <c r="Y1458" s="19">
        <v>116</v>
      </c>
      <c r="Z1458" s="19">
        <v>47</v>
      </c>
      <c r="AA1458" s="19">
        <v>15</v>
      </c>
      <c r="AB1458" s="19">
        <v>17</v>
      </c>
      <c r="AC1458" s="19">
        <v>0</v>
      </c>
      <c r="AD1458" s="19">
        <v>0</v>
      </c>
      <c r="AE1458" s="48"/>
      <c r="AF1458" s="51"/>
      <c r="AG1458" s="36"/>
      <c r="AH1458" s="37">
        <v>0</v>
      </c>
      <c r="AI1458" s="40"/>
      <c r="AJ1458" s="41" t="s">
        <v>65</v>
      </c>
    </row>
    <row r="1459" spans="1:36" ht="16.5" customHeight="1" x14ac:dyDescent="0.25">
      <c r="A1459" s="42" t="s">
        <v>59</v>
      </c>
      <c r="B1459" s="44" t="s">
        <v>585</v>
      </c>
      <c r="C1459" s="42" t="s">
        <v>61</v>
      </c>
      <c r="D1459" s="42" t="s">
        <v>543</v>
      </c>
      <c r="E1459" s="42" t="s">
        <v>542</v>
      </c>
      <c r="F1459" s="42" t="s">
        <v>1129</v>
      </c>
      <c r="G1459" s="45">
        <v>44338</v>
      </c>
      <c r="H1459" s="17" t="s">
        <v>64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25</v>
      </c>
      <c r="Q1459" s="17">
        <v>0</v>
      </c>
      <c r="R1459" s="17">
        <v>25</v>
      </c>
      <c r="S1459" s="17">
        <v>25</v>
      </c>
      <c r="T1459" s="17">
        <v>25</v>
      </c>
      <c r="U1459" s="17">
        <v>25</v>
      </c>
      <c r="V1459" s="17">
        <v>25</v>
      </c>
      <c r="W1459" s="17">
        <v>0</v>
      </c>
      <c r="X1459" s="17">
        <v>12</v>
      </c>
      <c r="Y1459" s="17">
        <v>12</v>
      </c>
      <c r="Z1459" s="17">
        <v>0</v>
      </c>
      <c r="AA1459" s="17">
        <v>10</v>
      </c>
      <c r="AB1459" s="17">
        <v>0</v>
      </c>
      <c r="AC1459" s="17">
        <v>0</v>
      </c>
      <c r="AD1459" s="17">
        <v>0</v>
      </c>
      <c r="AE1459" s="46">
        <f t="shared" ref="AE1459" si="1495">SUM(I1459:AD1459)</f>
        <v>184</v>
      </c>
      <c r="AF1459" s="49">
        <f t="shared" ref="AF1459" si="1496">SUM(H1460:AD1460)</f>
        <v>184</v>
      </c>
      <c r="AG1459" s="34">
        <f t="shared" ref="AG1459" si="1497">SUM(I1461:AD1461)</f>
        <v>184</v>
      </c>
      <c r="AH1459" s="37">
        <f t="shared" ref="AH1459:AH1522" si="1498">AG1459-AE1459</f>
        <v>0</v>
      </c>
      <c r="AI1459" s="38">
        <v>0.91210000000000002</v>
      </c>
      <c r="AJ1459" s="41" t="s">
        <v>65</v>
      </c>
    </row>
    <row r="1460" spans="1:36" ht="16.5" customHeight="1" x14ac:dyDescent="0.25">
      <c r="A1460" s="42" t="s">
        <v>59</v>
      </c>
      <c r="B1460" s="44" t="s">
        <v>585</v>
      </c>
      <c r="C1460" s="42" t="s">
        <v>61</v>
      </c>
      <c r="D1460" s="42" t="s">
        <v>543</v>
      </c>
      <c r="E1460" s="42" t="s">
        <v>542</v>
      </c>
      <c r="F1460" s="42" t="s">
        <v>59</v>
      </c>
      <c r="G1460" s="45">
        <v>44338</v>
      </c>
      <c r="H1460" s="18" t="s">
        <v>66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25</v>
      </c>
      <c r="Q1460" s="18">
        <v>0</v>
      </c>
      <c r="R1460" s="18">
        <v>25</v>
      </c>
      <c r="S1460" s="18">
        <v>25</v>
      </c>
      <c r="T1460" s="18">
        <v>25</v>
      </c>
      <c r="U1460" s="18">
        <v>25</v>
      </c>
      <c r="V1460" s="18">
        <v>25</v>
      </c>
      <c r="W1460" s="18">
        <v>0</v>
      </c>
      <c r="X1460" s="18">
        <v>12</v>
      </c>
      <c r="Y1460" s="18">
        <v>12</v>
      </c>
      <c r="Z1460" s="18">
        <v>0</v>
      </c>
      <c r="AA1460" s="18">
        <v>10</v>
      </c>
      <c r="AB1460" s="18">
        <v>0</v>
      </c>
      <c r="AC1460" s="18">
        <v>0</v>
      </c>
      <c r="AD1460" s="18">
        <v>0</v>
      </c>
      <c r="AE1460" s="47"/>
      <c r="AF1460" s="50"/>
      <c r="AG1460" s="35"/>
      <c r="AH1460" s="37">
        <v>0</v>
      </c>
      <c r="AI1460" s="39"/>
      <c r="AJ1460" s="41" t="s">
        <v>65</v>
      </c>
    </row>
    <row r="1461" spans="1:36" ht="16.5" customHeight="1" x14ac:dyDescent="0.25">
      <c r="A1461" s="42" t="s">
        <v>59</v>
      </c>
      <c r="B1461" s="44" t="s">
        <v>585</v>
      </c>
      <c r="C1461" s="42" t="s">
        <v>61</v>
      </c>
      <c r="D1461" s="42" t="s">
        <v>543</v>
      </c>
      <c r="E1461" s="42" t="s">
        <v>542</v>
      </c>
      <c r="F1461" s="42" t="s">
        <v>59</v>
      </c>
      <c r="G1461" s="45">
        <v>44338</v>
      </c>
      <c r="H1461" s="19" t="s">
        <v>67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  <c r="O1461" s="19">
        <v>0</v>
      </c>
      <c r="P1461" s="19">
        <v>25</v>
      </c>
      <c r="Q1461" s="19">
        <v>0</v>
      </c>
      <c r="R1461" s="19">
        <v>25</v>
      </c>
      <c r="S1461" s="19">
        <v>25</v>
      </c>
      <c r="T1461" s="19">
        <v>25</v>
      </c>
      <c r="U1461" s="19">
        <v>25</v>
      </c>
      <c r="V1461" s="19">
        <v>25</v>
      </c>
      <c r="W1461" s="19">
        <v>0</v>
      </c>
      <c r="X1461" s="19">
        <v>12</v>
      </c>
      <c r="Y1461" s="19">
        <v>12</v>
      </c>
      <c r="Z1461" s="19">
        <v>0</v>
      </c>
      <c r="AA1461" s="19">
        <v>10</v>
      </c>
      <c r="AB1461" s="19">
        <v>0</v>
      </c>
      <c r="AC1461" s="19">
        <v>0</v>
      </c>
      <c r="AD1461" s="19">
        <v>0</v>
      </c>
      <c r="AE1461" s="48"/>
      <c r="AF1461" s="51"/>
      <c r="AG1461" s="36"/>
      <c r="AH1461" s="37">
        <v>0</v>
      </c>
      <c r="AI1461" s="40"/>
      <c r="AJ1461" s="41" t="s">
        <v>65</v>
      </c>
    </row>
    <row r="1462" spans="1:36" ht="16.2" x14ac:dyDescent="0.25">
      <c r="A1462" s="42" t="s">
        <v>59</v>
      </c>
      <c r="B1462" s="44" t="s">
        <v>584</v>
      </c>
      <c r="C1462" s="42" t="s">
        <v>61</v>
      </c>
      <c r="D1462" s="42" t="s">
        <v>87</v>
      </c>
      <c r="E1462" s="42" t="s">
        <v>580</v>
      </c>
      <c r="F1462" s="42" t="s">
        <v>1128</v>
      </c>
      <c r="G1462" s="45">
        <v>44345</v>
      </c>
      <c r="H1462" s="17" t="s">
        <v>64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3</v>
      </c>
      <c r="O1462" s="17">
        <v>3</v>
      </c>
      <c r="P1462" s="17">
        <v>6</v>
      </c>
      <c r="Q1462" s="17">
        <v>15</v>
      </c>
      <c r="R1462" s="17">
        <v>20</v>
      </c>
      <c r="S1462" s="17">
        <v>25</v>
      </c>
      <c r="T1462" s="17">
        <v>22</v>
      </c>
      <c r="U1462" s="17">
        <v>17</v>
      </c>
      <c r="V1462" s="17">
        <v>17</v>
      </c>
      <c r="W1462" s="17">
        <v>16</v>
      </c>
      <c r="X1462" s="17">
        <v>11</v>
      </c>
      <c r="Y1462" s="17">
        <v>4</v>
      </c>
      <c r="Z1462" s="17">
        <v>4</v>
      </c>
      <c r="AA1462" s="17">
        <v>3</v>
      </c>
      <c r="AB1462" s="17">
        <v>0</v>
      </c>
      <c r="AC1462" s="17">
        <v>0</v>
      </c>
      <c r="AD1462" s="17">
        <v>0</v>
      </c>
      <c r="AE1462" s="46">
        <f t="shared" ref="AE1462" si="1499">SUM(I1462:AD1462)</f>
        <v>166</v>
      </c>
      <c r="AF1462" s="49">
        <f t="shared" ref="AF1462" si="1500">SUM(H1463:AD1463)</f>
        <v>0</v>
      </c>
      <c r="AG1462" s="34">
        <f t="shared" ref="AG1462" si="1501">SUM(I1464:AD1464)</f>
        <v>0</v>
      </c>
      <c r="AH1462" s="37">
        <f t="shared" si="1498"/>
        <v>-166</v>
      </c>
      <c r="AI1462" s="38">
        <v>0.88990000000000002</v>
      </c>
      <c r="AJ1462" s="41" t="s">
        <v>65</v>
      </c>
    </row>
    <row r="1463" spans="1:36" ht="16.2" x14ac:dyDescent="0.25">
      <c r="A1463" s="42" t="s">
        <v>59</v>
      </c>
      <c r="B1463" s="44" t="s">
        <v>584</v>
      </c>
      <c r="C1463" s="42" t="s">
        <v>61</v>
      </c>
      <c r="D1463" s="42" t="s">
        <v>87</v>
      </c>
      <c r="E1463" s="42" t="s">
        <v>580</v>
      </c>
      <c r="F1463" s="42"/>
      <c r="G1463" s="45">
        <v>44345</v>
      </c>
      <c r="H1463" s="18" t="s">
        <v>66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47"/>
      <c r="AF1463" s="50"/>
      <c r="AG1463" s="35"/>
      <c r="AH1463" s="37">
        <v>0</v>
      </c>
      <c r="AI1463" s="39"/>
      <c r="AJ1463" s="41" t="s">
        <v>65</v>
      </c>
    </row>
    <row r="1464" spans="1:36" ht="16.2" x14ac:dyDescent="0.25">
      <c r="A1464" s="42" t="s">
        <v>59</v>
      </c>
      <c r="B1464" s="44" t="s">
        <v>584</v>
      </c>
      <c r="C1464" s="42" t="s">
        <v>61</v>
      </c>
      <c r="D1464" s="42" t="s">
        <v>87</v>
      </c>
      <c r="E1464" s="42" t="s">
        <v>580</v>
      </c>
      <c r="F1464" s="42"/>
      <c r="G1464" s="45">
        <v>44345</v>
      </c>
      <c r="H1464" s="19" t="s">
        <v>67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19">
        <v>0</v>
      </c>
      <c r="AE1464" s="48"/>
      <c r="AF1464" s="51"/>
      <c r="AG1464" s="36"/>
      <c r="AH1464" s="37">
        <v>0</v>
      </c>
      <c r="AI1464" s="40"/>
      <c r="AJ1464" s="41" t="s">
        <v>65</v>
      </c>
    </row>
    <row r="1465" spans="1:36" ht="16.2" x14ac:dyDescent="0.25">
      <c r="A1465" s="42" t="s">
        <v>59</v>
      </c>
      <c r="B1465" s="44" t="s">
        <v>583</v>
      </c>
      <c r="C1465" s="42" t="s">
        <v>61</v>
      </c>
      <c r="D1465" s="42" t="s">
        <v>87</v>
      </c>
      <c r="E1465" s="42" t="s">
        <v>576</v>
      </c>
      <c r="F1465" s="42" t="s">
        <v>1128</v>
      </c>
      <c r="G1465" s="45">
        <v>44335</v>
      </c>
      <c r="H1465" s="17" t="s">
        <v>64</v>
      </c>
      <c r="I1465" s="17">
        <v>0</v>
      </c>
      <c r="J1465" s="17">
        <v>0</v>
      </c>
      <c r="K1465" s="17">
        <v>0</v>
      </c>
      <c r="L1465" s="17">
        <v>2</v>
      </c>
      <c r="M1465" s="17">
        <v>2</v>
      </c>
      <c r="N1465" s="17">
        <v>2</v>
      </c>
      <c r="O1465" s="17">
        <v>3</v>
      </c>
      <c r="P1465" s="17">
        <v>12</v>
      </c>
      <c r="Q1465" s="17">
        <v>31</v>
      </c>
      <c r="R1465" s="17">
        <v>50</v>
      </c>
      <c r="S1465" s="17">
        <v>56</v>
      </c>
      <c r="T1465" s="17">
        <v>50</v>
      </c>
      <c r="U1465" s="17">
        <v>44</v>
      </c>
      <c r="V1465" s="17">
        <v>36</v>
      </c>
      <c r="W1465" s="17">
        <v>33</v>
      </c>
      <c r="X1465" s="17">
        <v>22</v>
      </c>
      <c r="Y1465" s="17">
        <v>17</v>
      </c>
      <c r="Z1465" s="17">
        <v>6</v>
      </c>
      <c r="AA1465" s="17">
        <v>0</v>
      </c>
      <c r="AB1465" s="17">
        <v>0</v>
      </c>
      <c r="AC1465" s="17">
        <v>0</v>
      </c>
      <c r="AD1465" s="17">
        <v>0</v>
      </c>
      <c r="AE1465" s="46">
        <f t="shared" ref="AE1465" si="1502">SUM(I1465:AD1465)</f>
        <v>366</v>
      </c>
      <c r="AF1465" s="49">
        <f t="shared" ref="AF1465" si="1503">SUM(H1466:AD1466)</f>
        <v>0</v>
      </c>
      <c r="AG1465" s="34">
        <f t="shared" ref="AG1465" si="1504">SUM(I1467:AD1467)</f>
        <v>0</v>
      </c>
      <c r="AH1465" s="37">
        <f t="shared" si="1498"/>
        <v>-366</v>
      </c>
      <c r="AI1465" s="38">
        <v>0.93210000000000004</v>
      </c>
      <c r="AJ1465" s="41" t="s">
        <v>65</v>
      </c>
    </row>
    <row r="1466" spans="1:36" ht="16.2" x14ac:dyDescent="0.25">
      <c r="A1466" s="42" t="s">
        <v>59</v>
      </c>
      <c r="B1466" s="44" t="s">
        <v>583</v>
      </c>
      <c r="C1466" s="42" t="s">
        <v>61</v>
      </c>
      <c r="D1466" s="42" t="s">
        <v>87</v>
      </c>
      <c r="E1466" s="42" t="s">
        <v>576</v>
      </c>
      <c r="F1466" s="42"/>
      <c r="G1466" s="45">
        <v>44335</v>
      </c>
      <c r="H1466" s="18" t="s">
        <v>66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47"/>
      <c r="AF1466" s="50"/>
      <c r="AG1466" s="35"/>
      <c r="AH1466" s="37">
        <v>0</v>
      </c>
      <c r="AI1466" s="39"/>
      <c r="AJ1466" s="41" t="s">
        <v>65</v>
      </c>
    </row>
    <row r="1467" spans="1:36" ht="16.2" x14ac:dyDescent="0.25">
      <c r="A1467" s="42" t="s">
        <v>59</v>
      </c>
      <c r="B1467" s="44" t="s">
        <v>583</v>
      </c>
      <c r="C1467" s="42" t="s">
        <v>61</v>
      </c>
      <c r="D1467" s="42" t="s">
        <v>87</v>
      </c>
      <c r="E1467" s="42" t="s">
        <v>576</v>
      </c>
      <c r="F1467" s="42"/>
      <c r="G1467" s="45">
        <v>44335</v>
      </c>
      <c r="H1467" s="19" t="s">
        <v>67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19">
        <v>0</v>
      </c>
      <c r="AE1467" s="48"/>
      <c r="AF1467" s="51"/>
      <c r="AG1467" s="36"/>
      <c r="AH1467" s="37">
        <v>0</v>
      </c>
      <c r="AI1467" s="40"/>
      <c r="AJ1467" s="41" t="s">
        <v>65</v>
      </c>
    </row>
    <row r="1468" spans="1:36" ht="16.2" x14ac:dyDescent="0.25">
      <c r="A1468" s="42" t="s">
        <v>59</v>
      </c>
      <c r="B1468" s="44" t="s">
        <v>583</v>
      </c>
      <c r="C1468" s="42" t="s">
        <v>61</v>
      </c>
      <c r="D1468" s="42" t="s">
        <v>87</v>
      </c>
      <c r="E1468" s="42" t="s">
        <v>576</v>
      </c>
      <c r="F1468" s="42" t="s">
        <v>1128</v>
      </c>
      <c r="G1468" s="45">
        <v>44335</v>
      </c>
      <c r="H1468" s="17" t="s">
        <v>64</v>
      </c>
      <c r="I1468" s="17">
        <v>0</v>
      </c>
      <c r="J1468" s="17">
        <v>0</v>
      </c>
      <c r="K1468" s="17">
        <v>0</v>
      </c>
      <c r="L1468" s="17">
        <v>2</v>
      </c>
      <c r="M1468" s="17">
        <v>2</v>
      </c>
      <c r="N1468" s="17">
        <v>2</v>
      </c>
      <c r="O1468" s="17">
        <v>3</v>
      </c>
      <c r="P1468" s="17">
        <v>12</v>
      </c>
      <c r="Q1468" s="17">
        <v>31</v>
      </c>
      <c r="R1468" s="17">
        <v>50</v>
      </c>
      <c r="S1468" s="17">
        <v>56</v>
      </c>
      <c r="T1468" s="17">
        <v>50</v>
      </c>
      <c r="U1468" s="17">
        <v>44</v>
      </c>
      <c r="V1468" s="17">
        <v>36</v>
      </c>
      <c r="W1468" s="17">
        <v>33</v>
      </c>
      <c r="X1468" s="17">
        <v>22</v>
      </c>
      <c r="Y1468" s="17">
        <v>17</v>
      </c>
      <c r="Z1468" s="17">
        <v>6</v>
      </c>
      <c r="AA1468" s="17">
        <v>0</v>
      </c>
      <c r="AB1468" s="17">
        <v>0</v>
      </c>
      <c r="AC1468" s="17">
        <v>0</v>
      </c>
      <c r="AD1468" s="17">
        <v>0</v>
      </c>
      <c r="AE1468" s="46">
        <f t="shared" ref="AE1468" si="1505">SUM(I1468:AD1468)</f>
        <v>366</v>
      </c>
      <c r="AF1468" s="49">
        <f t="shared" ref="AF1468" si="1506">SUM(H1469:AD1469)</f>
        <v>0</v>
      </c>
      <c r="AG1468" s="34">
        <f t="shared" ref="AG1468" si="1507">SUM(I1470:AD1470)</f>
        <v>0</v>
      </c>
      <c r="AH1468" s="37">
        <f t="shared" si="1498"/>
        <v>-366</v>
      </c>
      <c r="AI1468" s="38">
        <v>0.89870000000000005</v>
      </c>
      <c r="AJ1468" s="41" t="s">
        <v>65</v>
      </c>
    </row>
    <row r="1469" spans="1:36" ht="16.2" x14ac:dyDescent="0.25">
      <c r="A1469" s="42" t="s">
        <v>59</v>
      </c>
      <c r="B1469" s="44" t="s">
        <v>583</v>
      </c>
      <c r="C1469" s="42" t="s">
        <v>61</v>
      </c>
      <c r="D1469" s="42" t="s">
        <v>87</v>
      </c>
      <c r="E1469" s="42" t="s">
        <v>576</v>
      </c>
      <c r="F1469" s="42"/>
      <c r="G1469" s="45">
        <v>44335</v>
      </c>
      <c r="H1469" s="18" t="s">
        <v>66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47"/>
      <c r="AF1469" s="50"/>
      <c r="AG1469" s="35"/>
      <c r="AH1469" s="37">
        <v>0</v>
      </c>
      <c r="AI1469" s="39"/>
      <c r="AJ1469" s="41" t="s">
        <v>65</v>
      </c>
    </row>
    <row r="1470" spans="1:36" ht="16.2" x14ac:dyDescent="0.25">
      <c r="A1470" s="42" t="s">
        <v>59</v>
      </c>
      <c r="B1470" s="44" t="s">
        <v>583</v>
      </c>
      <c r="C1470" s="42" t="s">
        <v>61</v>
      </c>
      <c r="D1470" s="42" t="s">
        <v>87</v>
      </c>
      <c r="E1470" s="42" t="s">
        <v>576</v>
      </c>
      <c r="F1470" s="42"/>
      <c r="G1470" s="45">
        <v>44335</v>
      </c>
      <c r="H1470" s="19" t="s">
        <v>67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19">
        <v>0</v>
      </c>
      <c r="AE1470" s="48"/>
      <c r="AF1470" s="51"/>
      <c r="AG1470" s="36"/>
      <c r="AH1470" s="37">
        <v>0</v>
      </c>
      <c r="AI1470" s="40"/>
      <c r="AJ1470" s="41" t="s">
        <v>65</v>
      </c>
    </row>
    <row r="1471" spans="1:36" ht="16.2" x14ac:dyDescent="0.25">
      <c r="A1471" s="42" t="s">
        <v>59</v>
      </c>
      <c r="B1471" s="44" t="s">
        <v>582</v>
      </c>
      <c r="C1471" s="42" t="s">
        <v>61</v>
      </c>
      <c r="D1471" s="42" t="s">
        <v>87</v>
      </c>
      <c r="E1471" s="42" t="s">
        <v>580</v>
      </c>
      <c r="F1471" s="42" t="s">
        <v>1128</v>
      </c>
      <c r="G1471" s="45">
        <v>44345</v>
      </c>
      <c r="H1471" s="17" t="s">
        <v>64</v>
      </c>
      <c r="I1471" s="17">
        <v>0</v>
      </c>
      <c r="J1471" s="17">
        <v>0</v>
      </c>
      <c r="K1471" s="17">
        <v>0</v>
      </c>
      <c r="L1471" s="17">
        <v>1</v>
      </c>
      <c r="M1471" s="17">
        <v>1</v>
      </c>
      <c r="N1471" s="17">
        <v>1</v>
      </c>
      <c r="O1471" s="17">
        <v>2</v>
      </c>
      <c r="P1471" s="17">
        <v>8</v>
      </c>
      <c r="Q1471" s="17">
        <v>28</v>
      </c>
      <c r="R1471" s="17">
        <v>48</v>
      </c>
      <c r="S1471" s="17">
        <v>55</v>
      </c>
      <c r="T1471" s="17">
        <v>48</v>
      </c>
      <c r="U1471" s="17">
        <v>42</v>
      </c>
      <c r="V1471" s="17">
        <v>33</v>
      </c>
      <c r="W1471" s="17">
        <v>31</v>
      </c>
      <c r="X1471" s="17">
        <v>20</v>
      </c>
      <c r="Y1471" s="17">
        <v>16</v>
      </c>
      <c r="Z1471" s="17">
        <v>5</v>
      </c>
      <c r="AA1471" s="17">
        <v>0</v>
      </c>
      <c r="AB1471" s="17">
        <v>0</v>
      </c>
      <c r="AC1471" s="17">
        <v>0</v>
      </c>
      <c r="AD1471" s="17">
        <v>0</v>
      </c>
      <c r="AE1471" s="46">
        <f t="shared" ref="AE1471" si="1508">SUM(I1471:AD1471)</f>
        <v>339</v>
      </c>
      <c r="AF1471" s="49">
        <f t="shared" ref="AF1471" si="1509">SUM(H1472:AD1472)</f>
        <v>0</v>
      </c>
      <c r="AG1471" s="34">
        <f t="shared" ref="AG1471" si="1510">SUM(I1473:AD1473)</f>
        <v>0</v>
      </c>
      <c r="AH1471" s="37">
        <f t="shared" si="1498"/>
        <v>-339</v>
      </c>
      <c r="AI1471" s="38">
        <v>0.9153</v>
      </c>
      <c r="AJ1471" s="41" t="s">
        <v>65</v>
      </c>
    </row>
    <row r="1472" spans="1:36" ht="16.2" x14ac:dyDescent="0.25">
      <c r="A1472" s="42" t="s">
        <v>59</v>
      </c>
      <c r="B1472" s="44" t="s">
        <v>582</v>
      </c>
      <c r="C1472" s="42" t="s">
        <v>61</v>
      </c>
      <c r="D1472" s="42" t="s">
        <v>87</v>
      </c>
      <c r="E1472" s="42" t="s">
        <v>580</v>
      </c>
      <c r="F1472" s="42"/>
      <c r="G1472" s="45">
        <v>44345</v>
      </c>
      <c r="H1472" s="18" t="s">
        <v>66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47"/>
      <c r="AF1472" s="50"/>
      <c r="AG1472" s="35"/>
      <c r="AH1472" s="37">
        <v>0</v>
      </c>
      <c r="AI1472" s="39"/>
      <c r="AJ1472" s="41" t="s">
        <v>65</v>
      </c>
    </row>
    <row r="1473" spans="1:36" ht="16.2" x14ac:dyDescent="0.25">
      <c r="A1473" s="42" t="s">
        <v>59</v>
      </c>
      <c r="B1473" s="44" t="s">
        <v>582</v>
      </c>
      <c r="C1473" s="42" t="s">
        <v>61</v>
      </c>
      <c r="D1473" s="42" t="s">
        <v>87</v>
      </c>
      <c r="E1473" s="42" t="s">
        <v>580</v>
      </c>
      <c r="F1473" s="42"/>
      <c r="G1473" s="45">
        <v>44345</v>
      </c>
      <c r="H1473" s="19" t="s">
        <v>67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19">
        <v>0</v>
      </c>
      <c r="AE1473" s="48"/>
      <c r="AF1473" s="51"/>
      <c r="AG1473" s="36"/>
      <c r="AH1473" s="37">
        <v>0</v>
      </c>
      <c r="AI1473" s="40"/>
      <c r="AJ1473" s="41" t="s">
        <v>65</v>
      </c>
    </row>
    <row r="1474" spans="1:36" ht="16.2" x14ac:dyDescent="0.25">
      <c r="A1474" s="42" t="s">
        <v>59</v>
      </c>
      <c r="B1474" s="44" t="s">
        <v>581</v>
      </c>
      <c r="C1474" s="42" t="s">
        <v>61</v>
      </c>
      <c r="D1474" s="42" t="s">
        <v>87</v>
      </c>
      <c r="E1474" s="42" t="s">
        <v>580</v>
      </c>
      <c r="F1474" s="42" t="s">
        <v>1128</v>
      </c>
      <c r="G1474" s="45">
        <v>44345</v>
      </c>
      <c r="H1474" s="17" t="s">
        <v>64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2</v>
      </c>
      <c r="Q1474" s="17">
        <v>14</v>
      </c>
      <c r="R1474" s="17">
        <v>19</v>
      </c>
      <c r="S1474" s="17">
        <v>31</v>
      </c>
      <c r="T1474" s="17">
        <v>32</v>
      </c>
      <c r="U1474" s="17">
        <v>31</v>
      </c>
      <c r="V1474" s="17">
        <v>19</v>
      </c>
      <c r="W1474" s="17">
        <v>17</v>
      </c>
      <c r="X1474" s="17">
        <v>13</v>
      </c>
      <c r="Y1474" s="17">
        <v>12</v>
      </c>
      <c r="Z1474" s="17">
        <v>1</v>
      </c>
      <c r="AA1474" s="17">
        <v>3</v>
      </c>
      <c r="AB1474" s="17">
        <v>3</v>
      </c>
      <c r="AC1474" s="17">
        <v>0</v>
      </c>
      <c r="AD1474" s="17">
        <v>0</v>
      </c>
      <c r="AE1474" s="46">
        <f t="shared" ref="AE1474" si="1511">SUM(I1474:AD1474)</f>
        <v>197</v>
      </c>
      <c r="AF1474" s="49">
        <f t="shared" ref="AF1474" si="1512">SUM(H1475:AD1475)</f>
        <v>0</v>
      </c>
      <c r="AG1474" s="34">
        <f t="shared" ref="AG1474" si="1513">SUM(I1476:AD1476)</f>
        <v>0</v>
      </c>
      <c r="AH1474" s="37">
        <f t="shared" si="1498"/>
        <v>-197</v>
      </c>
      <c r="AI1474" s="38">
        <v>0.90070000000000006</v>
      </c>
      <c r="AJ1474" s="41" t="s">
        <v>65</v>
      </c>
    </row>
    <row r="1475" spans="1:36" ht="16.2" x14ac:dyDescent="0.25">
      <c r="A1475" s="42" t="s">
        <v>59</v>
      </c>
      <c r="B1475" s="44" t="s">
        <v>581</v>
      </c>
      <c r="C1475" s="42" t="s">
        <v>61</v>
      </c>
      <c r="D1475" s="42" t="s">
        <v>87</v>
      </c>
      <c r="E1475" s="42" t="s">
        <v>580</v>
      </c>
      <c r="F1475" s="42"/>
      <c r="G1475" s="45">
        <v>44345</v>
      </c>
      <c r="H1475" s="18" t="s">
        <v>66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47"/>
      <c r="AF1475" s="50"/>
      <c r="AG1475" s="35"/>
      <c r="AH1475" s="37">
        <v>0</v>
      </c>
      <c r="AI1475" s="39"/>
      <c r="AJ1475" s="41" t="s">
        <v>65</v>
      </c>
    </row>
    <row r="1476" spans="1:36" ht="16.2" x14ac:dyDescent="0.25">
      <c r="A1476" s="42" t="s">
        <v>59</v>
      </c>
      <c r="B1476" s="44" t="s">
        <v>581</v>
      </c>
      <c r="C1476" s="42" t="s">
        <v>61</v>
      </c>
      <c r="D1476" s="42" t="s">
        <v>87</v>
      </c>
      <c r="E1476" s="42" t="s">
        <v>580</v>
      </c>
      <c r="F1476" s="42"/>
      <c r="G1476" s="45">
        <v>44345</v>
      </c>
      <c r="H1476" s="19" t="s">
        <v>67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19">
        <v>0</v>
      </c>
      <c r="AD1476" s="19">
        <v>0</v>
      </c>
      <c r="AE1476" s="48"/>
      <c r="AF1476" s="51"/>
      <c r="AG1476" s="36"/>
      <c r="AH1476" s="37">
        <v>0</v>
      </c>
      <c r="AI1476" s="40"/>
      <c r="AJ1476" s="41" t="s">
        <v>65</v>
      </c>
    </row>
    <row r="1477" spans="1:36" ht="16.2" x14ac:dyDescent="0.25">
      <c r="A1477" s="42" t="s">
        <v>59</v>
      </c>
      <c r="B1477" s="44" t="s">
        <v>579</v>
      </c>
      <c r="C1477" s="42" t="s">
        <v>61</v>
      </c>
      <c r="D1477" s="42" t="s">
        <v>188</v>
      </c>
      <c r="E1477" s="42" t="s">
        <v>200</v>
      </c>
      <c r="F1477" s="42" t="s">
        <v>1128</v>
      </c>
      <c r="G1477" s="45">
        <v>44336</v>
      </c>
      <c r="H1477" s="17" t="s">
        <v>64</v>
      </c>
      <c r="I1477" s="17">
        <v>0</v>
      </c>
      <c r="J1477" s="17">
        <v>2</v>
      </c>
      <c r="K1477" s="17">
        <v>3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41</v>
      </c>
      <c r="S1477" s="17">
        <v>50</v>
      </c>
      <c r="T1477" s="17">
        <v>55</v>
      </c>
      <c r="U1477" s="17">
        <v>110</v>
      </c>
      <c r="V1477" s="17">
        <v>41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46">
        <f t="shared" ref="AE1477" si="1514">SUM(I1477:AD1477)</f>
        <v>302</v>
      </c>
      <c r="AF1477" s="49">
        <f t="shared" ref="AF1477" si="1515">SUM(H1478:AD1478)</f>
        <v>302</v>
      </c>
      <c r="AG1477" s="34">
        <f t="shared" ref="AG1477" si="1516">SUM(I1479:AD1479)</f>
        <v>302</v>
      </c>
      <c r="AH1477" s="37">
        <f t="shared" si="1498"/>
        <v>0</v>
      </c>
      <c r="AI1477" s="38">
        <v>0.90890000000000004</v>
      </c>
      <c r="AJ1477" s="41" t="s">
        <v>65</v>
      </c>
    </row>
    <row r="1478" spans="1:36" ht="16.2" x14ac:dyDescent="0.25">
      <c r="A1478" s="42" t="s">
        <v>59</v>
      </c>
      <c r="B1478" s="44" t="s">
        <v>579</v>
      </c>
      <c r="C1478" s="42" t="s">
        <v>61</v>
      </c>
      <c r="D1478" s="42" t="s">
        <v>188</v>
      </c>
      <c r="E1478" s="42" t="s">
        <v>200</v>
      </c>
      <c r="F1478" s="42"/>
      <c r="G1478" s="45">
        <v>44336</v>
      </c>
      <c r="H1478" s="18" t="s">
        <v>66</v>
      </c>
      <c r="I1478" s="18">
        <v>0</v>
      </c>
      <c r="J1478" s="18">
        <v>2</v>
      </c>
      <c r="K1478" s="18">
        <v>3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41</v>
      </c>
      <c r="S1478" s="18">
        <v>50</v>
      </c>
      <c r="T1478" s="18">
        <v>55</v>
      </c>
      <c r="U1478" s="18">
        <v>110</v>
      </c>
      <c r="V1478" s="18">
        <v>41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47"/>
      <c r="AF1478" s="50"/>
      <c r="AG1478" s="35"/>
      <c r="AH1478" s="37">
        <v>0</v>
      </c>
      <c r="AI1478" s="39"/>
      <c r="AJ1478" s="41" t="s">
        <v>65</v>
      </c>
    </row>
    <row r="1479" spans="1:36" ht="16.2" x14ac:dyDescent="0.25">
      <c r="A1479" s="42" t="s">
        <v>59</v>
      </c>
      <c r="B1479" s="44" t="s">
        <v>579</v>
      </c>
      <c r="C1479" s="42" t="s">
        <v>61</v>
      </c>
      <c r="D1479" s="42" t="s">
        <v>188</v>
      </c>
      <c r="E1479" s="42" t="s">
        <v>200</v>
      </c>
      <c r="F1479" s="42"/>
      <c r="G1479" s="45">
        <v>44336</v>
      </c>
      <c r="H1479" s="19" t="s">
        <v>67</v>
      </c>
      <c r="I1479" s="19">
        <v>0</v>
      </c>
      <c r="J1479" s="19">
        <v>2</v>
      </c>
      <c r="K1479" s="19">
        <v>3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41</v>
      </c>
      <c r="S1479" s="19">
        <v>50</v>
      </c>
      <c r="T1479" s="19">
        <v>55</v>
      </c>
      <c r="U1479" s="19">
        <v>110</v>
      </c>
      <c r="V1479" s="19">
        <v>41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19">
        <v>0</v>
      </c>
      <c r="AE1479" s="48"/>
      <c r="AF1479" s="51"/>
      <c r="AG1479" s="36"/>
      <c r="AH1479" s="37">
        <v>0</v>
      </c>
      <c r="AI1479" s="40"/>
      <c r="AJ1479" s="41" t="s">
        <v>65</v>
      </c>
    </row>
    <row r="1480" spans="1:36" ht="16.2" x14ac:dyDescent="0.25">
      <c r="A1480" s="42" t="s">
        <v>59</v>
      </c>
      <c r="B1480" s="44" t="s">
        <v>578</v>
      </c>
      <c r="C1480" s="42" t="s">
        <v>61</v>
      </c>
      <c r="D1480" s="42" t="s">
        <v>188</v>
      </c>
      <c r="E1480" s="42" t="s">
        <v>189</v>
      </c>
      <c r="F1480" s="42" t="s">
        <v>1128</v>
      </c>
      <c r="G1480" s="45">
        <v>44338</v>
      </c>
      <c r="H1480" s="17" t="s">
        <v>64</v>
      </c>
      <c r="I1480" s="17">
        <v>0</v>
      </c>
      <c r="J1480" s="17">
        <v>0</v>
      </c>
      <c r="K1480" s="17">
        <v>4</v>
      </c>
      <c r="L1480" s="17">
        <v>6</v>
      </c>
      <c r="M1480" s="17">
        <v>10</v>
      </c>
      <c r="N1480" s="17">
        <v>10</v>
      </c>
      <c r="O1480" s="17">
        <v>17</v>
      </c>
      <c r="P1480" s="17">
        <v>48</v>
      </c>
      <c r="Q1480" s="17">
        <v>51</v>
      </c>
      <c r="R1480" s="17">
        <v>70</v>
      </c>
      <c r="S1480" s="17">
        <v>66</v>
      </c>
      <c r="T1480" s="17">
        <v>60</v>
      </c>
      <c r="U1480" s="17">
        <v>115</v>
      </c>
      <c r="V1480" s="17">
        <v>49</v>
      </c>
      <c r="W1480" s="17">
        <v>38</v>
      </c>
      <c r="X1480" s="17">
        <v>57</v>
      </c>
      <c r="Y1480" s="17">
        <v>18</v>
      </c>
      <c r="Z1480" s="17">
        <v>12</v>
      </c>
      <c r="AA1480" s="17">
        <v>11</v>
      </c>
      <c r="AB1480" s="17">
        <v>4</v>
      </c>
      <c r="AC1480" s="17">
        <v>3</v>
      </c>
      <c r="AD1480" s="17">
        <v>2</v>
      </c>
      <c r="AE1480" s="46">
        <f t="shared" ref="AE1480" si="1517">SUM(I1480:AD1480)</f>
        <v>651</v>
      </c>
      <c r="AF1480" s="49">
        <f t="shared" ref="AF1480" si="1518">SUM(H1481:AD1481)</f>
        <v>651</v>
      </c>
      <c r="AG1480" s="34">
        <f t="shared" ref="AG1480" si="1519">SUM(I1482:AD1482)</f>
        <v>651</v>
      </c>
      <c r="AH1480" s="37">
        <f t="shared" si="1498"/>
        <v>0</v>
      </c>
      <c r="AI1480" s="38">
        <v>0.90029999999999999</v>
      </c>
      <c r="AJ1480" s="41" t="s">
        <v>65</v>
      </c>
    </row>
    <row r="1481" spans="1:36" ht="16.2" x14ac:dyDescent="0.25">
      <c r="A1481" s="42" t="s">
        <v>59</v>
      </c>
      <c r="B1481" s="44" t="s">
        <v>578</v>
      </c>
      <c r="C1481" s="42" t="s">
        <v>61</v>
      </c>
      <c r="D1481" s="42" t="s">
        <v>188</v>
      </c>
      <c r="E1481" s="42" t="s">
        <v>189</v>
      </c>
      <c r="F1481" s="42"/>
      <c r="G1481" s="45">
        <v>44338</v>
      </c>
      <c r="H1481" s="18" t="s">
        <v>66</v>
      </c>
      <c r="I1481" s="18">
        <v>0</v>
      </c>
      <c r="J1481" s="18">
        <v>0</v>
      </c>
      <c r="K1481" s="18">
        <v>4</v>
      </c>
      <c r="L1481" s="18">
        <v>6</v>
      </c>
      <c r="M1481" s="18">
        <v>10</v>
      </c>
      <c r="N1481" s="18">
        <v>10</v>
      </c>
      <c r="O1481" s="18">
        <v>17</v>
      </c>
      <c r="P1481" s="18">
        <v>48</v>
      </c>
      <c r="Q1481" s="18">
        <v>51</v>
      </c>
      <c r="R1481" s="18">
        <v>70</v>
      </c>
      <c r="S1481" s="18">
        <v>66</v>
      </c>
      <c r="T1481" s="18">
        <v>60</v>
      </c>
      <c r="U1481" s="18">
        <v>115</v>
      </c>
      <c r="V1481" s="18">
        <v>49</v>
      </c>
      <c r="W1481" s="18">
        <v>38</v>
      </c>
      <c r="X1481" s="18">
        <v>57</v>
      </c>
      <c r="Y1481" s="18">
        <v>18</v>
      </c>
      <c r="Z1481" s="18">
        <v>12</v>
      </c>
      <c r="AA1481" s="18">
        <v>11</v>
      </c>
      <c r="AB1481" s="18">
        <v>4</v>
      </c>
      <c r="AC1481" s="18">
        <v>3</v>
      </c>
      <c r="AD1481" s="18">
        <v>2</v>
      </c>
      <c r="AE1481" s="47"/>
      <c r="AF1481" s="50"/>
      <c r="AG1481" s="35"/>
      <c r="AH1481" s="37">
        <v>0</v>
      </c>
      <c r="AI1481" s="39"/>
      <c r="AJ1481" s="41" t="s">
        <v>65</v>
      </c>
    </row>
    <row r="1482" spans="1:36" ht="16.2" x14ac:dyDescent="0.25">
      <c r="A1482" s="42" t="s">
        <v>59</v>
      </c>
      <c r="B1482" s="44" t="s">
        <v>578</v>
      </c>
      <c r="C1482" s="42" t="s">
        <v>61</v>
      </c>
      <c r="D1482" s="42" t="s">
        <v>188</v>
      </c>
      <c r="E1482" s="42" t="s">
        <v>189</v>
      </c>
      <c r="F1482" s="42"/>
      <c r="G1482" s="45">
        <v>44338</v>
      </c>
      <c r="H1482" s="19" t="s">
        <v>67</v>
      </c>
      <c r="I1482" s="19">
        <v>0</v>
      </c>
      <c r="J1482" s="19">
        <v>0</v>
      </c>
      <c r="K1482" s="19">
        <v>4</v>
      </c>
      <c r="L1482" s="19">
        <v>6</v>
      </c>
      <c r="M1482" s="19">
        <v>10</v>
      </c>
      <c r="N1482" s="19">
        <v>10</v>
      </c>
      <c r="O1482" s="19">
        <v>17</v>
      </c>
      <c r="P1482" s="19">
        <v>48</v>
      </c>
      <c r="Q1482" s="19">
        <v>51</v>
      </c>
      <c r="R1482" s="19">
        <v>70</v>
      </c>
      <c r="S1482" s="19">
        <v>66</v>
      </c>
      <c r="T1482" s="19">
        <v>60</v>
      </c>
      <c r="U1482" s="19">
        <v>115</v>
      </c>
      <c r="V1482" s="19">
        <v>49</v>
      </c>
      <c r="W1482" s="19">
        <v>38</v>
      </c>
      <c r="X1482" s="19">
        <v>57</v>
      </c>
      <c r="Y1482" s="19">
        <v>18</v>
      </c>
      <c r="Z1482" s="19">
        <v>12</v>
      </c>
      <c r="AA1482" s="19">
        <v>11</v>
      </c>
      <c r="AB1482" s="19">
        <v>4</v>
      </c>
      <c r="AC1482" s="19">
        <v>3</v>
      </c>
      <c r="AD1482" s="19">
        <v>2</v>
      </c>
      <c r="AE1482" s="48"/>
      <c r="AF1482" s="51"/>
      <c r="AG1482" s="36"/>
      <c r="AH1482" s="37">
        <v>0</v>
      </c>
      <c r="AI1482" s="40"/>
      <c r="AJ1482" s="41" t="s">
        <v>65</v>
      </c>
    </row>
    <row r="1483" spans="1:36" ht="16.2" x14ac:dyDescent="0.25">
      <c r="A1483" s="42" t="s">
        <v>59</v>
      </c>
      <c r="B1483" s="44" t="s">
        <v>577</v>
      </c>
      <c r="C1483" s="42" t="s">
        <v>61</v>
      </c>
      <c r="D1483" s="42" t="s">
        <v>87</v>
      </c>
      <c r="E1483" s="42" t="s">
        <v>576</v>
      </c>
      <c r="F1483" s="42" t="s">
        <v>1128</v>
      </c>
      <c r="G1483" s="45">
        <v>44338</v>
      </c>
      <c r="H1483" s="17" t="s">
        <v>64</v>
      </c>
      <c r="I1483" s="17">
        <v>0</v>
      </c>
      <c r="J1483" s="17">
        <v>2</v>
      </c>
      <c r="K1483" s="17">
        <v>13</v>
      </c>
      <c r="L1483" s="17">
        <v>26</v>
      </c>
      <c r="M1483" s="17">
        <v>43</v>
      </c>
      <c r="N1483" s="17">
        <v>39</v>
      </c>
      <c r="O1483" s="17">
        <v>71</v>
      </c>
      <c r="P1483" s="17">
        <v>68</v>
      </c>
      <c r="Q1483" s="17">
        <v>71</v>
      </c>
      <c r="R1483" s="17">
        <v>98</v>
      </c>
      <c r="S1483" s="17">
        <v>137</v>
      </c>
      <c r="T1483" s="17">
        <v>122</v>
      </c>
      <c r="U1483" s="17">
        <v>173</v>
      </c>
      <c r="V1483" s="17">
        <v>119</v>
      </c>
      <c r="W1483" s="17">
        <v>100</v>
      </c>
      <c r="X1483" s="17">
        <v>85</v>
      </c>
      <c r="Y1483" s="17">
        <v>61</v>
      </c>
      <c r="Z1483" s="17">
        <v>23</v>
      </c>
      <c r="AA1483" s="17">
        <v>21</v>
      </c>
      <c r="AB1483" s="17">
        <v>9</v>
      </c>
      <c r="AC1483" s="17">
        <v>0</v>
      </c>
      <c r="AD1483" s="17">
        <v>0</v>
      </c>
      <c r="AE1483" s="46">
        <f t="shared" ref="AE1483" si="1520">SUM(I1483:AD1483)</f>
        <v>1281</v>
      </c>
      <c r="AF1483" s="49">
        <f t="shared" ref="AF1483" si="1521">SUM(H1484:AD1484)</f>
        <v>1281</v>
      </c>
      <c r="AG1483" s="34">
        <f t="shared" ref="AG1483" si="1522">SUM(I1485:AD1485)</f>
        <v>1281</v>
      </c>
      <c r="AH1483" s="37">
        <f t="shared" si="1498"/>
        <v>0</v>
      </c>
      <c r="AI1483" s="38">
        <v>0.9113</v>
      </c>
      <c r="AJ1483" s="41" t="s">
        <v>65</v>
      </c>
    </row>
    <row r="1484" spans="1:36" ht="16.2" x14ac:dyDescent="0.25">
      <c r="A1484" s="42" t="s">
        <v>59</v>
      </c>
      <c r="B1484" s="44" t="s">
        <v>577</v>
      </c>
      <c r="C1484" s="42" t="s">
        <v>61</v>
      </c>
      <c r="D1484" s="42" t="s">
        <v>87</v>
      </c>
      <c r="E1484" s="42" t="s">
        <v>576</v>
      </c>
      <c r="F1484" s="42"/>
      <c r="G1484" s="45">
        <v>44338</v>
      </c>
      <c r="H1484" s="18" t="s">
        <v>66</v>
      </c>
      <c r="I1484" s="18">
        <v>0</v>
      </c>
      <c r="J1484" s="18">
        <v>2</v>
      </c>
      <c r="K1484" s="18">
        <v>13</v>
      </c>
      <c r="L1484" s="18">
        <v>26</v>
      </c>
      <c r="M1484" s="18">
        <v>43</v>
      </c>
      <c r="N1484" s="18">
        <v>39</v>
      </c>
      <c r="O1484" s="18">
        <v>71</v>
      </c>
      <c r="P1484" s="18">
        <v>68</v>
      </c>
      <c r="Q1484" s="18">
        <v>71</v>
      </c>
      <c r="R1484" s="18">
        <v>98</v>
      </c>
      <c r="S1484" s="18">
        <v>137</v>
      </c>
      <c r="T1484" s="18">
        <v>122</v>
      </c>
      <c r="U1484" s="18">
        <v>173</v>
      </c>
      <c r="V1484" s="18">
        <v>119</v>
      </c>
      <c r="W1484" s="18">
        <v>100</v>
      </c>
      <c r="X1484" s="18">
        <v>85</v>
      </c>
      <c r="Y1484" s="18">
        <v>61</v>
      </c>
      <c r="Z1484" s="18">
        <v>23</v>
      </c>
      <c r="AA1484" s="18">
        <v>21</v>
      </c>
      <c r="AB1484" s="18">
        <v>9</v>
      </c>
      <c r="AC1484" s="18">
        <v>0</v>
      </c>
      <c r="AD1484" s="18">
        <v>0</v>
      </c>
      <c r="AE1484" s="47"/>
      <c r="AF1484" s="50"/>
      <c r="AG1484" s="35"/>
      <c r="AH1484" s="37">
        <v>0</v>
      </c>
      <c r="AI1484" s="39"/>
      <c r="AJ1484" s="41" t="s">
        <v>65</v>
      </c>
    </row>
    <row r="1485" spans="1:36" ht="16.2" x14ac:dyDescent="0.25">
      <c r="A1485" s="42" t="s">
        <v>59</v>
      </c>
      <c r="B1485" s="44" t="s">
        <v>577</v>
      </c>
      <c r="C1485" s="42" t="s">
        <v>61</v>
      </c>
      <c r="D1485" s="42" t="s">
        <v>87</v>
      </c>
      <c r="E1485" s="42" t="s">
        <v>576</v>
      </c>
      <c r="F1485" s="42"/>
      <c r="G1485" s="45">
        <v>44338</v>
      </c>
      <c r="H1485" s="19" t="s">
        <v>67</v>
      </c>
      <c r="I1485" s="19">
        <v>0</v>
      </c>
      <c r="J1485" s="19">
        <v>2</v>
      </c>
      <c r="K1485" s="19">
        <v>13</v>
      </c>
      <c r="L1485" s="19">
        <v>26</v>
      </c>
      <c r="M1485" s="19">
        <v>43</v>
      </c>
      <c r="N1485" s="19">
        <v>39</v>
      </c>
      <c r="O1485" s="19">
        <v>71</v>
      </c>
      <c r="P1485" s="19">
        <v>68</v>
      </c>
      <c r="Q1485" s="19">
        <v>71</v>
      </c>
      <c r="R1485" s="19">
        <v>98</v>
      </c>
      <c r="S1485" s="19">
        <v>137</v>
      </c>
      <c r="T1485" s="19">
        <v>122</v>
      </c>
      <c r="U1485" s="19">
        <v>173</v>
      </c>
      <c r="V1485" s="19">
        <v>119</v>
      </c>
      <c r="W1485" s="19">
        <v>100</v>
      </c>
      <c r="X1485" s="19">
        <v>85</v>
      </c>
      <c r="Y1485" s="19">
        <v>61</v>
      </c>
      <c r="Z1485" s="19">
        <v>23</v>
      </c>
      <c r="AA1485" s="19">
        <v>21</v>
      </c>
      <c r="AB1485" s="19">
        <v>9</v>
      </c>
      <c r="AC1485" s="19">
        <v>0</v>
      </c>
      <c r="AD1485" s="19">
        <v>0</v>
      </c>
      <c r="AE1485" s="48"/>
      <c r="AF1485" s="51"/>
      <c r="AG1485" s="36"/>
      <c r="AH1485" s="37">
        <v>0</v>
      </c>
      <c r="AI1485" s="40"/>
      <c r="AJ1485" s="41" t="s">
        <v>65</v>
      </c>
    </row>
    <row r="1486" spans="1:36" ht="16.2" x14ac:dyDescent="0.25">
      <c r="A1486" s="42" t="s">
        <v>59</v>
      </c>
      <c r="B1486" s="44" t="s">
        <v>577</v>
      </c>
      <c r="C1486" s="42" t="s">
        <v>61</v>
      </c>
      <c r="D1486" s="42" t="s">
        <v>87</v>
      </c>
      <c r="E1486" s="42" t="s">
        <v>576</v>
      </c>
      <c r="F1486" s="42" t="s">
        <v>1128</v>
      </c>
      <c r="G1486" s="45">
        <v>44338</v>
      </c>
      <c r="H1486" s="17" t="s">
        <v>64</v>
      </c>
      <c r="I1486" s="17">
        <v>0</v>
      </c>
      <c r="J1486" s="17">
        <v>2</v>
      </c>
      <c r="K1486" s="17">
        <v>13</v>
      </c>
      <c r="L1486" s="17">
        <v>26</v>
      </c>
      <c r="M1486" s="17">
        <v>43</v>
      </c>
      <c r="N1486" s="17">
        <v>39</v>
      </c>
      <c r="O1486" s="17">
        <v>71</v>
      </c>
      <c r="P1486" s="17">
        <v>68</v>
      </c>
      <c r="Q1486" s="17">
        <v>71</v>
      </c>
      <c r="R1486" s="17">
        <v>98</v>
      </c>
      <c r="S1486" s="17">
        <v>137</v>
      </c>
      <c r="T1486" s="17">
        <v>122</v>
      </c>
      <c r="U1486" s="17">
        <v>173</v>
      </c>
      <c r="V1486" s="17">
        <v>119</v>
      </c>
      <c r="W1486" s="17">
        <v>100</v>
      </c>
      <c r="X1486" s="17">
        <v>85</v>
      </c>
      <c r="Y1486" s="17">
        <v>61</v>
      </c>
      <c r="Z1486" s="17">
        <v>23</v>
      </c>
      <c r="AA1486" s="17">
        <v>21</v>
      </c>
      <c r="AB1486" s="17">
        <v>9</v>
      </c>
      <c r="AC1486" s="17">
        <v>0</v>
      </c>
      <c r="AD1486" s="17">
        <v>0</v>
      </c>
      <c r="AE1486" s="46">
        <f t="shared" ref="AE1486" si="1523">SUM(I1486:AD1486)</f>
        <v>1281</v>
      </c>
      <c r="AF1486" s="49">
        <f t="shared" ref="AF1486" si="1524">SUM(H1487:AD1487)</f>
        <v>1272</v>
      </c>
      <c r="AG1486" s="34">
        <f t="shared" ref="AG1486" si="1525">SUM(I1488:AD1488)</f>
        <v>1272</v>
      </c>
      <c r="AH1486" s="37">
        <f t="shared" si="1498"/>
        <v>-9</v>
      </c>
      <c r="AI1486" s="38">
        <v>0.93180000000000007</v>
      </c>
      <c r="AJ1486" s="41" t="s">
        <v>65</v>
      </c>
    </row>
    <row r="1487" spans="1:36" ht="16.2" x14ac:dyDescent="0.25">
      <c r="A1487" s="42" t="s">
        <v>59</v>
      </c>
      <c r="B1487" s="44" t="s">
        <v>577</v>
      </c>
      <c r="C1487" s="42" t="s">
        <v>61</v>
      </c>
      <c r="D1487" s="42" t="s">
        <v>87</v>
      </c>
      <c r="E1487" s="42" t="s">
        <v>576</v>
      </c>
      <c r="F1487" s="42"/>
      <c r="G1487" s="45">
        <v>44338</v>
      </c>
      <c r="H1487" s="18" t="s">
        <v>66</v>
      </c>
      <c r="I1487" s="18">
        <v>0</v>
      </c>
      <c r="J1487" s="18">
        <v>2</v>
      </c>
      <c r="K1487" s="18">
        <v>13</v>
      </c>
      <c r="L1487" s="18">
        <v>26</v>
      </c>
      <c r="M1487" s="18">
        <v>43</v>
      </c>
      <c r="N1487" s="18">
        <v>39</v>
      </c>
      <c r="O1487" s="18">
        <v>71</v>
      </c>
      <c r="P1487" s="18">
        <v>68</v>
      </c>
      <c r="Q1487" s="18">
        <v>71</v>
      </c>
      <c r="R1487" s="18">
        <v>98</v>
      </c>
      <c r="S1487" s="18">
        <v>137</v>
      </c>
      <c r="T1487" s="18">
        <v>122</v>
      </c>
      <c r="U1487" s="18">
        <v>173</v>
      </c>
      <c r="V1487" s="18">
        <v>119</v>
      </c>
      <c r="W1487" s="18">
        <v>100</v>
      </c>
      <c r="X1487" s="18">
        <v>85</v>
      </c>
      <c r="Y1487" s="18">
        <v>61</v>
      </c>
      <c r="Z1487" s="18">
        <v>23</v>
      </c>
      <c r="AA1487" s="18">
        <v>21</v>
      </c>
      <c r="AB1487" s="18">
        <v>0</v>
      </c>
      <c r="AC1487" s="18">
        <v>0</v>
      </c>
      <c r="AD1487" s="18">
        <v>0</v>
      </c>
      <c r="AE1487" s="47"/>
      <c r="AF1487" s="50"/>
      <c r="AG1487" s="35"/>
      <c r="AH1487" s="37">
        <v>0</v>
      </c>
      <c r="AI1487" s="39"/>
      <c r="AJ1487" s="41" t="s">
        <v>65</v>
      </c>
    </row>
    <row r="1488" spans="1:36" ht="16.2" x14ac:dyDescent="0.25">
      <c r="A1488" s="42" t="s">
        <v>59</v>
      </c>
      <c r="B1488" s="44" t="s">
        <v>577</v>
      </c>
      <c r="C1488" s="42" t="s">
        <v>61</v>
      </c>
      <c r="D1488" s="42" t="s">
        <v>87</v>
      </c>
      <c r="E1488" s="42" t="s">
        <v>576</v>
      </c>
      <c r="F1488" s="42"/>
      <c r="G1488" s="45">
        <v>44338</v>
      </c>
      <c r="H1488" s="19" t="s">
        <v>67</v>
      </c>
      <c r="I1488" s="19">
        <v>0</v>
      </c>
      <c r="J1488" s="19">
        <v>2</v>
      </c>
      <c r="K1488" s="19">
        <v>13</v>
      </c>
      <c r="L1488" s="19">
        <v>26</v>
      </c>
      <c r="M1488" s="19">
        <v>43</v>
      </c>
      <c r="N1488" s="19">
        <v>39</v>
      </c>
      <c r="O1488" s="19">
        <v>71</v>
      </c>
      <c r="P1488" s="19">
        <v>68</v>
      </c>
      <c r="Q1488" s="19">
        <v>71</v>
      </c>
      <c r="R1488" s="19">
        <v>98</v>
      </c>
      <c r="S1488" s="19">
        <v>137</v>
      </c>
      <c r="T1488" s="19">
        <v>122</v>
      </c>
      <c r="U1488" s="19">
        <v>173</v>
      </c>
      <c r="V1488" s="19">
        <v>119</v>
      </c>
      <c r="W1488" s="19">
        <v>100</v>
      </c>
      <c r="X1488" s="19">
        <v>85</v>
      </c>
      <c r="Y1488" s="19">
        <v>61</v>
      </c>
      <c r="Z1488" s="19">
        <v>23</v>
      </c>
      <c r="AA1488" s="19">
        <v>21</v>
      </c>
      <c r="AB1488" s="19">
        <v>0</v>
      </c>
      <c r="AC1488" s="19">
        <v>0</v>
      </c>
      <c r="AD1488" s="19">
        <v>0</v>
      </c>
      <c r="AE1488" s="48"/>
      <c r="AF1488" s="51"/>
      <c r="AG1488" s="36"/>
      <c r="AH1488" s="37">
        <v>0</v>
      </c>
      <c r="AI1488" s="40"/>
      <c r="AJ1488" s="41" t="s">
        <v>65</v>
      </c>
    </row>
    <row r="1489" spans="1:36" ht="16.2" x14ac:dyDescent="0.25">
      <c r="A1489" s="42" t="s">
        <v>59</v>
      </c>
      <c r="B1489" s="44" t="s">
        <v>575</v>
      </c>
      <c r="C1489" s="42" t="s">
        <v>61</v>
      </c>
      <c r="D1489" s="42" t="s">
        <v>87</v>
      </c>
      <c r="E1489" s="42" t="s">
        <v>342</v>
      </c>
      <c r="F1489" s="42" t="s">
        <v>1128</v>
      </c>
      <c r="G1489" s="45">
        <v>44334</v>
      </c>
      <c r="H1489" s="17" t="s">
        <v>64</v>
      </c>
      <c r="I1489" s="17">
        <v>0</v>
      </c>
      <c r="J1489" s="17">
        <v>10</v>
      </c>
      <c r="K1489" s="17">
        <v>10</v>
      </c>
      <c r="L1489" s="17">
        <v>29</v>
      </c>
      <c r="M1489" s="17">
        <v>38</v>
      </c>
      <c r="N1489" s="17">
        <v>29</v>
      </c>
      <c r="O1489" s="17">
        <v>34</v>
      </c>
      <c r="P1489" s="17">
        <v>24</v>
      </c>
      <c r="Q1489" s="17">
        <v>24</v>
      </c>
      <c r="R1489" s="17">
        <v>41</v>
      </c>
      <c r="S1489" s="17">
        <v>56</v>
      </c>
      <c r="T1489" s="17">
        <v>53</v>
      </c>
      <c r="U1489" s="17">
        <v>54</v>
      </c>
      <c r="V1489" s="17">
        <v>54</v>
      </c>
      <c r="W1489" s="17">
        <v>31</v>
      </c>
      <c r="X1489" s="17">
        <v>37</v>
      </c>
      <c r="Y1489" s="17">
        <v>31</v>
      </c>
      <c r="Z1489" s="17">
        <v>8</v>
      </c>
      <c r="AA1489" s="17">
        <v>19</v>
      </c>
      <c r="AB1489" s="17">
        <v>10</v>
      </c>
      <c r="AC1489" s="17">
        <v>10</v>
      </c>
      <c r="AD1489" s="17">
        <v>5</v>
      </c>
      <c r="AE1489" s="46">
        <f t="shared" ref="AE1489" si="1526">SUM(I1489:AD1489)</f>
        <v>607</v>
      </c>
      <c r="AF1489" s="49">
        <f t="shared" ref="AF1489" si="1527">SUM(H1490:AD1490)</f>
        <v>597</v>
      </c>
      <c r="AG1489" s="34">
        <f t="shared" ref="AG1489" si="1528">SUM(I1491:AD1491)</f>
        <v>597</v>
      </c>
      <c r="AH1489" s="37">
        <f t="shared" si="1498"/>
        <v>-10</v>
      </c>
      <c r="AI1489" s="38">
        <v>0.89570000000000005</v>
      </c>
      <c r="AJ1489" s="41" t="s">
        <v>65</v>
      </c>
    </row>
    <row r="1490" spans="1:36" ht="16.2" x14ac:dyDescent="0.25">
      <c r="A1490" s="42" t="s">
        <v>59</v>
      </c>
      <c r="B1490" s="44" t="s">
        <v>575</v>
      </c>
      <c r="C1490" s="42" t="s">
        <v>61</v>
      </c>
      <c r="D1490" s="42" t="s">
        <v>87</v>
      </c>
      <c r="E1490" s="42" t="s">
        <v>342</v>
      </c>
      <c r="F1490" s="42"/>
      <c r="G1490" s="45">
        <v>44334</v>
      </c>
      <c r="H1490" s="18" t="s">
        <v>66</v>
      </c>
      <c r="I1490" s="18">
        <v>0</v>
      </c>
      <c r="J1490" s="18">
        <v>0</v>
      </c>
      <c r="K1490" s="18">
        <v>10</v>
      </c>
      <c r="L1490" s="18">
        <v>29</v>
      </c>
      <c r="M1490" s="18">
        <v>38</v>
      </c>
      <c r="N1490" s="18">
        <v>29</v>
      </c>
      <c r="O1490" s="18">
        <v>34</v>
      </c>
      <c r="P1490" s="18">
        <v>24</v>
      </c>
      <c r="Q1490" s="18">
        <v>24</v>
      </c>
      <c r="R1490" s="18">
        <v>41</v>
      </c>
      <c r="S1490" s="18">
        <v>56</v>
      </c>
      <c r="T1490" s="18">
        <v>53</v>
      </c>
      <c r="U1490" s="18">
        <v>54</v>
      </c>
      <c r="V1490" s="18">
        <v>54</v>
      </c>
      <c r="W1490" s="18">
        <v>31</v>
      </c>
      <c r="X1490" s="18">
        <v>37</v>
      </c>
      <c r="Y1490" s="18">
        <v>31</v>
      </c>
      <c r="Z1490" s="18">
        <v>8</v>
      </c>
      <c r="AA1490" s="18">
        <v>19</v>
      </c>
      <c r="AB1490" s="18">
        <v>10</v>
      </c>
      <c r="AC1490" s="18">
        <v>10</v>
      </c>
      <c r="AD1490" s="18">
        <v>5</v>
      </c>
      <c r="AE1490" s="47"/>
      <c r="AF1490" s="50"/>
      <c r="AG1490" s="35"/>
      <c r="AH1490" s="37">
        <v>0</v>
      </c>
      <c r="AI1490" s="39"/>
      <c r="AJ1490" s="41" t="s">
        <v>65</v>
      </c>
    </row>
    <row r="1491" spans="1:36" ht="16.2" x14ac:dyDescent="0.25">
      <c r="A1491" s="42" t="s">
        <v>59</v>
      </c>
      <c r="B1491" s="44" t="s">
        <v>575</v>
      </c>
      <c r="C1491" s="42" t="s">
        <v>61</v>
      </c>
      <c r="D1491" s="42" t="s">
        <v>87</v>
      </c>
      <c r="E1491" s="42" t="s">
        <v>342</v>
      </c>
      <c r="F1491" s="42"/>
      <c r="G1491" s="45">
        <v>44334</v>
      </c>
      <c r="H1491" s="19" t="s">
        <v>67</v>
      </c>
      <c r="I1491" s="19">
        <v>0</v>
      </c>
      <c r="J1491" s="19">
        <v>0</v>
      </c>
      <c r="K1491" s="19">
        <v>10</v>
      </c>
      <c r="L1491" s="19">
        <v>29</v>
      </c>
      <c r="M1491" s="19">
        <v>38</v>
      </c>
      <c r="N1491" s="19">
        <v>29</v>
      </c>
      <c r="O1491" s="19">
        <v>34</v>
      </c>
      <c r="P1491" s="19">
        <v>24</v>
      </c>
      <c r="Q1491" s="19">
        <v>24</v>
      </c>
      <c r="R1491" s="19">
        <v>41</v>
      </c>
      <c r="S1491" s="19">
        <v>56</v>
      </c>
      <c r="T1491" s="19">
        <v>53</v>
      </c>
      <c r="U1491" s="19">
        <v>54</v>
      </c>
      <c r="V1491" s="19">
        <v>54</v>
      </c>
      <c r="W1491" s="19">
        <v>31</v>
      </c>
      <c r="X1491" s="19">
        <v>37</v>
      </c>
      <c r="Y1491" s="19">
        <v>31</v>
      </c>
      <c r="Z1491" s="19">
        <v>8</v>
      </c>
      <c r="AA1491" s="19">
        <v>19</v>
      </c>
      <c r="AB1491" s="19">
        <v>10</v>
      </c>
      <c r="AC1491" s="19">
        <v>10</v>
      </c>
      <c r="AD1491" s="19">
        <v>5</v>
      </c>
      <c r="AE1491" s="48"/>
      <c r="AF1491" s="51"/>
      <c r="AG1491" s="36"/>
      <c r="AH1491" s="37">
        <v>0</v>
      </c>
      <c r="AI1491" s="40"/>
      <c r="AJ1491" s="41" t="s">
        <v>65</v>
      </c>
    </row>
    <row r="1492" spans="1:36" ht="16.2" x14ac:dyDescent="0.25">
      <c r="A1492" s="42" t="s">
        <v>59</v>
      </c>
      <c r="B1492" s="44" t="s">
        <v>575</v>
      </c>
      <c r="C1492" s="42" t="s">
        <v>61</v>
      </c>
      <c r="D1492" s="42" t="s">
        <v>87</v>
      </c>
      <c r="E1492" s="42" t="s">
        <v>342</v>
      </c>
      <c r="F1492" s="42" t="s">
        <v>1128</v>
      </c>
      <c r="G1492" s="45">
        <v>44334</v>
      </c>
      <c r="H1492" s="17" t="s">
        <v>64</v>
      </c>
      <c r="I1492" s="17">
        <v>0</v>
      </c>
      <c r="J1492" s="17">
        <v>10</v>
      </c>
      <c r="K1492" s="17">
        <v>10</v>
      </c>
      <c r="L1492" s="17">
        <v>29</v>
      </c>
      <c r="M1492" s="17">
        <v>38</v>
      </c>
      <c r="N1492" s="17">
        <v>29</v>
      </c>
      <c r="O1492" s="17">
        <v>34</v>
      </c>
      <c r="P1492" s="17">
        <v>24</v>
      </c>
      <c r="Q1492" s="17">
        <v>24</v>
      </c>
      <c r="R1492" s="17">
        <v>41</v>
      </c>
      <c r="S1492" s="17">
        <v>56</v>
      </c>
      <c r="T1492" s="17">
        <v>53</v>
      </c>
      <c r="U1492" s="17">
        <v>54</v>
      </c>
      <c r="V1492" s="17">
        <v>54</v>
      </c>
      <c r="W1492" s="17">
        <v>31</v>
      </c>
      <c r="X1492" s="17">
        <v>37</v>
      </c>
      <c r="Y1492" s="17">
        <v>31</v>
      </c>
      <c r="Z1492" s="17">
        <v>8</v>
      </c>
      <c r="AA1492" s="17">
        <v>19</v>
      </c>
      <c r="AB1492" s="17">
        <v>10</v>
      </c>
      <c r="AC1492" s="17">
        <v>10</v>
      </c>
      <c r="AD1492" s="17">
        <v>5</v>
      </c>
      <c r="AE1492" s="46">
        <f t="shared" ref="AE1492" si="1529">SUM(I1492:AD1492)</f>
        <v>607</v>
      </c>
      <c r="AF1492" s="49">
        <f t="shared" ref="AF1492" si="1530">SUM(H1493:AD1493)</f>
        <v>607</v>
      </c>
      <c r="AG1492" s="34">
        <f t="shared" ref="AG1492" si="1531">SUM(I1494:AD1494)</f>
        <v>607</v>
      </c>
      <c r="AH1492" s="37">
        <f t="shared" si="1498"/>
        <v>0</v>
      </c>
      <c r="AI1492" s="38">
        <v>0.89650000000000007</v>
      </c>
      <c r="AJ1492" s="41" t="s">
        <v>65</v>
      </c>
    </row>
    <row r="1493" spans="1:36" ht="16.2" x14ac:dyDescent="0.25">
      <c r="A1493" s="42" t="s">
        <v>59</v>
      </c>
      <c r="B1493" s="44" t="s">
        <v>575</v>
      </c>
      <c r="C1493" s="42" t="s">
        <v>61</v>
      </c>
      <c r="D1493" s="42" t="s">
        <v>87</v>
      </c>
      <c r="E1493" s="42" t="s">
        <v>342</v>
      </c>
      <c r="F1493" s="42"/>
      <c r="G1493" s="45">
        <v>44334</v>
      </c>
      <c r="H1493" s="18" t="s">
        <v>66</v>
      </c>
      <c r="I1493" s="18">
        <v>0</v>
      </c>
      <c r="J1493" s="18">
        <v>10</v>
      </c>
      <c r="K1493" s="18">
        <v>10</v>
      </c>
      <c r="L1493" s="18">
        <v>29</v>
      </c>
      <c r="M1493" s="18">
        <v>38</v>
      </c>
      <c r="N1493" s="18">
        <v>29</v>
      </c>
      <c r="O1493" s="18">
        <v>34</v>
      </c>
      <c r="P1493" s="18">
        <v>24</v>
      </c>
      <c r="Q1493" s="18">
        <v>24</v>
      </c>
      <c r="R1493" s="18">
        <v>41</v>
      </c>
      <c r="S1493" s="18">
        <v>56</v>
      </c>
      <c r="T1493" s="18">
        <v>53</v>
      </c>
      <c r="U1493" s="18">
        <v>54</v>
      </c>
      <c r="V1493" s="18">
        <v>54</v>
      </c>
      <c r="W1493" s="18">
        <v>31</v>
      </c>
      <c r="X1493" s="18">
        <v>37</v>
      </c>
      <c r="Y1493" s="18">
        <v>31</v>
      </c>
      <c r="Z1493" s="18">
        <v>8</v>
      </c>
      <c r="AA1493" s="18">
        <v>19</v>
      </c>
      <c r="AB1493" s="18">
        <v>10</v>
      </c>
      <c r="AC1493" s="18">
        <v>10</v>
      </c>
      <c r="AD1493" s="18">
        <v>5</v>
      </c>
      <c r="AE1493" s="47"/>
      <c r="AF1493" s="50"/>
      <c r="AG1493" s="35"/>
      <c r="AH1493" s="37">
        <v>0</v>
      </c>
      <c r="AI1493" s="39"/>
      <c r="AJ1493" s="41" t="s">
        <v>65</v>
      </c>
    </row>
    <row r="1494" spans="1:36" ht="16.2" x14ac:dyDescent="0.25">
      <c r="A1494" s="42" t="s">
        <v>59</v>
      </c>
      <c r="B1494" s="44" t="s">
        <v>575</v>
      </c>
      <c r="C1494" s="42" t="s">
        <v>61</v>
      </c>
      <c r="D1494" s="42" t="s">
        <v>87</v>
      </c>
      <c r="E1494" s="42" t="s">
        <v>342</v>
      </c>
      <c r="F1494" s="42"/>
      <c r="G1494" s="45">
        <v>44334</v>
      </c>
      <c r="H1494" s="19" t="s">
        <v>67</v>
      </c>
      <c r="I1494" s="19">
        <v>0</v>
      </c>
      <c r="J1494" s="19">
        <v>10</v>
      </c>
      <c r="K1494" s="19">
        <v>10</v>
      </c>
      <c r="L1494" s="19">
        <v>29</v>
      </c>
      <c r="M1494" s="19">
        <v>38</v>
      </c>
      <c r="N1494" s="19">
        <v>29</v>
      </c>
      <c r="O1494" s="19">
        <v>34</v>
      </c>
      <c r="P1494" s="19">
        <v>24</v>
      </c>
      <c r="Q1494" s="19">
        <v>24</v>
      </c>
      <c r="R1494" s="19">
        <v>41</v>
      </c>
      <c r="S1494" s="19">
        <v>56</v>
      </c>
      <c r="T1494" s="19">
        <v>53</v>
      </c>
      <c r="U1494" s="19">
        <v>54</v>
      </c>
      <c r="V1494" s="19">
        <v>54</v>
      </c>
      <c r="W1494" s="19">
        <v>31</v>
      </c>
      <c r="X1494" s="19">
        <v>37</v>
      </c>
      <c r="Y1494" s="19">
        <v>31</v>
      </c>
      <c r="Z1494" s="19">
        <v>8</v>
      </c>
      <c r="AA1494" s="19">
        <v>19</v>
      </c>
      <c r="AB1494" s="19">
        <v>10</v>
      </c>
      <c r="AC1494" s="19">
        <v>10</v>
      </c>
      <c r="AD1494" s="19">
        <v>5</v>
      </c>
      <c r="AE1494" s="48"/>
      <c r="AF1494" s="51"/>
      <c r="AG1494" s="36"/>
      <c r="AH1494" s="37">
        <v>0</v>
      </c>
      <c r="AI1494" s="40"/>
      <c r="AJ1494" s="41" t="s">
        <v>65</v>
      </c>
    </row>
    <row r="1495" spans="1:36" ht="16.2" x14ac:dyDescent="0.25">
      <c r="A1495" s="42" t="s">
        <v>59</v>
      </c>
      <c r="B1495" s="44" t="s">
        <v>574</v>
      </c>
      <c r="C1495" s="42" t="s">
        <v>61</v>
      </c>
      <c r="D1495" s="42" t="s">
        <v>62</v>
      </c>
      <c r="E1495" s="42" t="s">
        <v>573</v>
      </c>
      <c r="F1495" s="42" t="s">
        <v>1128</v>
      </c>
      <c r="G1495" s="45">
        <v>44345</v>
      </c>
      <c r="H1495" s="17" t="s">
        <v>64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21</v>
      </c>
      <c r="Q1495" s="17">
        <v>0</v>
      </c>
      <c r="R1495" s="17">
        <v>73</v>
      </c>
      <c r="S1495" s="17">
        <v>0</v>
      </c>
      <c r="T1495" s="17">
        <v>113</v>
      </c>
      <c r="U1495" s="17">
        <v>0</v>
      </c>
      <c r="V1495" s="17">
        <v>146</v>
      </c>
      <c r="W1495" s="17">
        <v>0</v>
      </c>
      <c r="X1495" s="17">
        <v>94</v>
      </c>
      <c r="Y1495" s="17">
        <v>0</v>
      </c>
      <c r="Z1495" s="17">
        <v>52</v>
      </c>
      <c r="AA1495" s="17">
        <v>0</v>
      </c>
      <c r="AB1495" s="17">
        <v>21</v>
      </c>
      <c r="AC1495" s="17">
        <v>0</v>
      </c>
      <c r="AD1495" s="17">
        <v>0</v>
      </c>
      <c r="AE1495" s="46">
        <f t="shared" ref="AE1495" si="1532">SUM(I1495:AD1495)</f>
        <v>520</v>
      </c>
      <c r="AF1495" s="49">
        <f t="shared" ref="AF1495" si="1533">SUM(H1496:AD1496)</f>
        <v>520</v>
      </c>
      <c r="AG1495" s="34">
        <f t="shared" ref="AG1495" si="1534">SUM(I1497:AD1497)</f>
        <v>520</v>
      </c>
      <c r="AH1495" s="37">
        <f t="shared" si="1498"/>
        <v>0</v>
      </c>
      <c r="AI1495" s="38">
        <v>0.8952</v>
      </c>
      <c r="AJ1495" s="41" t="s">
        <v>65</v>
      </c>
    </row>
    <row r="1496" spans="1:36" ht="16.2" x14ac:dyDescent="0.25">
      <c r="A1496" s="42" t="s">
        <v>59</v>
      </c>
      <c r="B1496" s="44" t="s">
        <v>574</v>
      </c>
      <c r="C1496" s="42" t="s">
        <v>61</v>
      </c>
      <c r="D1496" s="42" t="s">
        <v>62</v>
      </c>
      <c r="E1496" s="42" t="s">
        <v>573</v>
      </c>
      <c r="F1496" s="42"/>
      <c r="G1496" s="45">
        <v>44345</v>
      </c>
      <c r="H1496" s="18" t="s">
        <v>66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21</v>
      </c>
      <c r="Q1496" s="18">
        <v>0</v>
      </c>
      <c r="R1496" s="18">
        <v>73</v>
      </c>
      <c r="S1496" s="18">
        <v>0</v>
      </c>
      <c r="T1496" s="18">
        <v>113</v>
      </c>
      <c r="U1496" s="18">
        <v>0</v>
      </c>
      <c r="V1496" s="18">
        <v>146</v>
      </c>
      <c r="W1496" s="18">
        <v>0</v>
      </c>
      <c r="X1496" s="18">
        <v>94</v>
      </c>
      <c r="Y1496" s="18">
        <v>0</v>
      </c>
      <c r="Z1496" s="18">
        <v>52</v>
      </c>
      <c r="AA1496" s="18">
        <v>0</v>
      </c>
      <c r="AB1496" s="18">
        <v>21</v>
      </c>
      <c r="AC1496" s="18">
        <v>0</v>
      </c>
      <c r="AD1496" s="18">
        <v>0</v>
      </c>
      <c r="AE1496" s="47"/>
      <c r="AF1496" s="50"/>
      <c r="AG1496" s="35"/>
      <c r="AH1496" s="37">
        <v>0</v>
      </c>
      <c r="AI1496" s="39"/>
      <c r="AJ1496" s="41" t="s">
        <v>65</v>
      </c>
    </row>
    <row r="1497" spans="1:36" ht="16.2" x14ac:dyDescent="0.25">
      <c r="A1497" s="42" t="s">
        <v>59</v>
      </c>
      <c r="B1497" s="44" t="s">
        <v>574</v>
      </c>
      <c r="C1497" s="42" t="s">
        <v>61</v>
      </c>
      <c r="D1497" s="42" t="s">
        <v>62</v>
      </c>
      <c r="E1497" s="42" t="s">
        <v>573</v>
      </c>
      <c r="F1497" s="42"/>
      <c r="G1497" s="45">
        <v>44345</v>
      </c>
      <c r="H1497" s="19" t="s">
        <v>67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19">
        <v>21</v>
      </c>
      <c r="Q1497" s="19">
        <v>0</v>
      </c>
      <c r="R1497" s="19">
        <v>73</v>
      </c>
      <c r="S1497" s="19">
        <v>0</v>
      </c>
      <c r="T1497" s="19">
        <v>113</v>
      </c>
      <c r="U1497" s="19">
        <v>0</v>
      </c>
      <c r="V1497" s="19">
        <v>146</v>
      </c>
      <c r="W1497" s="19">
        <v>0</v>
      </c>
      <c r="X1497" s="19">
        <v>94</v>
      </c>
      <c r="Y1497" s="19">
        <v>0</v>
      </c>
      <c r="Z1497" s="19">
        <v>52</v>
      </c>
      <c r="AA1497" s="19">
        <v>0</v>
      </c>
      <c r="AB1497" s="19">
        <v>21</v>
      </c>
      <c r="AC1497" s="19">
        <v>0</v>
      </c>
      <c r="AD1497" s="19">
        <v>0</v>
      </c>
      <c r="AE1497" s="48"/>
      <c r="AF1497" s="51"/>
      <c r="AG1497" s="36"/>
      <c r="AH1497" s="37">
        <v>0</v>
      </c>
      <c r="AI1497" s="40"/>
      <c r="AJ1497" s="41" t="s">
        <v>65</v>
      </c>
    </row>
    <row r="1498" spans="1:36" ht="16.2" x14ac:dyDescent="0.25">
      <c r="A1498" s="42" t="s">
        <v>59</v>
      </c>
      <c r="B1498" s="44" t="s">
        <v>572</v>
      </c>
      <c r="C1498" s="42" t="s">
        <v>61</v>
      </c>
      <c r="D1498" s="42" t="s">
        <v>62</v>
      </c>
      <c r="E1498" s="42" t="s">
        <v>570</v>
      </c>
      <c r="F1498" s="42" t="s">
        <v>1128</v>
      </c>
      <c r="G1498" s="45">
        <v>44345</v>
      </c>
      <c r="H1498" s="17" t="s">
        <v>64</v>
      </c>
      <c r="I1498" s="17">
        <v>0</v>
      </c>
      <c r="J1498" s="17">
        <v>0</v>
      </c>
      <c r="K1498" s="17">
        <v>0</v>
      </c>
      <c r="L1498" s="17">
        <v>30</v>
      </c>
      <c r="M1498" s="17">
        <v>13</v>
      </c>
      <c r="N1498" s="17">
        <v>49</v>
      </c>
      <c r="O1498" s="17">
        <v>24</v>
      </c>
      <c r="P1498" s="17">
        <v>77</v>
      </c>
      <c r="Q1498" s="17">
        <v>63</v>
      </c>
      <c r="R1498" s="17">
        <v>52</v>
      </c>
      <c r="S1498" s="17">
        <v>91</v>
      </c>
      <c r="T1498" s="17">
        <v>65</v>
      </c>
      <c r="U1498" s="17">
        <v>64</v>
      </c>
      <c r="V1498" s="17">
        <v>68</v>
      </c>
      <c r="W1498" s="17">
        <v>68</v>
      </c>
      <c r="X1498" s="17">
        <v>61</v>
      </c>
      <c r="Y1498" s="17">
        <v>61</v>
      </c>
      <c r="Z1498" s="17">
        <v>83</v>
      </c>
      <c r="AA1498" s="17">
        <v>18</v>
      </c>
      <c r="AB1498" s="17">
        <v>56</v>
      </c>
      <c r="AC1498" s="17">
        <v>0</v>
      </c>
      <c r="AD1498" s="17">
        <v>22</v>
      </c>
      <c r="AE1498" s="46">
        <f t="shared" ref="AE1498" si="1535">SUM(I1498:AD1498)</f>
        <v>965</v>
      </c>
      <c r="AF1498" s="49">
        <f t="shared" ref="AF1498" si="1536">SUM(H1499:AD1499)</f>
        <v>965</v>
      </c>
      <c r="AG1498" s="34">
        <f t="shared" ref="AG1498" si="1537">SUM(I1500:AD1500)</f>
        <v>965</v>
      </c>
      <c r="AH1498" s="37">
        <f t="shared" si="1498"/>
        <v>0</v>
      </c>
      <c r="AI1498" s="38">
        <v>0.93370000000000009</v>
      </c>
      <c r="AJ1498" s="41" t="s">
        <v>65</v>
      </c>
    </row>
    <row r="1499" spans="1:36" ht="16.2" x14ac:dyDescent="0.25">
      <c r="A1499" s="42" t="s">
        <v>59</v>
      </c>
      <c r="B1499" s="44" t="s">
        <v>572</v>
      </c>
      <c r="C1499" s="42" t="s">
        <v>61</v>
      </c>
      <c r="D1499" s="42" t="s">
        <v>62</v>
      </c>
      <c r="E1499" s="42" t="s">
        <v>570</v>
      </c>
      <c r="F1499" s="42"/>
      <c r="G1499" s="45">
        <v>44345</v>
      </c>
      <c r="H1499" s="18" t="s">
        <v>66</v>
      </c>
      <c r="I1499" s="18">
        <v>0</v>
      </c>
      <c r="J1499" s="18">
        <v>0</v>
      </c>
      <c r="K1499" s="18">
        <v>0</v>
      </c>
      <c r="L1499" s="18">
        <v>30</v>
      </c>
      <c r="M1499" s="18">
        <v>13</v>
      </c>
      <c r="N1499" s="18">
        <v>49</v>
      </c>
      <c r="O1499" s="18">
        <v>24</v>
      </c>
      <c r="P1499" s="18">
        <v>77</v>
      </c>
      <c r="Q1499" s="18">
        <v>63</v>
      </c>
      <c r="R1499" s="18">
        <v>52</v>
      </c>
      <c r="S1499" s="18">
        <v>91</v>
      </c>
      <c r="T1499" s="18">
        <v>65</v>
      </c>
      <c r="U1499" s="18">
        <v>64</v>
      </c>
      <c r="V1499" s="18">
        <v>68</v>
      </c>
      <c r="W1499" s="18">
        <v>68</v>
      </c>
      <c r="X1499" s="18">
        <v>61</v>
      </c>
      <c r="Y1499" s="18">
        <v>61</v>
      </c>
      <c r="Z1499" s="18">
        <v>83</v>
      </c>
      <c r="AA1499" s="18">
        <v>18</v>
      </c>
      <c r="AB1499" s="18">
        <v>56</v>
      </c>
      <c r="AC1499" s="18">
        <v>0</v>
      </c>
      <c r="AD1499" s="18">
        <v>22</v>
      </c>
      <c r="AE1499" s="47"/>
      <c r="AF1499" s="50"/>
      <c r="AG1499" s="35"/>
      <c r="AH1499" s="37">
        <v>0</v>
      </c>
      <c r="AI1499" s="39"/>
      <c r="AJ1499" s="41" t="s">
        <v>65</v>
      </c>
    </row>
    <row r="1500" spans="1:36" ht="16.2" x14ac:dyDescent="0.25">
      <c r="A1500" s="42" t="s">
        <v>59</v>
      </c>
      <c r="B1500" s="44" t="s">
        <v>572</v>
      </c>
      <c r="C1500" s="42" t="s">
        <v>61</v>
      </c>
      <c r="D1500" s="42" t="s">
        <v>62</v>
      </c>
      <c r="E1500" s="42" t="s">
        <v>570</v>
      </c>
      <c r="F1500" s="42"/>
      <c r="G1500" s="45">
        <v>44345</v>
      </c>
      <c r="H1500" s="19" t="s">
        <v>67</v>
      </c>
      <c r="I1500" s="19">
        <v>0</v>
      </c>
      <c r="J1500" s="19">
        <v>0</v>
      </c>
      <c r="K1500" s="19">
        <v>0</v>
      </c>
      <c r="L1500" s="19">
        <v>30</v>
      </c>
      <c r="M1500" s="19">
        <v>13</v>
      </c>
      <c r="N1500" s="19">
        <v>49</v>
      </c>
      <c r="O1500" s="19">
        <v>24</v>
      </c>
      <c r="P1500" s="19">
        <v>77</v>
      </c>
      <c r="Q1500" s="19">
        <v>63</v>
      </c>
      <c r="R1500" s="19">
        <v>52</v>
      </c>
      <c r="S1500" s="19">
        <v>91</v>
      </c>
      <c r="T1500" s="19">
        <v>65</v>
      </c>
      <c r="U1500" s="19">
        <v>64</v>
      </c>
      <c r="V1500" s="19">
        <v>68</v>
      </c>
      <c r="W1500" s="19">
        <v>68</v>
      </c>
      <c r="X1500" s="19">
        <v>61</v>
      </c>
      <c r="Y1500" s="19">
        <v>61</v>
      </c>
      <c r="Z1500" s="19">
        <v>83</v>
      </c>
      <c r="AA1500" s="19">
        <v>18</v>
      </c>
      <c r="AB1500" s="19">
        <v>56</v>
      </c>
      <c r="AC1500" s="19">
        <v>0</v>
      </c>
      <c r="AD1500" s="19">
        <v>22</v>
      </c>
      <c r="AE1500" s="48"/>
      <c r="AF1500" s="51"/>
      <c r="AG1500" s="36"/>
      <c r="AH1500" s="37">
        <v>0</v>
      </c>
      <c r="AI1500" s="40"/>
      <c r="AJ1500" s="41" t="s">
        <v>65</v>
      </c>
    </row>
    <row r="1501" spans="1:36" ht="16.2" x14ac:dyDescent="0.25">
      <c r="A1501" s="42" t="s">
        <v>59</v>
      </c>
      <c r="B1501" s="44" t="s">
        <v>571</v>
      </c>
      <c r="C1501" s="42" t="s">
        <v>61</v>
      </c>
      <c r="D1501" s="42" t="s">
        <v>62</v>
      </c>
      <c r="E1501" s="42" t="s">
        <v>570</v>
      </c>
      <c r="F1501" s="42" t="s">
        <v>1128</v>
      </c>
      <c r="G1501" s="45">
        <v>44345</v>
      </c>
      <c r="H1501" s="17" t="s">
        <v>64</v>
      </c>
      <c r="I1501" s="17">
        <v>0</v>
      </c>
      <c r="J1501" s="17">
        <v>0</v>
      </c>
      <c r="K1501" s="17">
        <v>0</v>
      </c>
      <c r="L1501" s="17">
        <v>21</v>
      </c>
      <c r="M1501" s="17">
        <v>10</v>
      </c>
      <c r="N1501" s="17">
        <v>35</v>
      </c>
      <c r="O1501" s="17">
        <v>17</v>
      </c>
      <c r="P1501" s="17">
        <v>56</v>
      </c>
      <c r="Q1501" s="17">
        <v>45</v>
      </c>
      <c r="R1501" s="17">
        <v>33</v>
      </c>
      <c r="S1501" s="17">
        <v>32</v>
      </c>
      <c r="T1501" s="17">
        <v>42</v>
      </c>
      <c r="U1501" s="17">
        <v>41</v>
      </c>
      <c r="V1501" s="17">
        <v>43</v>
      </c>
      <c r="W1501" s="17">
        <v>43</v>
      </c>
      <c r="X1501" s="17">
        <v>39</v>
      </c>
      <c r="Y1501" s="17">
        <v>44</v>
      </c>
      <c r="Z1501" s="17">
        <v>60</v>
      </c>
      <c r="AA1501" s="17">
        <v>13</v>
      </c>
      <c r="AB1501" s="17">
        <v>40</v>
      </c>
      <c r="AC1501" s="17">
        <v>0</v>
      </c>
      <c r="AD1501" s="17">
        <v>15</v>
      </c>
      <c r="AE1501" s="46">
        <f t="shared" ref="AE1501" si="1538">SUM(I1501:AD1501)</f>
        <v>629</v>
      </c>
      <c r="AF1501" s="49">
        <f t="shared" ref="AF1501" si="1539">SUM(H1502:AD1502)</f>
        <v>629</v>
      </c>
      <c r="AG1501" s="34">
        <f t="shared" ref="AG1501" si="1540">SUM(I1503:AD1503)</f>
        <v>629</v>
      </c>
      <c r="AH1501" s="37">
        <f t="shared" si="1498"/>
        <v>0</v>
      </c>
      <c r="AI1501" s="38">
        <v>0.90660000000000007</v>
      </c>
      <c r="AJ1501" s="41" t="s">
        <v>65</v>
      </c>
    </row>
    <row r="1502" spans="1:36" ht="16.2" x14ac:dyDescent="0.25">
      <c r="A1502" s="42" t="s">
        <v>59</v>
      </c>
      <c r="B1502" s="44" t="s">
        <v>571</v>
      </c>
      <c r="C1502" s="42" t="s">
        <v>61</v>
      </c>
      <c r="D1502" s="42" t="s">
        <v>62</v>
      </c>
      <c r="E1502" s="42" t="s">
        <v>570</v>
      </c>
      <c r="F1502" s="42"/>
      <c r="G1502" s="45">
        <v>44345</v>
      </c>
      <c r="H1502" s="18" t="s">
        <v>66</v>
      </c>
      <c r="I1502" s="18">
        <v>0</v>
      </c>
      <c r="J1502" s="18">
        <v>0</v>
      </c>
      <c r="K1502" s="18">
        <v>0</v>
      </c>
      <c r="L1502" s="18">
        <v>21</v>
      </c>
      <c r="M1502" s="18">
        <v>10</v>
      </c>
      <c r="N1502" s="18">
        <v>35</v>
      </c>
      <c r="O1502" s="18">
        <v>17</v>
      </c>
      <c r="P1502" s="18">
        <v>56</v>
      </c>
      <c r="Q1502" s="18">
        <v>45</v>
      </c>
      <c r="R1502" s="18">
        <v>33</v>
      </c>
      <c r="S1502" s="18">
        <v>32</v>
      </c>
      <c r="T1502" s="18">
        <v>42</v>
      </c>
      <c r="U1502" s="18">
        <v>41</v>
      </c>
      <c r="V1502" s="18">
        <v>43</v>
      </c>
      <c r="W1502" s="18">
        <v>43</v>
      </c>
      <c r="X1502" s="18">
        <v>39</v>
      </c>
      <c r="Y1502" s="18">
        <v>44</v>
      </c>
      <c r="Z1502" s="18">
        <v>60</v>
      </c>
      <c r="AA1502" s="18">
        <v>13</v>
      </c>
      <c r="AB1502" s="18">
        <v>40</v>
      </c>
      <c r="AC1502" s="18">
        <v>0</v>
      </c>
      <c r="AD1502" s="18">
        <v>15</v>
      </c>
      <c r="AE1502" s="47"/>
      <c r="AF1502" s="50"/>
      <c r="AG1502" s="35"/>
      <c r="AH1502" s="37">
        <v>0</v>
      </c>
      <c r="AI1502" s="39"/>
      <c r="AJ1502" s="41" t="s">
        <v>65</v>
      </c>
    </row>
    <row r="1503" spans="1:36" ht="16.2" x14ac:dyDescent="0.25">
      <c r="A1503" s="42" t="s">
        <v>59</v>
      </c>
      <c r="B1503" s="44" t="s">
        <v>571</v>
      </c>
      <c r="C1503" s="42" t="s">
        <v>61</v>
      </c>
      <c r="D1503" s="42" t="s">
        <v>62</v>
      </c>
      <c r="E1503" s="42" t="s">
        <v>570</v>
      </c>
      <c r="F1503" s="42"/>
      <c r="G1503" s="45">
        <v>44345</v>
      </c>
      <c r="H1503" s="19" t="s">
        <v>67</v>
      </c>
      <c r="I1503" s="19">
        <v>0</v>
      </c>
      <c r="J1503" s="19">
        <v>0</v>
      </c>
      <c r="K1503" s="19">
        <v>0</v>
      </c>
      <c r="L1503" s="19">
        <v>21</v>
      </c>
      <c r="M1503" s="19">
        <v>10</v>
      </c>
      <c r="N1503" s="19">
        <v>35</v>
      </c>
      <c r="O1503" s="19">
        <v>17</v>
      </c>
      <c r="P1503" s="19">
        <v>56</v>
      </c>
      <c r="Q1503" s="19">
        <v>45</v>
      </c>
      <c r="R1503" s="19">
        <v>33</v>
      </c>
      <c r="S1503" s="19">
        <v>32</v>
      </c>
      <c r="T1503" s="19">
        <v>42</v>
      </c>
      <c r="U1503" s="19">
        <v>41</v>
      </c>
      <c r="V1503" s="19">
        <v>43</v>
      </c>
      <c r="W1503" s="19">
        <v>43</v>
      </c>
      <c r="X1503" s="19">
        <v>39</v>
      </c>
      <c r="Y1503" s="19">
        <v>44</v>
      </c>
      <c r="Z1503" s="19">
        <v>60</v>
      </c>
      <c r="AA1503" s="19">
        <v>13</v>
      </c>
      <c r="AB1503" s="19">
        <v>40</v>
      </c>
      <c r="AC1503" s="19">
        <v>0</v>
      </c>
      <c r="AD1503" s="19">
        <v>15</v>
      </c>
      <c r="AE1503" s="48"/>
      <c r="AF1503" s="51"/>
      <c r="AG1503" s="36"/>
      <c r="AH1503" s="37">
        <v>0</v>
      </c>
      <c r="AI1503" s="40"/>
      <c r="AJ1503" s="41" t="s">
        <v>65</v>
      </c>
    </row>
    <row r="1504" spans="1:36" ht="16.2" x14ac:dyDescent="0.25">
      <c r="A1504" s="42" t="s">
        <v>59</v>
      </c>
      <c r="B1504" s="44" t="s">
        <v>569</v>
      </c>
      <c r="C1504" s="42" t="s">
        <v>61</v>
      </c>
      <c r="D1504" s="42" t="s">
        <v>62</v>
      </c>
      <c r="E1504" s="42" t="s">
        <v>562</v>
      </c>
      <c r="F1504" s="42" t="s">
        <v>1128</v>
      </c>
      <c r="G1504" s="45">
        <v>44343</v>
      </c>
      <c r="H1504" s="17" t="s">
        <v>64</v>
      </c>
      <c r="I1504" s="17">
        <v>0</v>
      </c>
      <c r="J1504" s="17">
        <v>0</v>
      </c>
      <c r="K1504" s="17">
        <v>0</v>
      </c>
      <c r="L1504" s="17">
        <v>10</v>
      </c>
      <c r="M1504" s="17">
        <v>0</v>
      </c>
      <c r="N1504" s="17">
        <v>17</v>
      </c>
      <c r="O1504" s="17">
        <v>8</v>
      </c>
      <c r="P1504" s="17">
        <v>38</v>
      </c>
      <c r="Q1504" s="17">
        <v>27</v>
      </c>
      <c r="R1504" s="17">
        <v>50</v>
      </c>
      <c r="S1504" s="17">
        <v>49</v>
      </c>
      <c r="T1504" s="17">
        <v>66</v>
      </c>
      <c r="U1504" s="17">
        <v>65</v>
      </c>
      <c r="V1504" s="17">
        <v>69</v>
      </c>
      <c r="W1504" s="17">
        <v>68</v>
      </c>
      <c r="X1504" s="17">
        <v>60</v>
      </c>
      <c r="Y1504" s="17">
        <v>34</v>
      </c>
      <c r="Z1504" s="17">
        <v>46</v>
      </c>
      <c r="AA1504" s="17">
        <v>6</v>
      </c>
      <c r="AB1504" s="17">
        <v>25</v>
      </c>
      <c r="AC1504" s="17">
        <v>0</v>
      </c>
      <c r="AD1504" s="17">
        <v>8</v>
      </c>
      <c r="AE1504" s="46">
        <f t="shared" ref="AE1504" si="1541">SUM(I1504:AD1504)</f>
        <v>646</v>
      </c>
      <c r="AF1504" s="49">
        <f t="shared" ref="AF1504" si="1542">SUM(H1505:AD1505)</f>
        <v>646</v>
      </c>
      <c r="AG1504" s="34">
        <f t="shared" ref="AG1504" si="1543">SUM(I1506:AD1506)</f>
        <v>646</v>
      </c>
      <c r="AH1504" s="37">
        <f t="shared" si="1498"/>
        <v>0</v>
      </c>
      <c r="AI1504" s="38">
        <v>0.91810000000000003</v>
      </c>
      <c r="AJ1504" s="41" t="s">
        <v>65</v>
      </c>
    </row>
    <row r="1505" spans="1:36" ht="16.2" x14ac:dyDescent="0.25">
      <c r="A1505" s="42" t="s">
        <v>59</v>
      </c>
      <c r="B1505" s="44" t="s">
        <v>569</v>
      </c>
      <c r="C1505" s="42" t="s">
        <v>61</v>
      </c>
      <c r="D1505" s="42" t="s">
        <v>62</v>
      </c>
      <c r="E1505" s="42" t="s">
        <v>562</v>
      </c>
      <c r="F1505" s="42"/>
      <c r="G1505" s="45">
        <v>44343</v>
      </c>
      <c r="H1505" s="18" t="s">
        <v>66</v>
      </c>
      <c r="I1505" s="18">
        <v>0</v>
      </c>
      <c r="J1505" s="18">
        <v>0</v>
      </c>
      <c r="K1505" s="18">
        <v>0</v>
      </c>
      <c r="L1505" s="18">
        <v>10</v>
      </c>
      <c r="M1505" s="18">
        <v>0</v>
      </c>
      <c r="N1505" s="18">
        <v>17</v>
      </c>
      <c r="O1505" s="18">
        <v>8</v>
      </c>
      <c r="P1505" s="18">
        <v>38</v>
      </c>
      <c r="Q1505" s="18">
        <v>27</v>
      </c>
      <c r="R1505" s="18">
        <v>50</v>
      </c>
      <c r="S1505" s="18">
        <v>49</v>
      </c>
      <c r="T1505" s="18">
        <v>66</v>
      </c>
      <c r="U1505" s="18">
        <v>65</v>
      </c>
      <c r="V1505" s="18">
        <v>69</v>
      </c>
      <c r="W1505" s="18">
        <v>68</v>
      </c>
      <c r="X1505" s="18">
        <v>60</v>
      </c>
      <c r="Y1505" s="18">
        <v>34</v>
      </c>
      <c r="Z1505" s="18">
        <v>46</v>
      </c>
      <c r="AA1505" s="18">
        <v>6</v>
      </c>
      <c r="AB1505" s="18">
        <v>25</v>
      </c>
      <c r="AC1505" s="18">
        <v>0</v>
      </c>
      <c r="AD1505" s="18">
        <v>8</v>
      </c>
      <c r="AE1505" s="47"/>
      <c r="AF1505" s="50"/>
      <c r="AG1505" s="35"/>
      <c r="AH1505" s="37">
        <v>0</v>
      </c>
      <c r="AI1505" s="39"/>
      <c r="AJ1505" s="41" t="s">
        <v>65</v>
      </c>
    </row>
    <row r="1506" spans="1:36" ht="16.2" x14ac:dyDescent="0.25">
      <c r="A1506" s="42" t="s">
        <v>59</v>
      </c>
      <c r="B1506" s="44" t="s">
        <v>569</v>
      </c>
      <c r="C1506" s="42" t="s">
        <v>61</v>
      </c>
      <c r="D1506" s="42" t="s">
        <v>62</v>
      </c>
      <c r="E1506" s="42" t="s">
        <v>562</v>
      </c>
      <c r="F1506" s="42"/>
      <c r="G1506" s="45">
        <v>44343</v>
      </c>
      <c r="H1506" s="19" t="s">
        <v>67</v>
      </c>
      <c r="I1506" s="19">
        <v>0</v>
      </c>
      <c r="J1506" s="19">
        <v>0</v>
      </c>
      <c r="K1506" s="19">
        <v>0</v>
      </c>
      <c r="L1506" s="19">
        <v>10</v>
      </c>
      <c r="M1506" s="19">
        <v>0</v>
      </c>
      <c r="N1506" s="19">
        <v>17</v>
      </c>
      <c r="O1506" s="19">
        <v>8</v>
      </c>
      <c r="P1506" s="19">
        <v>38</v>
      </c>
      <c r="Q1506" s="19">
        <v>27</v>
      </c>
      <c r="R1506" s="19">
        <v>50</v>
      </c>
      <c r="S1506" s="19">
        <v>49</v>
      </c>
      <c r="T1506" s="19">
        <v>66</v>
      </c>
      <c r="U1506" s="19">
        <v>65</v>
      </c>
      <c r="V1506" s="19">
        <v>69</v>
      </c>
      <c r="W1506" s="19">
        <v>68</v>
      </c>
      <c r="X1506" s="19">
        <v>60</v>
      </c>
      <c r="Y1506" s="19">
        <v>34</v>
      </c>
      <c r="Z1506" s="19">
        <v>46</v>
      </c>
      <c r="AA1506" s="19">
        <v>6</v>
      </c>
      <c r="AB1506" s="19">
        <v>25</v>
      </c>
      <c r="AC1506" s="19">
        <v>0</v>
      </c>
      <c r="AD1506" s="19">
        <v>8</v>
      </c>
      <c r="AE1506" s="48"/>
      <c r="AF1506" s="51"/>
      <c r="AG1506" s="36"/>
      <c r="AH1506" s="37">
        <v>0</v>
      </c>
      <c r="AI1506" s="40"/>
      <c r="AJ1506" s="41" t="s">
        <v>65</v>
      </c>
    </row>
    <row r="1507" spans="1:36" ht="16.2" x14ac:dyDescent="0.25">
      <c r="A1507" s="42" t="s">
        <v>59</v>
      </c>
      <c r="B1507" s="44" t="s">
        <v>569</v>
      </c>
      <c r="C1507" s="42" t="s">
        <v>61</v>
      </c>
      <c r="D1507" s="42" t="s">
        <v>62</v>
      </c>
      <c r="E1507" s="42" t="s">
        <v>562</v>
      </c>
      <c r="F1507" s="42" t="s">
        <v>1128</v>
      </c>
      <c r="G1507" s="45">
        <v>44343</v>
      </c>
      <c r="H1507" s="17" t="s">
        <v>64</v>
      </c>
      <c r="I1507" s="17">
        <v>0</v>
      </c>
      <c r="J1507" s="17">
        <v>0</v>
      </c>
      <c r="K1507" s="17">
        <v>0</v>
      </c>
      <c r="L1507" s="17">
        <v>10</v>
      </c>
      <c r="M1507" s="17">
        <v>0</v>
      </c>
      <c r="N1507" s="17">
        <v>17</v>
      </c>
      <c r="O1507" s="17">
        <v>8</v>
      </c>
      <c r="P1507" s="17">
        <v>38</v>
      </c>
      <c r="Q1507" s="17">
        <v>27</v>
      </c>
      <c r="R1507" s="17">
        <v>50</v>
      </c>
      <c r="S1507" s="17">
        <v>49</v>
      </c>
      <c r="T1507" s="17">
        <v>66</v>
      </c>
      <c r="U1507" s="17">
        <v>65</v>
      </c>
      <c r="V1507" s="17">
        <v>69</v>
      </c>
      <c r="W1507" s="17">
        <v>68</v>
      </c>
      <c r="X1507" s="17">
        <v>60</v>
      </c>
      <c r="Y1507" s="17">
        <v>34</v>
      </c>
      <c r="Z1507" s="17">
        <v>46</v>
      </c>
      <c r="AA1507" s="17">
        <v>6</v>
      </c>
      <c r="AB1507" s="17">
        <v>25</v>
      </c>
      <c r="AC1507" s="17">
        <v>0</v>
      </c>
      <c r="AD1507" s="17">
        <v>8</v>
      </c>
      <c r="AE1507" s="46">
        <f t="shared" ref="AE1507" si="1544">SUM(I1507:AD1507)</f>
        <v>646</v>
      </c>
      <c r="AF1507" s="49">
        <f t="shared" ref="AF1507" si="1545">SUM(H1508:AD1508)</f>
        <v>636</v>
      </c>
      <c r="AG1507" s="34">
        <f t="shared" ref="AG1507" si="1546">SUM(I1509:AD1509)</f>
        <v>636</v>
      </c>
      <c r="AH1507" s="37">
        <f t="shared" si="1498"/>
        <v>-10</v>
      </c>
      <c r="AI1507" s="38">
        <v>0.93030000000000002</v>
      </c>
      <c r="AJ1507" s="41" t="s">
        <v>65</v>
      </c>
    </row>
    <row r="1508" spans="1:36" ht="16.2" x14ac:dyDescent="0.25">
      <c r="A1508" s="42" t="s">
        <v>59</v>
      </c>
      <c r="B1508" s="44" t="s">
        <v>569</v>
      </c>
      <c r="C1508" s="42" t="s">
        <v>61</v>
      </c>
      <c r="D1508" s="42" t="s">
        <v>62</v>
      </c>
      <c r="E1508" s="42" t="s">
        <v>562</v>
      </c>
      <c r="F1508" s="42"/>
      <c r="G1508" s="45">
        <v>44343</v>
      </c>
      <c r="H1508" s="18" t="s">
        <v>66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17</v>
      </c>
      <c r="O1508" s="18">
        <v>8</v>
      </c>
      <c r="P1508" s="18">
        <v>38</v>
      </c>
      <c r="Q1508" s="18">
        <v>27</v>
      </c>
      <c r="R1508" s="18">
        <v>50</v>
      </c>
      <c r="S1508" s="18">
        <v>49</v>
      </c>
      <c r="T1508" s="18">
        <v>66</v>
      </c>
      <c r="U1508" s="18">
        <v>65</v>
      </c>
      <c r="V1508" s="18">
        <v>69</v>
      </c>
      <c r="W1508" s="18">
        <v>68</v>
      </c>
      <c r="X1508" s="18">
        <v>60</v>
      </c>
      <c r="Y1508" s="18">
        <v>34</v>
      </c>
      <c r="Z1508" s="18">
        <v>46</v>
      </c>
      <c r="AA1508" s="18">
        <v>6</v>
      </c>
      <c r="AB1508" s="18">
        <v>25</v>
      </c>
      <c r="AC1508" s="18">
        <v>0</v>
      </c>
      <c r="AD1508" s="18">
        <v>8</v>
      </c>
      <c r="AE1508" s="47"/>
      <c r="AF1508" s="50"/>
      <c r="AG1508" s="35"/>
      <c r="AH1508" s="37">
        <v>0</v>
      </c>
      <c r="AI1508" s="39"/>
      <c r="AJ1508" s="41" t="s">
        <v>65</v>
      </c>
    </row>
    <row r="1509" spans="1:36" ht="16.2" x14ac:dyDescent="0.25">
      <c r="A1509" s="42" t="s">
        <v>59</v>
      </c>
      <c r="B1509" s="44" t="s">
        <v>569</v>
      </c>
      <c r="C1509" s="42" t="s">
        <v>61</v>
      </c>
      <c r="D1509" s="42" t="s">
        <v>62</v>
      </c>
      <c r="E1509" s="42" t="s">
        <v>562</v>
      </c>
      <c r="F1509" s="42"/>
      <c r="G1509" s="45">
        <v>44343</v>
      </c>
      <c r="H1509" s="19" t="s">
        <v>67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17</v>
      </c>
      <c r="O1509" s="19">
        <v>8</v>
      </c>
      <c r="P1509" s="19">
        <v>38</v>
      </c>
      <c r="Q1509" s="19">
        <v>27</v>
      </c>
      <c r="R1509" s="19">
        <v>50</v>
      </c>
      <c r="S1509" s="19">
        <v>49</v>
      </c>
      <c r="T1509" s="19">
        <v>66</v>
      </c>
      <c r="U1509" s="19">
        <v>65</v>
      </c>
      <c r="V1509" s="19">
        <v>69</v>
      </c>
      <c r="W1509" s="19">
        <v>68</v>
      </c>
      <c r="X1509" s="19">
        <v>60</v>
      </c>
      <c r="Y1509" s="19">
        <v>34</v>
      </c>
      <c r="Z1509" s="19">
        <v>46</v>
      </c>
      <c r="AA1509" s="19">
        <v>6</v>
      </c>
      <c r="AB1509" s="19">
        <v>25</v>
      </c>
      <c r="AC1509" s="19">
        <v>0</v>
      </c>
      <c r="AD1509" s="19">
        <v>8</v>
      </c>
      <c r="AE1509" s="48"/>
      <c r="AF1509" s="51"/>
      <c r="AG1509" s="36"/>
      <c r="AH1509" s="37">
        <v>0</v>
      </c>
      <c r="AI1509" s="40"/>
      <c r="AJ1509" s="41" t="s">
        <v>65</v>
      </c>
    </row>
    <row r="1510" spans="1:36" ht="16.2" x14ac:dyDescent="0.25">
      <c r="A1510" s="42" t="s">
        <v>59</v>
      </c>
      <c r="B1510" s="44" t="s">
        <v>568</v>
      </c>
      <c r="C1510" s="42" t="s">
        <v>61</v>
      </c>
      <c r="D1510" s="42" t="s">
        <v>62</v>
      </c>
      <c r="E1510" s="42" t="s">
        <v>562</v>
      </c>
      <c r="F1510" s="42" t="s">
        <v>1128</v>
      </c>
      <c r="G1510" s="45">
        <v>44343</v>
      </c>
      <c r="H1510" s="17" t="s">
        <v>64</v>
      </c>
      <c r="I1510" s="17">
        <v>0</v>
      </c>
      <c r="J1510" s="17">
        <v>0</v>
      </c>
      <c r="K1510" s="17">
        <v>0</v>
      </c>
      <c r="L1510" s="17">
        <v>12</v>
      </c>
      <c r="M1510" s="17">
        <v>0</v>
      </c>
      <c r="N1510" s="17">
        <v>20</v>
      </c>
      <c r="O1510" s="17">
        <v>10</v>
      </c>
      <c r="P1510" s="17">
        <v>12</v>
      </c>
      <c r="Q1510" s="17">
        <v>37</v>
      </c>
      <c r="R1510" s="17">
        <v>17</v>
      </c>
      <c r="S1510" s="17">
        <v>17</v>
      </c>
      <c r="T1510" s="17">
        <v>21</v>
      </c>
      <c r="U1510" s="17">
        <v>19</v>
      </c>
      <c r="V1510" s="17">
        <v>21</v>
      </c>
      <c r="W1510" s="17">
        <v>19</v>
      </c>
      <c r="X1510" s="17">
        <v>19</v>
      </c>
      <c r="Y1510" s="17">
        <v>13</v>
      </c>
      <c r="Z1510" s="17">
        <v>14</v>
      </c>
      <c r="AA1510" s="17">
        <v>8</v>
      </c>
      <c r="AB1510" s="17">
        <v>34</v>
      </c>
      <c r="AC1510" s="17">
        <v>0</v>
      </c>
      <c r="AD1510" s="17">
        <v>10</v>
      </c>
      <c r="AE1510" s="46">
        <f t="shared" ref="AE1510" si="1547">SUM(I1510:AD1510)</f>
        <v>303</v>
      </c>
      <c r="AF1510" s="49">
        <f t="shared" ref="AF1510" si="1548">SUM(H1511:AD1511)</f>
        <v>0</v>
      </c>
      <c r="AG1510" s="34">
        <f t="shared" ref="AG1510" si="1549">SUM(I1512:AD1512)</f>
        <v>0</v>
      </c>
      <c r="AH1510" s="37">
        <f t="shared" si="1498"/>
        <v>-303</v>
      </c>
      <c r="AI1510" s="38">
        <v>0.91739999999999999</v>
      </c>
      <c r="AJ1510" s="41" t="s">
        <v>65</v>
      </c>
    </row>
    <row r="1511" spans="1:36" ht="16.2" x14ac:dyDescent="0.25">
      <c r="A1511" s="42" t="s">
        <v>59</v>
      </c>
      <c r="B1511" s="44" t="s">
        <v>568</v>
      </c>
      <c r="C1511" s="42" t="s">
        <v>61</v>
      </c>
      <c r="D1511" s="42" t="s">
        <v>62</v>
      </c>
      <c r="E1511" s="42" t="s">
        <v>562</v>
      </c>
      <c r="F1511" s="42"/>
      <c r="G1511" s="45">
        <v>44343</v>
      </c>
      <c r="H1511" s="18" t="s">
        <v>66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47"/>
      <c r="AF1511" s="50"/>
      <c r="AG1511" s="35"/>
      <c r="AH1511" s="37">
        <v>0</v>
      </c>
      <c r="AI1511" s="39"/>
      <c r="AJ1511" s="41" t="s">
        <v>65</v>
      </c>
    </row>
    <row r="1512" spans="1:36" ht="16.2" x14ac:dyDescent="0.25">
      <c r="A1512" s="42" t="s">
        <v>59</v>
      </c>
      <c r="B1512" s="44" t="s">
        <v>568</v>
      </c>
      <c r="C1512" s="42" t="s">
        <v>61</v>
      </c>
      <c r="D1512" s="42" t="s">
        <v>62</v>
      </c>
      <c r="E1512" s="42" t="s">
        <v>562</v>
      </c>
      <c r="F1512" s="42"/>
      <c r="G1512" s="45">
        <v>44343</v>
      </c>
      <c r="H1512" s="19" t="s">
        <v>67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19">
        <v>0</v>
      </c>
      <c r="AE1512" s="48"/>
      <c r="AF1512" s="51"/>
      <c r="AG1512" s="36"/>
      <c r="AH1512" s="37">
        <v>0</v>
      </c>
      <c r="AI1512" s="40"/>
      <c r="AJ1512" s="41" t="s">
        <v>65</v>
      </c>
    </row>
    <row r="1513" spans="1:36" ht="16.2" x14ac:dyDescent="0.25">
      <c r="A1513" s="42" t="s">
        <v>59</v>
      </c>
      <c r="B1513" s="44" t="s">
        <v>568</v>
      </c>
      <c r="C1513" s="42" t="s">
        <v>61</v>
      </c>
      <c r="D1513" s="42" t="s">
        <v>62</v>
      </c>
      <c r="E1513" s="42" t="s">
        <v>562</v>
      </c>
      <c r="F1513" s="42" t="s">
        <v>1128</v>
      </c>
      <c r="G1513" s="45">
        <v>44343</v>
      </c>
      <c r="H1513" s="17" t="s">
        <v>64</v>
      </c>
      <c r="I1513" s="17">
        <v>0</v>
      </c>
      <c r="J1513" s="17">
        <v>0</v>
      </c>
      <c r="K1513" s="17">
        <v>0</v>
      </c>
      <c r="L1513" s="17">
        <v>12</v>
      </c>
      <c r="M1513" s="17">
        <v>0</v>
      </c>
      <c r="N1513" s="17">
        <v>20</v>
      </c>
      <c r="O1513" s="17">
        <v>10</v>
      </c>
      <c r="P1513" s="17">
        <v>12</v>
      </c>
      <c r="Q1513" s="17">
        <v>37</v>
      </c>
      <c r="R1513" s="17">
        <v>17</v>
      </c>
      <c r="S1513" s="17">
        <v>17</v>
      </c>
      <c r="T1513" s="17">
        <v>21</v>
      </c>
      <c r="U1513" s="17">
        <v>19</v>
      </c>
      <c r="V1513" s="17">
        <v>21</v>
      </c>
      <c r="W1513" s="17">
        <v>19</v>
      </c>
      <c r="X1513" s="17">
        <v>19</v>
      </c>
      <c r="Y1513" s="17">
        <v>13</v>
      </c>
      <c r="Z1513" s="17">
        <v>14</v>
      </c>
      <c r="AA1513" s="17">
        <v>8</v>
      </c>
      <c r="AB1513" s="17">
        <v>34</v>
      </c>
      <c r="AC1513" s="17">
        <v>0</v>
      </c>
      <c r="AD1513" s="17">
        <v>10</v>
      </c>
      <c r="AE1513" s="46">
        <f t="shared" ref="AE1513" si="1550">SUM(I1513:AD1513)</f>
        <v>303</v>
      </c>
      <c r="AF1513" s="49">
        <f t="shared" ref="AF1513" si="1551">SUM(H1514:AD1514)</f>
        <v>0</v>
      </c>
      <c r="AG1513" s="34">
        <f t="shared" ref="AG1513" si="1552">SUM(I1515:AD1515)</f>
        <v>0</v>
      </c>
      <c r="AH1513" s="37">
        <f t="shared" si="1498"/>
        <v>-303</v>
      </c>
      <c r="AI1513" s="38">
        <v>0.9356000000000001</v>
      </c>
      <c r="AJ1513" s="41" t="s">
        <v>65</v>
      </c>
    </row>
    <row r="1514" spans="1:36" ht="16.2" x14ac:dyDescent="0.25">
      <c r="A1514" s="42" t="s">
        <v>59</v>
      </c>
      <c r="B1514" s="44" t="s">
        <v>568</v>
      </c>
      <c r="C1514" s="42" t="s">
        <v>61</v>
      </c>
      <c r="D1514" s="42" t="s">
        <v>62</v>
      </c>
      <c r="E1514" s="42" t="s">
        <v>562</v>
      </c>
      <c r="F1514" s="42"/>
      <c r="G1514" s="45">
        <v>44343</v>
      </c>
      <c r="H1514" s="18" t="s">
        <v>66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47"/>
      <c r="AF1514" s="50"/>
      <c r="AG1514" s="35"/>
      <c r="AH1514" s="37">
        <v>0</v>
      </c>
      <c r="AI1514" s="39"/>
      <c r="AJ1514" s="41" t="s">
        <v>65</v>
      </c>
    </row>
    <row r="1515" spans="1:36" ht="16.2" x14ac:dyDescent="0.25">
      <c r="A1515" s="42" t="s">
        <v>59</v>
      </c>
      <c r="B1515" s="44" t="s">
        <v>568</v>
      </c>
      <c r="C1515" s="42" t="s">
        <v>61</v>
      </c>
      <c r="D1515" s="42" t="s">
        <v>62</v>
      </c>
      <c r="E1515" s="42" t="s">
        <v>562</v>
      </c>
      <c r="F1515" s="42"/>
      <c r="G1515" s="45">
        <v>44343</v>
      </c>
      <c r="H1515" s="19" t="s">
        <v>67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19">
        <v>0</v>
      </c>
      <c r="AD1515" s="19">
        <v>0</v>
      </c>
      <c r="AE1515" s="48"/>
      <c r="AF1515" s="51"/>
      <c r="AG1515" s="36"/>
      <c r="AH1515" s="37">
        <v>0</v>
      </c>
      <c r="AI1515" s="40"/>
      <c r="AJ1515" s="41" t="s">
        <v>65</v>
      </c>
    </row>
    <row r="1516" spans="1:36" ht="16.2" x14ac:dyDescent="0.25">
      <c r="A1516" s="42" t="s">
        <v>59</v>
      </c>
      <c r="B1516" s="44" t="s">
        <v>567</v>
      </c>
      <c r="C1516" s="42" t="s">
        <v>61</v>
      </c>
      <c r="D1516" s="42" t="s">
        <v>62</v>
      </c>
      <c r="E1516" s="42" t="s">
        <v>562</v>
      </c>
      <c r="F1516" s="42" t="s">
        <v>1128</v>
      </c>
      <c r="G1516" s="45">
        <v>44343</v>
      </c>
      <c r="H1516" s="17" t="s">
        <v>64</v>
      </c>
      <c r="I1516" s="17">
        <v>0</v>
      </c>
      <c r="J1516" s="17">
        <v>0</v>
      </c>
      <c r="K1516" s="17">
        <v>0</v>
      </c>
      <c r="L1516" s="17">
        <v>16</v>
      </c>
      <c r="M1516" s="17">
        <v>0</v>
      </c>
      <c r="N1516" s="17">
        <v>27</v>
      </c>
      <c r="O1516" s="17">
        <v>13</v>
      </c>
      <c r="P1516" s="17">
        <v>43</v>
      </c>
      <c r="Q1516" s="17">
        <v>35</v>
      </c>
      <c r="R1516" s="17">
        <v>54</v>
      </c>
      <c r="S1516" s="17">
        <v>54</v>
      </c>
      <c r="T1516" s="17">
        <v>34</v>
      </c>
      <c r="U1516" s="17">
        <v>69</v>
      </c>
      <c r="V1516" s="17">
        <v>36</v>
      </c>
      <c r="W1516" s="17">
        <v>35</v>
      </c>
      <c r="X1516" s="17">
        <v>66</v>
      </c>
      <c r="Y1516" s="17">
        <v>37</v>
      </c>
      <c r="Z1516" s="17">
        <v>50</v>
      </c>
      <c r="AA1516" s="17">
        <v>10</v>
      </c>
      <c r="AB1516" s="17">
        <v>33</v>
      </c>
      <c r="AC1516" s="17">
        <v>0</v>
      </c>
      <c r="AD1516" s="17">
        <v>13</v>
      </c>
      <c r="AE1516" s="46">
        <f t="shared" ref="AE1516" si="1553">SUM(I1516:AD1516)</f>
        <v>625</v>
      </c>
      <c r="AF1516" s="49">
        <f t="shared" ref="AF1516" si="1554">SUM(H1517:AD1517)</f>
        <v>609</v>
      </c>
      <c r="AG1516" s="34">
        <f t="shared" ref="AG1516" si="1555">SUM(I1518:AD1518)</f>
        <v>609</v>
      </c>
      <c r="AH1516" s="37">
        <f t="shared" si="1498"/>
        <v>-16</v>
      </c>
      <c r="AI1516" s="38">
        <v>0.91450000000000009</v>
      </c>
      <c r="AJ1516" s="41" t="s">
        <v>65</v>
      </c>
    </row>
    <row r="1517" spans="1:36" ht="16.2" x14ac:dyDescent="0.25">
      <c r="A1517" s="42" t="s">
        <v>59</v>
      </c>
      <c r="B1517" s="44" t="s">
        <v>567</v>
      </c>
      <c r="C1517" s="42" t="s">
        <v>61</v>
      </c>
      <c r="D1517" s="42" t="s">
        <v>62</v>
      </c>
      <c r="E1517" s="42" t="s">
        <v>562</v>
      </c>
      <c r="F1517" s="42"/>
      <c r="G1517" s="45">
        <v>44343</v>
      </c>
      <c r="H1517" s="18" t="s">
        <v>66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27</v>
      </c>
      <c r="O1517" s="18">
        <v>13</v>
      </c>
      <c r="P1517" s="18">
        <v>43</v>
      </c>
      <c r="Q1517" s="18">
        <v>35</v>
      </c>
      <c r="R1517" s="18">
        <v>54</v>
      </c>
      <c r="S1517" s="18">
        <v>54</v>
      </c>
      <c r="T1517" s="18">
        <v>34</v>
      </c>
      <c r="U1517" s="18">
        <v>69</v>
      </c>
      <c r="V1517" s="18">
        <v>36</v>
      </c>
      <c r="W1517" s="18">
        <v>35</v>
      </c>
      <c r="X1517" s="18">
        <v>66</v>
      </c>
      <c r="Y1517" s="18">
        <v>37</v>
      </c>
      <c r="Z1517" s="18">
        <v>50</v>
      </c>
      <c r="AA1517" s="18">
        <v>10</v>
      </c>
      <c r="AB1517" s="18">
        <v>33</v>
      </c>
      <c r="AC1517" s="18">
        <v>0</v>
      </c>
      <c r="AD1517" s="18">
        <v>13</v>
      </c>
      <c r="AE1517" s="47"/>
      <c r="AF1517" s="50"/>
      <c r="AG1517" s="35"/>
      <c r="AH1517" s="37">
        <v>0</v>
      </c>
      <c r="AI1517" s="39"/>
      <c r="AJ1517" s="41" t="s">
        <v>65</v>
      </c>
    </row>
    <row r="1518" spans="1:36" ht="16.2" x14ac:dyDescent="0.25">
      <c r="A1518" s="42" t="s">
        <v>59</v>
      </c>
      <c r="B1518" s="44" t="s">
        <v>567</v>
      </c>
      <c r="C1518" s="42" t="s">
        <v>61</v>
      </c>
      <c r="D1518" s="42" t="s">
        <v>62</v>
      </c>
      <c r="E1518" s="42" t="s">
        <v>562</v>
      </c>
      <c r="F1518" s="42"/>
      <c r="G1518" s="45">
        <v>44343</v>
      </c>
      <c r="H1518" s="19" t="s">
        <v>67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27</v>
      </c>
      <c r="O1518" s="19">
        <v>13</v>
      </c>
      <c r="P1518" s="19">
        <v>43</v>
      </c>
      <c r="Q1518" s="19">
        <v>35</v>
      </c>
      <c r="R1518" s="19">
        <v>54</v>
      </c>
      <c r="S1518" s="19">
        <v>54</v>
      </c>
      <c r="T1518" s="19">
        <v>34</v>
      </c>
      <c r="U1518" s="19">
        <v>69</v>
      </c>
      <c r="V1518" s="19">
        <v>36</v>
      </c>
      <c r="W1518" s="19">
        <v>35</v>
      </c>
      <c r="X1518" s="19">
        <v>66</v>
      </c>
      <c r="Y1518" s="19">
        <v>37</v>
      </c>
      <c r="Z1518" s="19">
        <v>50</v>
      </c>
      <c r="AA1518" s="19">
        <v>10</v>
      </c>
      <c r="AB1518" s="19">
        <v>33</v>
      </c>
      <c r="AC1518" s="19">
        <v>0</v>
      </c>
      <c r="AD1518" s="19">
        <v>13</v>
      </c>
      <c r="AE1518" s="48"/>
      <c r="AF1518" s="51"/>
      <c r="AG1518" s="36"/>
      <c r="AH1518" s="37">
        <v>0</v>
      </c>
      <c r="AI1518" s="40"/>
      <c r="AJ1518" s="41" t="s">
        <v>65</v>
      </c>
    </row>
    <row r="1519" spans="1:36" ht="16.2" x14ac:dyDescent="0.25">
      <c r="A1519" s="42" t="s">
        <v>59</v>
      </c>
      <c r="B1519" s="44" t="s">
        <v>567</v>
      </c>
      <c r="C1519" s="42" t="s">
        <v>61</v>
      </c>
      <c r="D1519" s="42" t="s">
        <v>62</v>
      </c>
      <c r="E1519" s="42" t="s">
        <v>562</v>
      </c>
      <c r="F1519" s="42" t="s">
        <v>1128</v>
      </c>
      <c r="G1519" s="45">
        <v>44343</v>
      </c>
      <c r="H1519" s="17" t="s">
        <v>64</v>
      </c>
      <c r="I1519" s="17">
        <v>0</v>
      </c>
      <c r="J1519" s="17">
        <v>0</v>
      </c>
      <c r="K1519" s="17">
        <v>0</v>
      </c>
      <c r="L1519" s="17">
        <v>16</v>
      </c>
      <c r="M1519" s="17">
        <v>0</v>
      </c>
      <c r="N1519" s="17">
        <v>27</v>
      </c>
      <c r="O1519" s="17">
        <v>13</v>
      </c>
      <c r="P1519" s="17">
        <v>43</v>
      </c>
      <c r="Q1519" s="17">
        <v>35</v>
      </c>
      <c r="R1519" s="17">
        <v>54</v>
      </c>
      <c r="S1519" s="17">
        <v>54</v>
      </c>
      <c r="T1519" s="17">
        <v>34</v>
      </c>
      <c r="U1519" s="17">
        <v>69</v>
      </c>
      <c r="V1519" s="17">
        <v>36</v>
      </c>
      <c r="W1519" s="17">
        <v>35</v>
      </c>
      <c r="X1519" s="17">
        <v>66</v>
      </c>
      <c r="Y1519" s="17">
        <v>37</v>
      </c>
      <c r="Z1519" s="17">
        <v>50</v>
      </c>
      <c r="AA1519" s="17">
        <v>10</v>
      </c>
      <c r="AB1519" s="17">
        <v>33</v>
      </c>
      <c r="AC1519" s="17">
        <v>0</v>
      </c>
      <c r="AD1519" s="17">
        <v>13</v>
      </c>
      <c r="AE1519" s="46">
        <f t="shared" ref="AE1519" si="1556">SUM(I1519:AD1519)</f>
        <v>625</v>
      </c>
      <c r="AF1519" s="49">
        <f t="shared" ref="AF1519" si="1557">SUM(H1520:AD1520)</f>
        <v>609</v>
      </c>
      <c r="AG1519" s="34">
        <f t="shared" ref="AG1519" si="1558">SUM(I1521:AD1521)</f>
        <v>609</v>
      </c>
      <c r="AH1519" s="37">
        <f t="shared" si="1498"/>
        <v>-16</v>
      </c>
      <c r="AI1519" s="38">
        <v>0.92580000000000007</v>
      </c>
      <c r="AJ1519" s="41" t="s">
        <v>65</v>
      </c>
    </row>
    <row r="1520" spans="1:36" ht="16.2" x14ac:dyDescent="0.25">
      <c r="A1520" s="42" t="s">
        <v>59</v>
      </c>
      <c r="B1520" s="44" t="s">
        <v>567</v>
      </c>
      <c r="C1520" s="42" t="s">
        <v>61</v>
      </c>
      <c r="D1520" s="42" t="s">
        <v>62</v>
      </c>
      <c r="E1520" s="42" t="s">
        <v>562</v>
      </c>
      <c r="F1520" s="42"/>
      <c r="G1520" s="45">
        <v>44343</v>
      </c>
      <c r="H1520" s="18" t="s">
        <v>66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27</v>
      </c>
      <c r="O1520" s="18">
        <v>13</v>
      </c>
      <c r="P1520" s="18">
        <v>43</v>
      </c>
      <c r="Q1520" s="18">
        <v>35</v>
      </c>
      <c r="R1520" s="18">
        <v>54</v>
      </c>
      <c r="S1520" s="18">
        <v>54</v>
      </c>
      <c r="T1520" s="18">
        <v>34</v>
      </c>
      <c r="U1520" s="18">
        <v>69</v>
      </c>
      <c r="V1520" s="18">
        <v>36</v>
      </c>
      <c r="W1520" s="18">
        <v>35</v>
      </c>
      <c r="X1520" s="18">
        <v>66</v>
      </c>
      <c r="Y1520" s="18">
        <v>37</v>
      </c>
      <c r="Z1520" s="18">
        <v>50</v>
      </c>
      <c r="AA1520" s="18">
        <v>10</v>
      </c>
      <c r="AB1520" s="18">
        <v>33</v>
      </c>
      <c r="AC1520" s="18">
        <v>0</v>
      </c>
      <c r="AD1520" s="18">
        <v>13</v>
      </c>
      <c r="AE1520" s="47"/>
      <c r="AF1520" s="50"/>
      <c r="AG1520" s="35"/>
      <c r="AH1520" s="37">
        <v>0</v>
      </c>
      <c r="AI1520" s="39"/>
      <c r="AJ1520" s="41" t="s">
        <v>65</v>
      </c>
    </row>
    <row r="1521" spans="1:36" ht="16.2" x14ac:dyDescent="0.25">
      <c r="A1521" s="42" t="s">
        <v>59</v>
      </c>
      <c r="B1521" s="44" t="s">
        <v>567</v>
      </c>
      <c r="C1521" s="42" t="s">
        <v>61</v>
      </c>
      <c r="D1521" s="42" t="s">
        <v>62</v>
      </c>
      <c r="E1521" s="42" t="s">
        <v>562</v>
      </c>
      <c r="F1521" s="42"/>
      <c r="G1521" s="45">
        <v>44343</v>
      </c>
      <c r="H1521" s="19" t="s">
        <v>67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27</v>
      </c>
      <c r="O1521" s="19">
        <v>13</v>
      </c>
      <c r="P1521" s="19">
        <v>43</v>
      </c>
      <c r="Q1521" s="19">
        <v>35</v>
      </c>
      <c r="R1521" s="19">
        <v>54</v>
      </c>
      <c r="S1521" s="19">
        <v>54</v>
      </c>
      <c r="T1521" s="19">
        <v>34</v>
      </c>
      <c r="U1521" s="19">
        <v>69</v>
      </c>
      <c r="V1521" s="19">
        <v>36</v>
      </c>
      <c r="W1521" s="19">
        <v>35</v>
      </c>
      <c r="X1521" s="19">
        <v>66</v>
      </c>
      <c r="Y1521" s="19">
        <v>37</v>
      </c>
      <c r="Z1521" s="19">
        <v>50</v>
      </c>
      <c r="AA1521" s="19">
        <v>10</v>
      </c>
      <c r="AB1521" s="19">
        <v>33</v>
      </c>
      <c r="AC1521" s="19">
        <v>0</v>
      </c>
      <c r="AD1521" s="19">
        <v>13</v>
      </c>
      <c r="AE1521" s="48"/>
      <c r="AF1521" s="51"/>
      <c r="AG1521" s="36"/>
      <c r="AH1521" s="37">
        <v>0</v>
      </c>
      <c r="AI1521" s="40"/>
      <c r="AJ1521" s="41" t="s">
        <v>65</v>
      </c>
    </row>
    <row r="1522" spans="1:36" ht="16.2" x14ac:dyDescent="0.25">
      <c r="A1522" s="42" t="s">
        <v>59</v>
      </c>
      <c r="B1522" s="44" t="s">
        <v>566</v>
      </c>
      <c r="C1522" s="42" t="s">
        <v>61</v>
      </c>
      <c r="D1522" s="42" t="s">
        <v>62</v>
      </c>
      <c r="E1522" s="42" t="s">
        <v>564</v>
      </c>
      <c r="F1522" s="42" t="s">
        <v>1128</v>
      </c>
      <c r="G1522" s="45">
        <v>44345</v>
      </c>
      <c r="H1522" s="17" t="s">
        <v>64</v>
      </c>
      <c r="I1522" s="17">
        <v>0</v>
      </c>
      <c r="J1522" s="17">
        <v>0</v>
      </c>
      <c r="K1522" s="17">
        <v>0</v>
      </c>
      <c r="L1522" s="17">
        <v>8</v>
      </c>
      <c r="M1522" s="17">
        <v>4</v>
      </c>
      <c r="N1522" s="17">
        <v>13</v>
      </c>
      <c r="O1522" s="17">
        <v>6</v>
      </c>
      <c r="P1522" s="17">
        <v>20</v>
      </c>
      <c r="Q1522" s="17">
        <v>16</v>
      </c>
      <c r="R1522" s="17">
        <v>24</v>
      </c>
      <c r="S1522" s="17">
        <v>23</v>
      </c>
      <c r="T1522" s="17">
        <v>30</v>
      </c>
      <c r="U1522" s="17">
        <v>29</v>
      </c>
      <c r="V1522" s="17">
        <v>32</v>
      </c>
      <c r="W1522" s="17">
        <v>31</v>
      </c>
      <c r="X1522" s="17">
        <v>28</v>
      </c>
      <c r="Y1522" s="17">
        <v>15</v>
      </c>
      <c r="Z1522" s="17">
        <v>21</v>
      </c>
      <c r="AA1522" s="17">
        <v>4</v>
      </c>
      <c r="AB1522" s="17">
        <v>14</v>
      </c>
      <c r="AC1522" s="17">
        <v>0</v>
      </c>
      <c r="AD1522" s="17">
        <v>5</v>
      </c>
      <c r="AE1522" s="46">
        <f t="shared" ref="AE1522" si="1559">SUM(I1522:AD1522)</f>
        <v>323</v>
      </c>
      <c r="AF1522" s="49">
        <f t="shared" ref="AF1522" si="1560">SUM(H1523:AD1523)</f>
        <v>323</v>
      </c>
      <c r="AG1522" s="34">
        <f t="shared" ref="AG1522" si="1561">SUM(I1524:AD1524)</f>
        <v>323</v>
      </c>
      <c r="AH1522" s="37">
        <f t="shared" si="1498"/>
        <v>0</v>
      </c>
      <c r="AI1522" s="38">
        <v>0.93120000000000003</v>
      </c>
      <c r="AJ1522" s="41" t="s">
        <v>65</v>
      </c>
    </row>
    <row r="1523" spans="1:36" ht="16.2" x14ac:dyDescent="0.25">
      <c r="A1523" s="42" t="s">
        <v>59</v>
      </c>
      <c r="B1523" s="44" t="s">
        <v>566</v>
      </c>
      <c r="C1523" s="42" t="s">
        <v>61</v>
      </c>
      <c r="D1523" s="42" t="s">
        <v>62</v>
      </c>
      <c r="E1523" s="42" t="s">
        <v>564</v>
      </c>
      <c r="F1523" s="42"/>
      <c r="G1523" s="45">
        <v>44345</v>
      </c>
      <c r="H1523" s="18" t="s">
        <v>66</v>
      </c>
      <c r="I1523" s="18">
        <v>0</v>
      </c>
      <c r="J1523" s="18">
        <v>0</v>
      </c>
      <c r="K1523" s="18">
        <v>0</v>
      </c>
      <c r="L1523" s="18">
        <v>8</v>
      </c>
      <c r="M1523" s="18">
        <v>4</v>
      </c>
      <c r="N1523" s="18">
        <v>13</v>
      </c>
      <c r="O1523" s="18">
        <v>6</v>
      </c>
      <c r="P1523" s="18">
        <v>20</v>
      </c>
      <c r="Q1523" s="18">
        <v>16</v>
      </c>
      <c r="R1523" s="18">
        <v>24</v>
      </c>
      <c r="S1523" s="18">
        <v>23</v>
      </c>
      <c r="T1523" s="18">
        <v>30</v>
      </c>
      <c r="U1523" s="18">
        <v>29</v>
      </c>
      <c r="V1523" s="18">
        <v>32</v>
      </c>
      <c r="W1523" s="18">
        <v>31</v>
      </c>
      <c r="X1523" s="18">
        <v>28</v>
      </c>
      <c r="Y1523" s="18">
        <v>15</v>
      </c>
      <c r="Z1523" s="18">
        <v>21</v>
      </c>
      <c r="AA1523" s="18">
        <v>4</v>
      </c>
      <c r="AB1523" s="18">
        <v>14</v>
      </c>
      <c r="AC1523" s="18">
        <v>0</v>
      </c>
      <c r="AD1523" s="18">
        <v>5</v>
      </c>
      <c r="AE1523" s="47"/>
      <c r="AF1523" s="50"/>
      <c r="AG1523" s="35"/>
      <c r="AH1523" s="37">
        <v>0</v>
      </c>
      <c r="AI1523" s="39"/>
      <c r="AJ1523" s="41" t="s">
        <v>65</v>
      </c>
    </row>
    <row r="1524" spans="1:36" ht="16.2" x14ac:dyDescent="0.25">
      <c r="A1524" s="42" t="s">
        <v>59</v>
      </c>
      <c r="B1524" s="44" t="s">
        <v>566</v>
      </c>
      <c r="C1524" s="42" t="s">
        <v>61</v>
      </c>
      <c r="D1524" s="42" t="s">
        <v>62</v>
      </c>
      <c r="E1524" s="42" t="s">
        <v>564</v>
      </c>
      <c r="F1524" s="42"/>
      <c r="G1524" s="45">
        <v>44345</v>
      </c>
      <c r="H1524" s="19" t="s">
        <v>67</v>
      </c>
      <c r="I1524" s="19">
        <v>0</v>
      </c>
      <c r="J1524" s="19">
        <v>0</v>
      </c>
      <c r="K1524" s="19">
        <v>0</v>
      </c>
      <c r="L1524" s="19">
        <v>8</v>
      </c>
      <c r="M1524" s="19">
        <v>4</v>
      </c>
      <c r="N1524" s="19">
        <v>13</v>
      </c>
      <c r="O1524" s="19">
        <v>6</v>
      </c>
      <c r="P1524" s="19">
        <v>20</v>
      </c>
      <c r="Q1524" s="19">
        <v>16</v>
      </c>
      <c r="R1524" s="19">
        <v>24</v>
      </c>
      <c r="S1524" s="19">
        <v>23</v>
      </c>
      <c r="T1524" s="19">
        <v>30</v>
      </c>
      <c r="U1524" s="19">
        <v>29</v>
      </c>
      <c r="V1524" s="19">
        <v>32</v>
      </c>
      <c r="W1524" s="19">
        <v>31</v>
      </c>
      <c r="X1524" s="19">
        <v>28</v>
      </c>
      <c r="Y1524" s="19">
        <v>15</v>
      </c>
      <c r="Z1524" s="19">
        <v>21</v>
      </c>
      <c r="AA1524" s="19">
        <v>4</v>
      </c>
      <c r="AB1524" s="19">
        <v>14</v>
      </c>
      <c r="AC1524" s="19">
        <v>0</v>
      </c>
      <c r="AD1524" s="19">
        <v>5</v>
      </c>
      <c r="AE1524" s="48"/>
      <c r="AF1524" s="51"/>
      <c r="AG1524" s="36"/>
      <c r="AH1524" s="37">
        <v>0</v>
      </c>
      <c r="AI1524" s="40"/>
      <c r="AJ1524" s="41" t="s">
        <v>65</v>
      </c>
    </row>
    <row r="1525" spans="1:36" ht="16.2" x14ac:dyDescent="0.25">
      <c r="A1525" s="42" t="s">
        <v>59</v>
      </c>
      <c r="B1525" s="44" t="s">
        <v>565</v>
      </c>
      <c r="C1525" s="42" t="s">
        <v>61</v>
      </c>
      <c r="D1525" s="42" t="s">
        <v>62</v>
      </c>
      <c r="E1525" s="42" t="s">
        <v>564</v>
      </c>
      <c r="F1525" s="42" t="s">
        <v>1128</v>
      </c>
      <c r="G1525" s="45">
        <v>44345</v>
      </c>
      <c r="H1525" s="17" t="s">
        <v>64</v>
      </c>
      <c r="I1525" s="17">
        <v>0</v>
      </c>
      <c r="J1525" s="17">
        <v>0</v>
      </c>
      <c r="K1525" s="17">
        <v>0</v>
      </c>
      <c r="L1525" s="17">
        <v>12</v>
      </c>
      <c r="M1525" s="17">
        <v>6</v>
      </c>
      <c r="N1525" s="17">
        <v>20</v>
      </c>
      <c r="O1525" s="17">
        <v>9</v>
      </c>
      <c r="P1525" s="17">
        <v>12</v>
      </c>
      <c r="Q1525" s="17">
        <v>35</v>
      </c>
      <c r="R1525" s="17">
        <v>17</v>
      </c>
      <c r="S1525" s="17">
        <v>17</v>
      </c>
      <c r="T1525" s="17">
        <v>21</v>
      </c>
      <c r="U1525" s="17">
        <v>19</v>
      </c>
      <c r="V1525" s="17">
        <v>21</v>
      </c>
      <c r="W1525" s="17">
        <v>19</v>
      </c>
      <c r="X1525" s="17">
        <v>19</v>
      </c>
      <c r="Y1525" s="17">
        <v>37</v>
      </c>
      <c r="Z1525" s="17">
        <v>14</v>
      </c>
      <c r="AA1525" s="17">
        <v>7</v>
      </c>
      <c r="AB1525" s="17">
        <v>31</v>
      </c>
      <c r="AC1525" s="17">
        <v>0</v>
      </c>
      <c r="AD1525" s="17">
        <v>8</v>
      </c>
      <c r="AE1525" s="46">
        <f t="shared" ref="AE1525" si="1562">SUM(I1525:AD1525)</f>
        <v>324</v>
      </c>
      <c r="AF1525" s="49">
        <f t="shared" ref="AF1525" si="1563">SUM(H1526:AD1526)</f>
        <v>0</v>
      </c>
      <c r="AG1525" s="34">
        <f t="shared" ref="AG1525" si="1564">SUM(I1527:AD1527)</f>
        <v>0</v>
      </c>
      <c r="AH1525" s="37">
        <f t="shared" ref="AH1525:AH1588" si="1565">AG1525-AE1525</f>
        <v>-324</v>
      </c>
      <c r="AI1525" s="38">
        <v>0.91080000000000005</v>
      </c>
      <c r="AJ1525" s="41" t="s">
        <v>65</v>
      </c>
    </row>
    <row r="1526" spans="1:36" ht="16.2" x14ac:dyDescent="0.25">
      <c r="A1526" s="42" t="s">
        <v>59</v>
      </c>
      <c r="B1526" s="44" t="s">
        <v>565</v>
      </c>
      <c r="C1526" s="42" t="s">
        <v>61</v>
      </c>
      <c r="D1526" s="42" t="s">
        <v>62</v>
      </c>
      <c r="E1526" s="42" t="s">
        <v>564</v>
      </c>
      <c r="F1526" s="42"/>
      <c r="G1526" s="45">
        <v>44345</v>
      </c>
      <c r="H1526" s="18" t="s">
        <v>66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47"/>
      <c r="AF1526" s="50"/>
      <c r="AG1526" s="35"/>
      <c r="AH1526" s="37">
        <v>0</v>
      </c>
      <c r="AI1526" s="39"/>
      <c r="AJ1526" s="41" t="s">
        <v>65</v>
      </c>
    </row>
    <row r="1527" spans="1:36" ht="16.2" x14ac:dyDescent="0.25">
      <c r="A1527" s="42" t="s">
        <v>59</v>
      </c>
      <c r="B1527" s="44" t="s">
        <v>565</v>
      </c>
      <c r="C1527" s="42" t="s">
        <v>61</v>
      </c>
      <c r="D1527" s="42" t="s">
        <v>62</v>
      </c>
      <c r="E1527" s="42" t="s">
        <v>564</v>
      </c>
      <c r="F1527" s="42"/>
      <c r="G1527" s="45">
        <v>44345</v>
      </c>
      <c r="H1527" s="19" t="s">
        <v>67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19">
        <v>0</v>
      </c>
      <c r="AE1527" s="48"/>
      <c r="AF1527" s="51"/>
      <c r="AG1527" s="36"/>
      <c r="AH1527" s="37">
        <v>0</v>
      </c>
      <c r="AI1527" s="40"/>
      <c r="AJ1527" s="41" t="s">
        <v>65</v>
      </c>
    </row>
    <row r="1528" spans="1:36" ht="16.2" x14ac:dyDescent="0.25">
      <c r="A1528" s="42" t="s">
        <v>59</v>
      </c>
      <c r="B1528" s="44" t="s">
        <v>563</v>
      </c>
      <c r="C1528" s="42" t="s">
        <v>61</v>
      </c>
      <c r="D1528" s="42" t="s">
        <v>62</v>
      </c>
      <c r="E1528" s="42" t="s">
        <v>562</v>
      </c>
      <c r="F1528" s="42" t="s">
        <v>1128</v>
      </c>
      <c r="G1528" s="45">
        <v>44343</v>
      </c>
      <c r="H1528" s="17" t="s">
        <v>64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8</v>
      </c>
      <c r="P1528" s="17">
        <v>0</v>
      </c>
      <c r="Q1528" s="17">
        <v>30</v>
      </c>
      <c r="R1528" s="17">
        <v>0</v>
      </c>
      <c r="S1528" s="17">
        <v>48</v>
      </c>
      <c r="T1528" s="17">
        <v>0</v>
      </c>
      <c r="U1528" s="17">
        <v>52</v>
      </c>
      <c r="V1528" s="17">
        <v>0</v>
      </c>
      <c r="W1528" s="17">
        <v>37</v>
      </c>
      <c r="X1528" s="17">
        <v>0</v>
      </c>
      <c r="Y1528" s="17">
        <v>10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46">
        <f t="shared" ref="AE1528" si="1566">SUM(I1528:AD1528)</f>
        <v>185</v>
      </c>
      <c r="AF1528" s="49">
        <f t="shared" ref="AF1528" si="1567">SUM(H1529:AD1529)</f>
        <v>0</v>
      </c>
      <c r="AG1528" s="34">
        <f t="shared" ref="AG1528" si="1568">SUM(I1530:AD1530)</f>
        <v>0</v>
      </c>
      <c r="AH1528" s="37">
        <f t="shared" si="1565"/>
        <v>-185</v>
      </c>
      <c r="AI1528" s="38">
        <v>0.92730000000000001</v>
      </c>
      <c r="AJ1528" s="41" t="s">
        <v>65</v>
      </c>
    </row>
    <row r="1529" spans="1:36" ht="16.2" x14ac:dyDescent="0.25">
      <c r="A1529" s="42" t="s">
        <v>59</v>
      </c>
      <c r="B1529" s="44" t="s">
        <v>563</v>
      </c>
      <c r="C1529" s="42" t="s">
        <v>61</v>
      </c>
      <c r="D1529" s="42" t="s">
        <v>62</v>
      </c>
      <c r="E1529" s="42" t="s">
        <v>562</v>
      </c>
      <c r="F1529" s="42"/>
      <c r="G1529" s="45">
        <v>44343</v>
      </c>
      <c r="H1529" s="18" t="s">
        <v>66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47"/>
      <c r="AF1529" s="50"/>
      <c r="AG1529" s="35"/>
      <c r="AH1529" s="37">
        <v>0</v>
      </c>
      <c r="AI1529" s="39"/>
      <c r="AJ1529" s="41" t="s">
        <v>65</v>
      </c>
    </row>
    <row r="1530" spans="1:36" ht="16.2" x14ac:dyDescent="0.25">
      <c r="A1530" s="42" t="s">
        <v>59</v>
      </c>
      <c r="B1530" s="44" t="s">
        <v>563</v>
      </c>
      <c r="C1530" s="42" t="s">
        <v>61</v>
      </c>
      <c r="D1530" s="42" t="s">
        <v>62</v>
      </c>
      <c r="E1530" s="42" t="s">
        <v>562</v>
      </c>
      <c r="F1530" s="42"/>
      <c r="G1530" s="45">
        <v>44343</v>
      </c>
      <c r="H1530" s="19" t="s">
        <v>67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19">
        <v>0</v>
      </c>
      <c r="AE1530" s="48"/>
      <c r="AF1530" s="51"/>
      <c r="AG1530" s="36"/>
      <c r="AH1530" s="37">
        <v>0</v>
      </c>
      <c r="AI1530" s="40"/>
      <c r="AJ1530" s="41" t="s">
        <v>65</v>
      </c>
    </row>
    <row r="1531" spans="1:36" ht="16.2" x14ac:dyDescent="0.25">
      <c r="A1531" s="42" t="s">
        <v>59</v>
      </c>
      <c r="B1531" s="44" t="s">
        <v>563</v>
      </c>
      <c r="C1531" s="42" t="s">
        <v>61</v>
      </c>
      <c r="D1531" s="42" t="s">
        <v>62</v>
      </c>
      <c r="E1531" s="42" t="s">
        <v>562</v>
      </c>
      <c r="F1531" s="42" t="s">
        <v>1128</v>
      </c>
      <c r="G1531" s="45">
        <v>44343</v>
      </c>
      <c r="H1531" s="17" t="s">
        <v>64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8</v>
      </c>
      <c r="P1531" s="17">
        <v>0</v>
      </c>
      <c r="Q1531" s="17">
        <v>30</v>
      </c>
      <c r="R1531" s="17">
        <v>0</v>
      </c>
      <c r="S1531" s="17">
        <v>48</v>
      </c>
      <c r="T1531" s="17">
        <v>0</v>
      </c>
      <c r="U1531" s="17">
        <v>52</v>
      </c>
      <c r="V1531" s="17">
        <v>0</v>
      </c>
      <c r="W1531" s="17">
        <v>37</v>
      </c>
      <c r="X1531" s="17">
        <v>0</v>
      </c>
      <c r="Y1531" s="17">
        <v>10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46">
        <f t="shared" ref="AE1531" si="1569">SUM(I1531:AD1531)</f>
        <v>185</v>
      </c>
      <c r="AF1531" s="49">
        <f t="shared" ref="AF1531" si="1570">SUM(H1532:AD1532)</f>
        <v>0</v>
      </c>
      <c r="AG1531" s="34">
        <f t="shared" ref="AG1531" si="1571">SUM(I1533:AD1533)</f>
        <v>0</v>
      </c>
      <c r="AH1531" s="37">
        <f t="shared" si="1565"/>
        <v>-185</v>
      </c>
      <c r="AI1531" s="38">
        <v>0.90820000000000001</v>
      </c>
      <c r="AJ1531" s="41" t="s">
        <v>65</v>
      </c>
    </row>
    <row r="1532" spans="1:36" ht="16.2" x14ac:dyDescent="0.25">
      <c r="A1532" s="42" t="s">
        <v>59</v>
      </c>
      <c r="B1532" s="44" t="s">
        <v>563</v>
      </c>
      <c r="C1532" s="42" t="s">
        <v>61</v>
      </c>
      <c r="D1532" s="42" t="s">
        <v>62</v>
      </c>
      <c r="E1532" s="42" t="s">
        <v>562</v>
      </c>
      <c r="F1532" s="42"/>
      <c r="G1532" s="45">
        <v>44343</v>
      </c>
      <c r="H1532" s="18" t="s">
        <v>66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47"/>
      <c r="AF1532" s="50"/>
      <c r="AG1532" s="35"/>
      <c r="AH1532" s="37">
        <v>0</v>
      </c>
      <c r="AI1532" s="39"/>
      <c r="AJ1532" s="41" t="s">
        <v>65</v>
      </c>
    </row>
    <row r="1533" spans="1:36" ht="16.2" x14ac:dyDescent="0.25">
      <c r="A1533" s="42" t="s">
        <v>59</v>
      </c>
      <c r="B1533" s="44" t="s">
        <v>563</v>
      </c>
      <c r="C1533" s="42" t="s">
        <v>61</v>
      </c>
      <c r="D1533" s="42" t="s">
        <v>62</v>
      </c>
      <c r="E1533" s="42" t="s">
        <v>562</v>
      </c>
      <c r="F1533" s="42"/>
      <c r="G1533" s="45">
        <v>44343</v>
      </c>
      <c r="H1533" s="19" t="s">
        <v>67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19">
        <v>0</v>
      </c>
      <c r="AE1533" s="48"/>
      <c r="AF1533" s="51"/>
      <c r="AG1533" s="36"/>
      <c r="AH1533" s="37">
        <v>0</v>
      </c>
      <c r="AI1533" s="40"/>
      <c r="AJ1533" s="41" t="s">
        <v>65</v>
      </c>
    </row>
    <row r="1534" spans="1:36" ht="16.2" x14ac:dyDescent="0.25">
      <c r="A1534" s="42" t="s">
        <v>59</v>
      </c>
      <c r="B1534" s="44" t="s">
        <v>561</v>
      </c>
      <c r="C1534" s="42" t="s">
        <v>61</v>
      </c>
      <c r="D1534" s="42" t="s">
        <v>62</v>
      </c>
      <c r="E1534" s="42" t="s">
        <v>559</v>
      </c>
      <c r="F1534" s="42" t="s">
        <v>1128</v>
      </c>
      <c r="G1534" s="45">
        <v>44344</v>
      </c>
      <c r="H1534" s="17" t="s">
        <v>64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99</v>
      </c>
      <c r="S1534" s="17">
        <v>99</v>
      </c>
      <c r="T1534" s="17">
        <v>182</v>
      </c>
      <c r="U1534" s="17">
        <v>192</v>
      </c>
      <c r="V1534" s="17">
        <v>208</v>
      </c>
      <c r="W1534" s="17">
        <v>157</v>
      </c>
      <c r="X1534" s="17">
        <v>151</v>
      </c>
      <c r="Y1534" s="17">
        <v>0</v>
      </c>
      <c r="Z1534" s="17">
        <v>95</v>
      </c>
      <c r="AA1534" s="17">
        <v>0</v>
      </c>
      <c r="AB1534" s="17">
        <v>77</v>
      </c>
      <c r="AC1534" s="17">
        <v>0</v>
      </c>
      <c r="AD1534" s="17">
        <v>0</v>
      </c>
      <c r="AE1534" s="46">
        <f t="shared" ref="AE1534" si="1572">SUM(I1534:AD1534)</f>
        <v>1260</v>
      </c>
      <c r="AF1534" s="49">
        <f t="shared" ref="AF1534" si="1573">SUM(H1535:AD1535)</f>
        <v>1260</v>
      </c>
      <c r="AG1534" s="34">
        <f t="shared" ref="AG1534" si="1574">SUM(I1536:AD1536)</f>
        <v>1260</v>
      </c>
      <c r="AH1534" s="37">
        <f t="shared" si="1565"/>
        <v>0</v>
      </c>
      <c r="AI1534" s="38">
        <v>0.89250000000000007</v>
      </c>
      <c r="AJ1534" s="41" t="s">
        <v>65</v>
      </c>
    </row>
    <row r="1535" spans="1:36" ht="16.2" x14ac:dyDescent="0.25">
      <c r="A1535" s="42" t="s">
        <v>59</v>
      </c>
      <c r="B1535" s="44" t="s">
        <v>561</v>
      </c>
      <c r="C1535" s="42" t="s">
        <v>61</v>
      </c>
      <c r="D1535" s="42" t="s">
        <v>62</v>
      </c>
      <c r="E1535" s="42" t="s">
        <v>559</v>
      </c>
      <c r="F1535" s="42"/>
      <c r="G1535" s="45">
        <v>44344</v>
      </c>
      <c r="H1535" s="18" t="s">
        <v>66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99</v>
      </c>
      <c r="S1535" s="18">
        <v>99</v>
      </c>
      <c r="T1535" s="18">
        <v>182</v>
      </c>
      <c r="U1535" s="18">
        <v>192</v>
      </c>
      <c r="V1535" s="18">
        <v>208</v>
      </c>
      <c r="W1535" s="18">
        <v>157</v>
      </c>
      <c r="X1535" s="18">
        <v>151</v>
      </c>
      <c r="Y1535" s="18">
        <v>0</v>
      </c>
      <c r="Z1535" s="18">
        <v>95</v>
      </c>
      <c r="AA1535" s="18">
        <v>0</v>
      </c>
      <c r="AB1535" s="18">
        <v>77</v>
      </c>
      <c r="AC1535" s="18">
        <v>0</v>
      </c>
      <c r="AD1535" s="18">
        <v>0</v>
      </c>
      <c r="AE1535" s="47"/>
      <c r="AF1535" s="50"/>
      <c r="AG1535" s="35"/>
      <c r="AH1535" s="37">
        <v>0</v>
      </c>
      <c r="AI1535" s="39"/>
      <c r="AJ1535" s="41" t="s">
        <v>65</v>
      </c>
    </row>
    <row r="1536" spans="1:36" ht="16.2" x14ac:dyDescent="0.25">
      <c r="A1536" s="42" t="s">
        <v>59</v>
      </c>
      <c r="B1536" s="44" t="s">
        <v>561</v>
      </c>
      <c r="C1536" s="42" t="s">
        <v>61</v>
      </c>
      <c r="D1536" s="42" t="s">
        <v>62</v>
      </c>
      <c r="E1536" s="42" t="s">
        <v>559</v>
      </c>
      <c r="F1536" s="42"/>
      <c r="G1536" s="45">
        <v>44344</v>
      </c>
      <c r="H1536" s="19" t="s">
        <v>67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99</v>
      </c>
      <c r="S1536" s="19">
        <v>99</v>
      </c>
      <c r="T1536" s="19">
        <v>182</v>
      </c>
      <c r="U1536" s="19">
        <v>192</v>
      </c>
      <c r="V1536" s="19">
        <v>208</v>
      </c>
      <c r="W1536" s="19">
        <v>157</v>
      </c>
      <c r="X1536" s="19">
        <v>151</v>
      </c>
      <c r="Y1536" s="19">
        <v>0</v>
      </c>
      <c r="Z1536" s="19">
        <v>95</v>
      </c>
      <c r="AA1536" s="19">
        <v>0</v>
      </c>
      <c r="AB1536" s="19">
        <v>77</v>
      </c>
      <c r="AC1536" s="19">
        <v>0</v>
      </c>
      <c r="AD1536" s="19">
        <v>0</v>
      </c>
      <c r="AE1536" s="48"/>
      <c r="AF1536" s="51"/>
      <c r="AG1536" s="36"/>
      <c r="AH1536" s="37">
        <v>0</v>
      </c>
      <c r="AI1536" s="40"/>
      <c r="AJ1536" s="41" t="s">
        <v>65</v>
      </c>
    </row>
    <row r="1537" spans="1:36" ht="16.2" x14ac:dyDescent="0.25">
      <c r="A1537" s="42" t="s">
        <v>59</v>
      </c>
      <c r="B1537" s="44" t="s">
        <v>560</v>
      </c>
      <c r="C1537" s="42">
        <v>-1</v>
      </c>
      <c r="D1537" s="42" t="s">
        <v>62</v>
      </c>
      <c r="E1537" s="42" t="s">
        <v>559</v>
      </c>
      <c r="F1537" s="42" t="s">
        <v>1128</v>
      </c>
      <c r="G1537" s="45">
        <v>44347</v>
      </c>
      <c r="H1537" s="17" t="s">
        <v>64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160</v>
      </c>
      <c r="R1537" s="17">
        <v>270</v>
      </c>
      <c r="S1537" s="17">
        <v>240</v>
      </c>
      <c r="T1537" s="17">
        <v>120</v>
      </c>
      <c r="U1537" s="17">
        <v>140</v>
      </c>
      <c r="V1537" s="17">
        <v>140</v>
      </c>
      <c r="W1537" s="17">
        <v>80</v>
      </c>
      <c r="X1537" s="17">
        <v>280</v>
      </c>
      <c r="Y1537" s="17">
        <v>220</v>
      </c>
      <c r="Z1537" s="17">
        <v>120</v>
      </c>
      <c r="AA1537" s="17">
        <v>0</v>
      </c>
      <c r="AB1537" s="17">
        <v>120</v>
      </c>
      <c r="AC1537" s="17">
        <v>0</v>
      </c>
      <c r="AD1537" s="17">
        <v>30</v>
      </c>
      <c r="AE1537" s="46">
        <f t="shared" ref="AE1537" si="1575">SUM(I1537:AD1537)</f>
        <v>1920</v>
      </c>
      <c r="AF1537" s="49">
        <f t="shared" ref="AF1537" si="1576">SUM(H1538:AD1538)</f>
        <v>1890</v>
      </c>
      <c r="AG1537" s="34">
        <f t="shared" ref="AG1537" si="1577">SUM(I1539:AD1539)</f>
        <v>1890</v>
      </c>
      <c r="AH1537" s="37">
        <f t="shared" si="1565"/>
        <v>-30</v>
      </c>
      <c r="AI1537" s="38">
        <v>0.89040000000000008</v>
      </c>
      <c r="AJ1537" s="41" t="s">
        <v>65</v>
      </c>
    </row>
    <row r="1538" spans="1:36" ht="16.2" x14ac:dyDescent="0.25">
      <c r="A1538" s="42" t="s">
        <v>59</v>
      </c>
      <c r="B1538" s="44" t="s">
        <v>560</v>
      </c>
      <c r="C1538" s="42">
        <v>-1</v>
      </c>
      <c r="D1538" s="42" t="s">
        <v>62</v>
      </c>
      <c r="E1538" s="42" t="s">
        <v>559</v>
      </c>
      <c r="F1538" s="42"/>
      <c r="G1538" s="45">
        <v>44347</v>
      </c>
      <c r="H1538" s="18" t="s">
        <v>66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160</v>
      </c>
      <c r="R1538" s="18">
        <v>270</v>
      </c>
      <c r="S1538" s="18">
        <v>240</v>
      </c>
      <c r="T1538" s="18">
        <v>120</v>
      </c>
      <c r="U1538" s="18">
        <v>140</v>
      </c>
      <c r="V1538" s="18">
        <v>140</v>
      </c>
      <c r="W1538" s="18">
        <v>80</v>
      </c>
      <c r="X1538" s="18">
        <v>280</v>
      </c>
      <c r="Y1538" s="18">
        <v>220</v>
      </c>
      <c r="Z1538" s="18">
        <v>120</v>
      </c>
      <c r="AA1538" s="18">
        <v>0</v>
      </c>
      <c r="AB1538" s="18">
        <v>120</v>
      </c>
      <c r="AC1538" s="18">
        <v>0</v>
      </c>
      <c r="AD1538" s="18">
        <v>0</v>
      </c>
      <c r="AE1538" s="47"/>
      <c r="AF1538" s="50"/>
      <c r="AG1538" s="35"/>
      <c r="AH1538" s="37">
        <v>0</v>
      </c>
      <c r="AI1538" s="39"/>
      <c r="AJ1538" s="41" t="s">
        <v>65</v>
      </c>
    </row>
    <row r="1539" spans="1:36" ht="16.2" x14ac:dyDescent="0.25">
      <c r="A1539" s="42" t="s">
        <v>59</v>
      </c>
      <c r="B1539" s="44" t="s">
        <v>560</v>
      </c>
      <c r="C1539" s="42">
        <v>-1</v>
      </c>
      <c r="D1539" s="42" t="s">
        <v>62</v>
      </c>
      <c r="E1539" s="42" t="s">
        <v>559</v>
      </c>
      <c r="F1539" s="42"/>
      <c r="G1539" s="45">
        <v>44347</v>
      </c>
      <c r="H1539" s="19" t="s">
        <v>67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160</v>
      </c>
      <c r="R1539" s="19">
        <v>270</v>
      </c>
      <c r="S1539" s="19">
        <v>240</v>
      </c>
      <c r="T1539" s="19">
        <v>120</v>
      </c>
      <c r="U1539" s="19">
        <v>140</v>
      </c>
      <c r="V1539" s="19">
        <v>140</v>
      </c>
      <c r="W1539" s="19">
        <v>80</v>
      </c>
      <c r="X1539" s="19">
        <v>280</v>
      </c>
      <c r="Y1539" s="19">
        <v>220</v>
      </c>
      <c r="Z1539" s="19">
        <v>120</v>
      </c>
      <c r="AA1539" s="19">
        <v>0</v>
      </c>
      <c r="AB1539" s="19">
        <v>120</v>
      </c>
      <c r="AC1539" s="19">
        <v>0</v>
      </c>
      <c r="AD1539" s="19">
        <v>0</v>
      </c>
      <c r="AE1539" s="48"/>
      <c r="AF1539" s="51"/>
      <c r="AG1539" s="36"/>
      <c r="AH1539" s="37">
        <v>0</v>
      </c>
      <c r="AI1539" s="40"/>
      <c r="AJ1539" s="41" t="s">
        <v>65</v>
      </c>
    </row>
    <row r="1540" spans="1:36" ht="16.2" x14ac:dyDescent="0.25">
      <c r="A1540" s="42" t="s">
        <v>59</v>
      </c>
      <c r="B1540" s="44" t="s">
        <v>558</v>
      </c>
      <c r="C1540" s="42" t="s">
        <v>61</v>
      </c>
      <c r="D1540" s="42" t="s">
        <v>62</v>
      </c>
      <c r="E1540" s="42" t="s">
        <v>555</v>
      </c>
      <c r="F1540" s="42" t="s">
        <v>1128</v>
      </c>
      <c r="G1540" s="45">
        <v>44341</v>
      </c>
      <c r="H1540" s="17" t="s">
        <v>64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36</v>
      </c>
      <c r="S1540" s="17">
        <v>48</v>
      </c>
      <c r="T1540" s="17">
        <v>36</v>
      </c>
      <c r="U1540" s="17">
        <v>48</v>
      </c>
      <c r="V1540" s="17">
        <v>36</v>
      </c>
      <c r="W1540" s="17">
        <v>24</v>
      </c>
      <c r="X1540" s="17">
        <v>36</v>
      </c>
      <c r="Y1540" s="17">
        <v>0</v>
      </c>
      <c r="Z1540" s="17">
        <v>36</v>
      </c>
      <c r="AA1540" s="17">
        <v>0</v>
      </c>
      <c r="AB1540" s="17">
        <v>0</v>
      </c>
      <c r="AC1540" s="17">
        <v>0</v>
      </c>
      <c r="AD1540" s="17">
        <v>0</v>
      </c>
      <c r="AE1540" s="46">
        <f t="shared" ref="AE1540" si="1578">SUM(I1540:AD1540)</f>
        <v>300</v>
      </c>
      <c r="AF1540" s="49">
        <f t="shared" ref="AF1540" si="1579">SUM(H1541:AD1541)</f>
        <v>0</v>
      </c>
      <c r="AG1540" s="34">
        <f t="shared" ref="AG1540" si="1580">SUM(I1542:AD1542)</f>
        <v>0</v>
      </c>
      <c r="AH1540" s="37">
        <f t="shared" si="1565"/>
        <v>-300</v>
      </c>
      <c r="AI1540" s="38">
        <v>0.89170000000000005</v>
      </c>
      <c r="AJ1540" s="41" t="s">
        <v>65</v>
      </c>
    </row>
    <row r="1541" spans="1:36" ht="16.2" x14ac:dyDescent="0.25">
      <c r="A1541" s="42" t="s">
        <v>59</v>
      </c>
      <c r="B1541" s="44" t="s">
        <v>558</v>
      </c>
      <c r="C1541" s="42" t="s">
        <v>61</v>
      </c>
      <c r="D1541" s="42" t="s">
        <v>62</v>
      </c>
      <c r="E1541" s="42" t="s">
        <v>555</v>
      </c>
      <c r="F1541" s="42"/>
      <c r="G1541" s="45">
        <v>44341</v>
      </c>
      <c r="H1541" s="18" t="s">
        <v>66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47"/>
      <c r="AF1541" s="50"/>
      <c r="AG1541" s="35"/>
      <c r="AH1541" s="37">
        <v>0</v>
      </c>
      <c r="AI1541" s="39"/>
      <c r="AJ1541" s="41" t="s">
        <v>65</v>
      </c>
    </row>
    <row r="1542" spans="1:36" ht="16.2" x14ac:dyDescent="0.25">
      <c r="A1542" s="42" t="s">
        <v>59</v>
      </c>
      <c r="B1542" s="44" t="s">
        <v>558</v>
      </c>
      <c r="C1542" s="42" t="s">
        <v>61</v>
      </c>
      <c r="D1542" s="42" t="s">
        <v>62</v>
      </c>
      <c r="E1542" s="42" t="s">
        <v>555</v>
      </c>
      <c r="F1542" s="42"/>
      <c r="G1542" s="45">
        <v>44341</v>
      </c>
      <c r="H1542" s="19" t="s">
        <v>67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19">
        <v>0</v>
      </c>
      <c r="AE1542" s="48"/>
      <c r="AF1542" s="51"/>
      <c r="AG1542" s="36"/>
      <c r="AH1542" s="37">
        <v>0</v>
      </c>
      <c r="AI1542" s="40"/>
      <c r="AJ1542" s="41" t="s">
        <v>65</v>
      </c>
    </row>
    <row r="1543" spans="1:36" ht="16.2" x14ac:dyDescent="0.25">
      <c r="A1543" s="42" t="s">
        <v>59</v>
      </c>
      <c r="B1543" s="44" t="s">
        <v>557</v>
      </c>
      <c r="C1543" s="42" t="s">
        <v>61</v>
      </c>
      <c r="D1543" s="42" t="s">
        <v>62</v>
      </c>
      <c r="E1543" s="42" t="s">
        <v>555</v>
      </c>
      <c r="F1543" s="42" t="s">
        <v>1128</v>
      </c>
      <c r="G1543" s="45">
        <v>44342</v>
      </c>
      <c r="H1543" s="17" t="s">
        <v>64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180</v>
      </c>
      <c r="S1543" s="17">
        <v>180</v>
      </c>
      <c r="T1543" s="17">
        <v>180</v>
      </c>
      <c r="U1543" s="17">
        <v>180</v>
      </c>
      <c r="V1543" s="17">
        <v>180</v>
      </c>
      <c r="W1543" s="17">
        <v>0</v>
      </c>
      <c r="X1543" s="17">
        <v>180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46">
        <f t="shared" ref="AE1543" si="1581">SUM(I1543:AD1543)</f>
        <v>1080</v>
      </c>
      <c r="AF1543" s="49">
        <f t="shared" ref="AF1543" si="1582">SUM(H1544:AD1544)</f>
        <v>1080</v>
      </c>
      <c r="AG1543" s="34">
        <f t="shared" ref="AG1543" si="1583">SUM(I1545:AD1545)</f>
        <v>1080</v>
      </c>
      <c r="AH1543" s="37">
        <f t="shared" si="1565"/>
        <v>0</v>
      </c>
      <c r="AI1543" s="38">
        <v>0.89319999999999999</v>
      </c>
      <c r="AJ1543" s="41" t="s">
        <v>65</v>
      </c>
    </row>
    <row r="1544" spans="1:36" ht="16.2" x14ac:dyDescent="0.25">
      <c r="A1544" s="42" t="s">
        <v>59</v>
      </c>
      <c r="B1544" s="44" t="s">
        <v>557</v>
      </c>
      <c r="C1544" s="42" t="s">
        <v>61</v>
      </c>
      <c r="D1544" s="42" t="s">
        <v>62</v>
      </c>
      <c r="E1544" s="42" t="s">
        <v>555</v>
      </c>
      <c r="F1544" s="42"/>
      <c r="G1544" s="45">
        <v>44342</v>
      </c>
      <c r="H1544" s="18" t="s">
        <v>66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180</v>
      </c>
      <c r="S1544" s="18">
        <v>180</v>
      </c>
      <c r="T1544" s="18">
        <v>180</v>
      </c>
      <c r="U1544" s="18">
        <v>180</v>
      </c>
      <c r="V1544" s="18">
        <v>180</v>
      </c>
      <c r="W1544" s="18">
        <v>0</v>
      </c>
      <c r="X1544" s="18">
        <v>180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47"/>
      <c r="AF1544" s="50"/>
      <c r="AG1544" s="35"/>
      <c r="AH1544" s="37">
        <v>0</v>
      </c>
      <c r="AI1544" s="39"/>
      <c r="AJ1544" s="41" t="s">
        <v>65</v>
      </c>
    </row>
    <row r="1545" spans="1:36" ht="16.2" x14ac:dyDescent="0.25">
      <c r="A1545" s="42" t="s">
        <v>59</v>
      </c>
      <c r="B1545" s="44" t="s">
        <v>557</v>
      </c>
      <c r="C1545" s="42" t="s">
        <v>61</v>
      </c>
      <c r="D1545" s="42" t="s">
        <v>62</v>
      </c>
      <c r="E1545" s="42" t="s">
        <v>555</v>
      </c>
      <c r="F1545" s="42"/>
      <c r="G1545" s="45">
        <v>44342</v>
      </c>
      <c r="H1545" s="19" t="s">
        <v>67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180</v>
      </c>
      <c r="S1545" s="19">
        <v>180</v>
      </c>
      <c r="T1545" s="19">
        <v>180</v>
      </c>
      <c r="U1545" s="19">
        <v>180</v>
      </c>
      <c r="V1545" s="19">
        <v>180</v>
      </c>
      <c r="W1545" s="19">
        <v>0</v>
      </c>
      <c r="X1545" s="19">
        <v>180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19">
        <v>0</v>
      </c>
      <c r="AE1545" s="48"/>
      <c r="AF1545" s="51"/>
      <c r="AG1545" s="36"/>
      <c r="AH1545" s="37">
        <v>0</v>
      </c>
      <c r="AI1545" s="40"/>
      <c r="AJ1545" s="41" t="s">
        <v>65</v>
      </c>
    </row>
    <row r="1546" spans="1:36" ht="16.2" x14ac:dyDescent="0.25">
      <c r="A1546" s="42" t="s">
        <v>59</v>
      </c>
      <c r="B1546" s="44" t="s">
        <v>556</v>
      </c>
      <c r="C1546" s="42" t="s">
        <v>61</v>
      </c>
      <c r="D1546" s="42" t="s">
        <v>62</v>
      </c>
      <c r="E1546" s="42" t="s">
        <v>555</v>
      </c>
      <c r="F1546" s="42" t="s">
        <v>1128</v>
      </c>
      <c r="G1546" s="45">
        <v>44344</v>
      </c>
      <c r="H1546" s="17" t="s">
        <v>64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72</v>
      </c>
      <c r="Q1546" s="17">
        <v>36</v>
      </c>
      <c r="R1546" s="17">
        <v>36</v>
      </c>
      <c r="S1546" s="17">
        <v>84</v>
      </c>
      <c r="T1546" s="17">
        <v>36</v>
      </c>
      <c r="U1546" s="17">
        <v>108</v>
      </c>
      <c r="V1546" s="17">
        <v>60</v>
      </c>
      <c r="W1546" s="17">
        <v>120</v>
      </c>
      <c r="X1546" s="17">
        <v>24</v>
      </c>
      <c r="Y1546" s="17">
        <v>0</v>
      </c>
      <c r="Z1546" s="17">
        <v>84</v>
      </c>
      <c r="AA1546" s="17">
        <v>0</v>
      </c>
      <c r="AB1546" s="17">
        <v>12</v>
      </c>
      <c r="AC1546" s="17">
        <v>0</v>
      </c>
      <c r="AD1546" s="17">
        <v>0</v>
      </c>
      <c r="AE1546" s="46">
        <f t="shared" ref="AE1546" si="1584">SUM(I1546:AD1546)</f>
        <v>672</v>
      </c>
      <c r="AF1546" s="49">
        <f t="shared" ref="AF1546" si="1585">SUM(H1547:AD1547)</f>
        <v>672</v>
      </c>
      <c r="AG1546" s="34">
        <f t="shared" ref="AG1546" si="1586">SUM(I1548:AD1548)</f>
        <v>672</v>
      </c>
      <c r="AH1546" s="37">
        <f t="shared" si="1565"/>
        <v>0</v>
      </c>
      <c r="AI1546" s="38">
        <v>0.92130000000000001</v>
      </c>
      <c r="AJ1546" s="41" t="s">
        <v>65</v>
      </c>
    </row>
    <row r="1547" spans="1:36" ht="16.2" x14ac:dyDescent="0.25">
      <c r="A1547" s="42" t="s">
        <v>59</v>
      </c>
      <c r="B1547" s="44" t="s">
        <v>556</v>
      </c>
      <c r="C1547" s="42" t="s">
        <v>61</v>
      </c>
      <c r="D1547" s="42" t="s">
        <v>62</v>
      </c>
      <c r="E1547" s="42" t="s">
        <v>555</v>
      </c>
      <c r="F1547" s="42"/>
      <c r="G1547" s="45">
        <v>44344</v>
      </c>
      <c r="H1547" s="18" t="s">
        <v>66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72</v>
      </c>
      <c r="Q1547" s="18">
        <v>36</v>
      </c>
      <c r="R1547" s="18">
        <v>36</v>
      </c>
      <c r="S1547" s="18">
        <v>84</v>
      </c>
      <c r="T1547" s="18">
        <v>36</v>
      </c>
      <c r="U1547" s="18">
        <v>108</v>
      </c>
      <c r="V1547" s="18">
        <v>60</v>
      </c>
      <c r="W1547" s="18">
        <v>120</v>
      </c>
      <c r="X1547" s="18">
        <v>24</v>
      </c>
      <c r="Y1547" s="18">
        <v>0</v>
      </c>
      <c r="Z1547" s="18">
        <v>84</v>
      </c>
      <c r="AA1547" s="18">
        <v>0</v>
      </c>
      <c r="AB1547" s="18">
        <v>12</v>
      </c>
      <c r="AC1547" s="18">
        <v>0</v>
      </c>
      <c r="AD1547" s="18">
        <v>0</v>
      </c>
      <c r="AE1547" s="47"/>
      <c r="AF1547" s="50"/>
      <c r="AG1547" s="35"/>
      <c r="AH1547" s="37">
        <v>0</v>
      </c>
      <c r="AI1547" s="39"/>
      <c r="AJ1547" s="41" t="s">
        <v>65</v>
      </c>
    </row>
    <row r="1548" spans="1:36" ht="16.2" x14ac:dyDescent="0.25">
      <c r="A1548" s="42" t="s">
        <v>59</v>
      </c>
      <c r="B1548" s="44" t="s">
        <v>556</v>
      </c>
      <c r="C1548" s="42" t="s">
        <v>61</v>
      </c>
      <c r="D1548" s="42" t="s">
        <v>62</v>
      </c>
      <c r="E1548" s="42" t="s">
        <v>555</v>
      </c>
      <c r="F1548" s="42"/>
      <c r="G1548" s="45">
        <v>44344</v>
      </c>
      <c r="H1548" s="19" t="s">
        <v>67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19">
        <v>0</v>
      </c>
      <c r="P1548" s="19">
        <v>72</v>
      </c>
      <c r="Q1548" s="19">
        <v>36</v>
      </c>
      <c r="R1548" s="19">
        <v>36</v>
      </c>
      <c r="S1548" s="19">
        <v>84</v>
      </c>
      <c r="T1548" s="19">
        <v>36</v>
      </c>
      <c r="U1548" s="19">
        <v>108</v>
      </c>
      <c r="V1548" s="19">
        <v>60</v>
      </c>
      <c r="W1548" s="19">
        <v>120</v>
      </c>
      <c r="X1548" s="19">
        <v>24</v>
      </c>
      <c r="Y1548" s="19">
        <v>0</v>
      </c>
      <c r="Z1548" s="19">
        <v>84</v>
      </c>
      <c r="AA1548" s="19">
        <v>0</v>
      </c>
      <c r="AB1548" s="19">
        <v>12</v>
      </c>
      <c r="AC1548" s="19">
        <v>0</v>
      </c>
      <c r="AD1548" s="19">
        <v>0</v>
      </c>
      <c r="AE1548" s="48"/>
      <c r="AF1548" s="51"/>
      <c r="AG1548" s="36"/>
      <c r="AH1548" s="37">
        <v>0</v>
      </c>
      <c r="AI1548" s="40"/>
      <c r="AJ1548" s="41" t="s">
        <v>65</v>
      </c>
    </row>
    <row r="1549" spans="1:36" ht="16.2" x14ac:dyDescent="0.25">
      <c r="A1549" s="42" t="s">
        <v>59</v>
      </c>
      <c r="B1549" s="44" t="s">
        <v>554</v>
      </c>
      <c r="C1549" s="42" t="s">
        <v>61</v>
      </c>
      <c r="D1549" s="42" t="s">
        <v>139</v>
      </c>
      <c r="E1549" s="42" t="s">
        <v>154</v>
      </c>
      <c r="F1549" s="42" t="s">
        <v>1128</v>
      </c>
      <c r="G1549" s="45">
        <v>44338</v>
      </c>
      <c r="H1549" s="17" t="s">
        <v>64</v>
      </c>
      <c r="I1549" s="17">
        <v>0</v>
      </c>
      <c r="J1549" s="17">
        <v>0</v>
      </c>
      <c r="K1549" s="17">
        <v>0</v>
      </c>
      <c r="L1549" s="17">
        <v>300</v>
      </c>
      <c r="M1549" s="17">
        <v>300</v>
      </c>
      <c r="N1549" s="17">
        <v>300</v>
      </c>
      <c r="O1549" s="17">
        <v>300</v>
      </c>
      <c r="P1549" s="17">
        <v>300</v>
      </c>
      <c r="Q1549" s="17">
        <v>300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46">
        <f t="shared" ref="AE1549" si="1587">SUM(I1549:AD1549)</f>
        <v>1800</v>
      </c>
      <c r="AF1549" s="49">
        <f t="shared" ref="AF1549" si="1588">SUM(H1550:AD1550)</f>
        <v>1800</v>
      </c>
      <c r="AG1549" s="34">
        <f t="shared" ref="AG1549" si="1589">SUM(I1551:AD1551)</f>
        <v>1800</v>
      </c>
      <c r="AH1549" s="37">
        <f t="shared" si="1565"/>
        <v>0</v>
      </c>
      <c r="AI1549" s="38">
        <v>0.90980000000000005</v>
      </c>
      <c r="AJ1549" s="41" t="s">
        <v>65</v>
      </c>
    </row>
    <row r="1550" spans="1:36" ht="16.2" x14ac:dyDescent="0.25">
      <c r="A1550" s="42" t="s">
        <v>59</v>
      </c>
      <c r="B1550" s="44" t="s">
        <v>554</v>
      </c>
      <c r="C1550" s="42" t="s">
        <v>61</v>
      </c>
      <c r="D1550" s="42" t="s">
        <v>139</v>
      </c>
      <c r="E1550" s="42" t="s">
        <v>154</v>
      </c>
      <c r="F1550" s="42"/>
      <c r="G1550" s="45">
        <v>44338</v>
      </c>
      <c r="H1550" s="18" t="s">
        <v>66</v>
      </c>
      <c r="I1550" s="18">
        <v>0</v>
      </c>
      <c r="J1550" s="18">
        <v>0</v>
      </c>
      <c r="K1550" s="18">
        <v>0</v>
      </c>
      <c r="L1550" s="18">
        <v>300</v>
      </c>
      <c r="M1550" s="18">
        <v>300</v>
      </c>
      <c r="N1550" s="18">
        <v>300</v>
      </c>
      <c r="O1550" s="18">
        <v>300</v>
      </c>
      <c r="P1550" s="18">
        <v>300</v>
      </c>
      <c r="Q1550" s="18">
        <v>300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47"/>
      <c r="AF1550" s="50"/>
      <c r="AG1550" s="35"/>
      <c r="AH1550" s="37">
        <v>0</v>
      </c>
      <c r="AI1550" s="39"/>
      <c r="AJ1550" s="41" t="s">
        <v>65</v>
      </c>
    </row>
    <row r="1551" spans="1:36" ht="16.2" x14ac:dyDescent="0.25">
      <c r="A1551" s="42" t="s">
        <v>59</v>
      </c>
      <c r="B1551" s="44" t="s">
        <v>554</v>
      </c>
      <c r="C1551" s="42" t="s">
        <v>61</v>
      </c>
      <c r="D1551" s="42" t="s">
        <v>139</v>
      </c>
      <c r="E1551" s="42" t="s">
        <v>154</v>
      </c>
      <c r="F1551" s="42"/>
      <c r="G1551" s="45">
        <v>44338</v>
      </c>
      <c r="H1551" s="19" t="s">
        <v>67</v>
      </c>
      <c r="I1551" s="19">
        <v>0</v>
      </c>
      <c r="J1551" s="19">
        <v>0</v>
      </c>
      <c r="K1551" s="19">
        <v>0</v>
      </c>
      <c r="L1551" s="19">
        <v>300</v>
      </c>
      <c r="M1551" s="19">
        <v>300</v>
      </c>
      <c r="N1551" s="19">
        <v>300</v>
      </c>
      <c r="O1551" s="19">
        <v>300</v>
      </c>
      <c r="P1551" s="19">
        <v>300</v>
      </c>
      <c r="Q1551" s="19">
        <v>300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19">
        <v>0</v>
      </c>
      <c r="AE1551" s="48"/>
      <c r="AF1551" s="51"/>
      <c r="AG1551" s="36"/>
      <c r="AH1551" s="37">
        <v>0</v>
      </c>
      <c r="AI1551" s="40"/>
      <c r="AJ1551" s="41" t="s">
        <v>65</v>
      </c>
    </row>
    <row r="1552" spans="1:36" ht="16.2" x14ac:dyDescent="0.25">
      <c r="A1552" s="42" t="s">
        <v>59</v>
      </c>
      <c r="B1552" s="44" t="s">
        <v>553</v>
      </c>
      <c r="C1552" s="42" t="s">
        <v>61</v>
      </c>
      <c r="D1552" s="42" t="s">
        <v>139</v>
      </c>
      <c r="E1552" s="42" t="s">
        <v>154</v>
      </c>
      <c r="F1552" s="42" t="s">
        <v>1128</v>
      </c>
      <c r="G1552" s="45">
        <v>44341</v>
      </c>
      <c r="H1552" s="17" t="s">
        <v>64</v>
      </c>
      <c r="I1552" s="17">
        <v>0</v>
      </c>
      <c r="J1552" s="17">
        <v>0</v>
      </c>
      <c r="K1552" s="17">
        <v>0</v>
      </c>
      <c r="L1552" s="17">
        <v>200</v>
      </c>
      <c r="M1552" s="17">
        <v>200</v>
      </c>
      <c r="N1552" s="17">
        <v>400</v>
      </c>
      <c r="O1552" s="17">
        <v>400</v>
      </c>
      <c r="P1552" s="17">
        <v>400</v>
      </c>
      <c r="Q1552" s="17">
        <v>200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46">
        <f t="shared" ref="AE1552" si="1590">SUM(I1552:AD1552)</f>
        <v>1800</v>
      </c>
      <c r="AF1552" s="49">
        <f t="shared" ref="AF1552" si="1591">SUM(H1553:AD1553)</f>
        <v>1800</v>
      </c>
      <c r="AG1552" s="34">
        <f t="shared" ref="AG1552" si="1592">SUM(I1554:AD1554)</f>
        <v>1800</v>
      </c>
      <c r="AH1552" s="37">
        <f t="shared" si="1565"/>
        <v>0</v>
      </c>
      <c r="AI1552" s="38">
        <v>0.89929999999999999</v>
      </c>
      <c r="AJ1552" s="41" t="s">
        <v>65</v>
      </c>
    </row>
    <row r="1553" spans="1:36" ht="16.2" x14ac:dyDescent="0.25">
      <c r="A1553" s="42" t="s">
        <v>59</v>
      </c>
      <c r="B1553" s="44" t="s">
        <v>553</v>
      </c>
      <c r="C1553" s="42" t="s">
        <v>61</v>
      </c>
      <c r="D1553" s="42" t="s">
        <v>139</v>
      </c>
      <c r="E1553" s="42" t="s">
        <v>154</v>
      </c>
      <c r="F1553" s="42"/>
      <c r="G1553" s="45">
        <v>44341</v>
      </c>
      <c r="H1553" s="18" t="s">
        <v>66</v>
      </c>
      <c r="I1553" s="18">
        <v>0</v>
      </c>
      <c r="J1553" s="18">
        <v>0</v>
      </c>
      <c r="K1553" s="18">
        <v>0</v>
      </c>
      <c r="L1553" s="18">
        <v>200</v>
      </c>
      <c r="M1553" s="18">
        <v>200</v>
      </c>
      <c r="N1553" s="18">
        <v>400</v>
      </c>
      <c r="O1553" s="18">
        <v>400</v>
      </c>
      <c r="P1553" s="18">
        <v>400</v>
      </c>
      <c r="Q1553" s="18">
        <v>200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47"/>
      <c r="AF1553" s="50"/>
      <c r="AG1553" s="35"/>
      <c r="AH1553" s="37">
        <v>0</v>
      </c>
      <c r="AI1553" s="39"/>
      <c r="AJ1553" s="41" t="s">
        <v>65</v>
      </c>
    </row>
    <row r="1554" spans="1:36" ht="16.2" x14ac:dyDescent="0.25">
      <c r="A1554" s="42" t="s">
        <v>59</v>
      </c>
      <c r="B1554" s="44" t="s">
        <v>553</v>
      </c>
      <c r="C1554" s="42" t="s">
        <v>61</v>
      </c>
      <c r="D1554" s="42" t="s">
        <v>139</v>
      </c>
      <c r="E1554" s="42" t="s">
        <v>154</v>
      </c>
      <c r="F1554" s="42"/>
      <c r="G1554" s="45">
        <v>44341</v>
      </c>
      <c r="H1554" s="19" t="s">
        <v>67</v>
      </c>
      <c r="I1554" s="19">
        <v>0</v>
      </c>
      <c r="J1554" s="19">
        <v>0</v>
      </c>
      <c r="K1554" s="19">
        <v>0</v>
      </c>
      <c r="L1554" s="19">
        <v>200</v>
      </c>
      <c r="M1554" s="19">
        <v>200</v>
      </c>
      <c r="N1554" s="19">
        <v>400</v>
      </c>
      <c r="O1554" s="19">
        <v>400</v>
      </c>
      <c r="P1554" s="19">
        <v>400</v>
      </c>
      <c r="Q1554" s="19">
        <v>200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19">
        <v>0</v>
      </c>
      <c r="AE1554" s="48"/>
      <c r="AF1554" s="51"/>
      <c r="AG1554" s="36"/>
      <c r="AH1554" s="37">
        <v>0</v>
      </c>
      <c r="AI1554" s="40"/>
      <c r="AJ1554" s="41" t="s">
        <v>65</v>
      </c>
    </row>
    <row r="1555" spans="1:36" ht="16.2" x14ac:dyDescent="0.25">
      <c r="A1555" s="42" t="s">
        <v>59</v>
      </c>
      <c r="B1555" s="44" t="s">
        <v>552</v>
      </c>
      <c r="C1555" s="42" t="s">
        <v>61</v>
      </c>
      <c r="D1555" s="42" t="s">
        <v>139</v>
      </c>
      <c r="E1555" s="42" t="s">
        <v>154</v>
      </c>
      <c r="F1555" s="42" t="s">
        <v>1128</v>
      </c>
      <c r="G1555" s="45">
        <v>44343</v>
      </c>
      <c r="H1555" s="17" t="s">
        <v>64</v>
      </c>
      <c r="I1555" s="17">
        <v>0</v>
      </c>
      <c r="J1555" s="17">
        <v>56</v>
      </c>
      <c r="K1555" s="17">
        <v>137</v>
      </c>
      <c r="L1555" s="17">
        <v>211</v>
      </c>
      <c r="M1555" s="17">
        <v>222</v>
      </c>
      <c r="N1555" s="17">
        <v>303</v>
      </c>
      <c r="O1555" s="17">
        <v>273</v>
      </c>
      <c r="P1555" s="17">
        <v>273</v>
      </c>
      <c r="Q1555" s="17">
        <v>200</v>
      </c>
      <c r="R1555" s="17">
        <v>185</v>
      </c>
      <c r="S1555" s="17">
        <v>41</v>
      </c>
      <c r="T1555" s="17">
        <v>83</v>
      </c>
      <c r="U1555" s="17">
        <v>8</v>
      </c>
      <c r="V1555" s="17">
        <v>8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46">
        <f t="shared" ref="AE1555" si="1593">SUM(I1555:AD1555)</f>
        <v>2000</v>
      </c>
      <c r="AF1555" s="49">
        <f t="shared" ref="AF1555" si="1594">SUM(H1556:AD1556)</f>
        <v>1984</v>
      </c>
      <c r="AG1555" s="34">
        <f t="shared" ref="AG1555" si="1595">SUM(I1557:AD1557)</f>
        <v>1984</v>
      </c>
      <c r="AH1555" s="37">
        <f t="shared" si="1565"/>
        <v>-16</v>
      </c>
      <c r="AI1555" s="38">
        <v>0.92510000000000003</v>
      </c>
      <c r="AJ1555" s="41" t="s">
        <v>65</v>
      </c>
    </row>
    <row r="1556" spans="1:36" ht="16.2" x14ac:dyDescent="0.25">
      <c r="A1556" s="42" t="s">
        <v>59</v>
      </c>
      <c r="B1556" s="44" t="s">
        <v>552</v>
      </c>
      <c r="C1556" s="42" t="s">
        <v>61</v>
      </c>
      <c r="D1556" s="42" t="s">
        <v>139</v>
      </c>
      <c r="E1556" s="42" t="s">
        <v>154</v>
      </c>
      <c r="F1556" s="42"/>
      <c r="G1556" s="45">
        <v>44343</v>
      </c>
      <c r="H1556" s="18" t="s">
        <v>66</v>
      </c>
      <c r="I1556" s="18">
        <v>0</v>
      </c>
      <c r="J1556" s="18">
        <v>56</v>
      </c>
      <c r="K1556" s="18">
        <v>137</v>
      </c>
      <c r="L1556" s="18">
        <v>211</v>
      </c>
      <c r="M1556" s="18">
        <v>222</v>
      </c>
      <c r="N1556" s="18">
        <v>303</v>
      </c>
      <c r="O1556" s="18">
        <v>273</v>
      </c>
      <c r="P1556" s="18">
        <v>273</v>
      </c>
      <c r="Q1556" s="18">
        <v>200</v>
      </c>
      <c r="R1556" s="18">
        <v>185</v>
      </c>
      <c r="S1556" s="18">
        <v>41</v>
      </c>
      <c r="T1556" s="18">
        <v>83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47"/>
      <c r="AF1556" s="50"/>
      <c r="AG1556" s="35"/>
      <c r="AH1556" s="37">
        <v>0</v>
      </c>
      <c r="AI1556" s="39"/>
      <c r="AJ1556" s="41" t="s">
        <v>65</v>
      </c>
    </row>
    <row r="1557" spans="1:36" ht="16.2" x14ac:dyDescent="0.25">
      <c r="A1557" s="42" t="s">
        <v>59</v>
      </c>
      <c r="B1557" s="44" t="s">
        <v>552</v>
      </c>
      <c r="C1557" s="42" t="s">
        <v>61</v>
      </c>
      <c r="D1557" s="42" t="s">
        <v>139</v>
      </c>
      <c r="E1557" s="42" t="s">
        <v>154</v>
      </c>
      <c r="F1557" s="42"/>
      <c r="G1557" s="45">
        <v>44343</v>
      </c>
      <c r="H1557" s="19" t="s">
        <v>67</v>
      </c>
      <c r="I1557" s="19">
        <v>0</v>
      </c>
      <c r="J1557" s="19">
        <v>56</v>
      </c>
      <c r="K1557" s="19">
        <v>137</v>
      </c>
      <c r="L1557" s="19">
        <v>211</v>
      </c>
      <c r="M1557" s="19">
        <v>222</v>
      </c>
      <c r="N1557" s="19">
        <v>303</v>
      </c>
      <c r="O1557" s="19">
        <v>273</v>
      </c>
      <c r="P1557" s="19">
        <v>273</v>
      </c>
      <c r="Q1557" s="19">
        <v>200</v>
      </c>
      <c r="R1557" s="19">
        <v>185</v>
      </c>
      <c r="S1557" s="19">
        <v>41</v>
      </c>
      <c r="T1557" s="19">
        <v>83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19">
        <v>0</v>
      </c>
      <c r="AE1557" s="48"/>
      <c r="AF1557" s="51"/>
      <c r="AG1557" s="36"/>
      <c r="AH1557" s="37">
        <v>0</v>
      </c>
      <c r="AI1557" s="40"/>
      <c r="AJ1557" s="41" t="s">
        <v>65</v>
      </c>
    </row>
    <row r="1558" spans="1:36" ht="16.2" x14ac:dyDescent="0.25">
      <c r="A1558" s="42" t="s">
        <v>59</v>
      </c>
      <c r="B1558" s="44" t="s">
        <v>551</v>
      </c>
      <c r="C1558" s="42">
        <v>-1</v>
      </c>
      <c r="D1558" s="42" t="s">
        <v>139</v>
      </c>
      <c r="E1558" s="42" t="s">
        <v>154</v>
      </c>
      <c r="F1558" s="42" t="s">
        <v>1128</v>
      </c>
      <c r="G1558" s="45">
        <v>44345</v>
      </c>
      <c r="H1558" s="17" t="s">
        <v>64</v>
      </c>
      <c r="I1558" s="17">
        <v>0</v>
      </c>
      <c r="J1558" s="17">
        <v>0</v>
      </c>
      <c r="K1558" s="17">
        <v>0</v>
      </c>
      <c r="L1558" s="17">
        <v>280</v>
      </c>
      <c r="M1558" s="17">
        <v>180</v>
      </c>
      <c r="N1558" s="17">
        <v>350</v>
      </c>
      <c r="O1558" s="17">
        <v>240</v>
      </c>
      <c r="P1558" s="17">
        <v>360</v>
      </c>
      <c r="Q1558" s="17">
        <v>210</v>
      </c>
      <c r="R1558" s="17">
        <v>220</v>
      </c>
      <c r="S1558" s="17">
        <v>50</v>
      </c>
      <c r="T1558" s="17">
        <v>30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46">
        <f t="shared" ref="AE1558" si="1596">SUM(I1558:AD1558)</f>
        <v>1920</v>
      </c>
      <c r="AF1558" s="49">
        <f t="shared" ref="AF1558" si="1597">SUM(H1559:AD1559)</f>
        <v>1716</v>
      </c>
      <c r="AG1558" s="34">
        <f t="shared" ref="AG1558" si="1598">SUM(I1560:AD1560)</f>
        <v>1670</v>
      </c>
      <c r="AH1558" s="37">
        <f t="shared" si="1565"/>
        <v>-250</v>
      </c>
      <c r="AI1558" s="38">
        <v>0.93180000000000007</v>
      </c>
      <c r="AJ1558" s="41" t="s">
        <v>65</v>
      </c>
    </row>
    <row r="1559" spans="1:36" ht="16.2" x14ac:dyDescent="0.25">
      <c r="A1559" s="42" t="s">
        <v>59</v>
      </c>
      <c r="B1559" s="44" t="s">
        <v>551</v>
      </c>
      <c r="C1559" s="42">
        <v>-1</v>
      </c>
      <c r="D1559" s="42" t="s">
        <v>139</v>
      </c>
      <c r="E1559" s="42" t="s">
        <v>154</v>
      </c>
      <c r="F1559" s="42"/>
      <c r="G1559" s="45">
        <v>44345</v>
      </c>
      <c r="H1559" s="18" t="s">
        <v>66</v>
      </c>
      <c r="I1559" s="18">
        <v>0</v>
      </c>
      <c r="J1559" s="18">
        <v>0</v>
      </c>
      <c r="K1559" s="18">
        <v>0</v>
      </c>
      <c r="L1559" s="18">
        <v>280</v>
      </c>
      <c r="M1559" s="18">
        <v>180</v>
      </c>
      <c r="N1559" s="18">
        <v>350</v>
      </c>
      <c r="O1559" s="18">
        <v>240</v>
      </c>
      <c r="P1559" s="18">
        <v>360</v>
      </c>
      <c r="Q1559" s="18">
        <v>210</v>
      </c>
      <c r="R1559" s="18">
        <v>20</v>
      </c>
      <c r="S1559" s="18">
        <v>50</v>
      </c>
      <c r="T1559" s="18">
        <v>26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47"/>
      <c r="AF1559" s="50"/>
      <c r="AG1559" s="35"/>
      <c r="AH1559" s="37">
        <v>0</v>
      </c>
      <c r="AI1559" s="39"/>
      <c r="AJ1559" s="41" t="s">
        <v>65</v>
      </c>
    </row>
    <row r="1560" spans="1:36" ht="16.2" x14ac:dyDescent="0.25">
      <c r="A1560" s="42" t="s">
        <v>59</v>
      </c>
      <c r="B1560" s="44" t="s">
        <v>551</v>
      </c>
      <c r="C1560" s="42">
        <v>-1</v>
      </c>
      <c r="D1560" s="42" t="s">
        <v>139</v>
      </c>
      <c r="E1560" s="42" t="s">
        <v>154</v>
      </c>
      <c r="F1560" s="42"/>
      <c r="G1560" s="45">
        <v>44345</v>
      </c>
      <c r="H1560" s="19" t="s">
        <v>67</v>
      </c>
      <c r="I1560" s="19">
        <v>0</v>
      </c>
      <c r="J1560" s="19">
        <v>0</v>
      </c>
      <c r="K1560" s="19">
        <v>0</v>
      </c>
      <c r="L1560" s="19">
        <v>280</v>
      </c>
      <c r="M1560" s="19">
        <v>180</v>
      </c>
      <c r="N1560" s="19">
        <v>350</v>
      </c>
      <c r="O1560" s="19">
        <v>240</v>
      </c>
      <c r="P1560" s="19">
        <v>360</v>
      </c>
      <c r="Q1560" s="19">
        <v>210</v>
      </c>
      <c r="R1560" s="19">
        <v>0</v>
      </c>
      <c r="S1560" s="19">
        <v>50</v>
      </c>
      <c r="T1560" s="19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19">
        <v>0</v>
      </c>
      <c r="AD1560" s="19">
        <v>0</v>
      </c>
      <c r="AE1560" s="48"/>
      <c r="AF1560" s="51"/>
      <c r="AG1560" s="36"/>
      <c r="AH1560" s="37">
        <v>0</v>
      </c>
      <c r="AI1560" s="40"/>
      <c r="AJ1560" s="41" t="s">
        <v>65</v>
      </c>
    </row>
    <row r="1561" spans="1:36" ht="16.2" x14ac:dyDescent="0.25">
      <c r="A1561" s="42" t="s">
        <v>59</v>
      </c>
      <c r="B1561" s="44" t="s">
        <v>550</v>
      </c>
      <c r="C1561" s="42" t="s">
        <v>61</v>
      </c>
      <c r="D1561" s="42" t="s">
        <v>84</v>
      </c>
      <c r="E1561" s="42" t="s">
        <v>143</v>
      </c>
      <c r="F1561" s="42" t="s">
        <v>1128</v>
      </c>
      <c r="G1561" s="45">
        <v>44345</v>
      </c>
      <c r="H1561" s="17" t="s">
        <v>64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36</v>
      </c>
      <c r="S1561" s="17">
        <v>37</v>
      </c>
      <c r="T1561" s="17">
        <v>50</v>
      </c>
      <c r="U1561" s="17">
        <v>97</v>
      </c>
      <c r="V1561" s="17">
        <v>92</v>
      </c>
      <c r="W1561" s="17">
        <v>62</v>
      </c>
      <c r="X1561" s="17">
        <v>71</v>
      </c>
      <c r="Y1561" s="17">
        <v>49</v>
      </c>
      <c r="Z1561" s="17">
        <v>82</v>
      </c>
      <c r="AA1561" s="17">
        <v>0</v>
      </c>
      <c r="AB1561" s="17">
        <v>35</v>
      </c>
      <c r="AC1561" s="17">
        <v>0</v>
      </c>
      <c r="AD1561" s="17">
        <v>0</v>
      </c>
      <c r="AE1561" s="46">
        <f t="shared" ref="AE1561" si="1599">SUM(I1561:AD1561)</f>
        <v>611</v>
      </c>
      <c r="AF1561" s="49">
        <f t="shared" ref="AF1561" si="1600">SUM(H1562:AD1562)</f>
        <v>0</v>
      </c>
      <c r="AG1561" s="34">
        <f t="shared" ref="AG1561" si="1601">SUM(I1563:AD1563)</f>
        <v>0</v>
      </c>
      <c r="AH1561" s="37">
        <f t="shared" si="1565"/>
        <v>-611</v>
      </c>
      <c r="AI1561" s="38">
        <v>0.92880000000000007</v>
      </c>
      <c r="AJ1561" s="41" t="s">
        <v>65</v>
      </c>
    </row>
    <row r="1562" spans="1:36" ht="16.2" x14ac:dyDescent="0.25">
      <c r="A1562" s="42" t="s">
        <v>59</v>
      </c>
      <c r="B1562" s="44" t="s">
        <v>550</v>
      </c>
      <c r="C1562" s="42" t="s">
        <v>61</v>
      </c>
      <c r="D1562" s="42" t="s">
        <v>84</v>
      </c>
      <c r="E1562" s="42" t="s">
        <v>143</v>
      </c>
      <c r="F1562" s="42"/>
      <c r="G1562" s="45">
        <v>44345</v>
      </c>
      <c r="H1562" s="18" t="s">
        <v>66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47"/>
      <c r="AF1562" s="50"/>
      <c r="AG1562" s="35"/>
      <c r="AH1562" s="37">
        <v>0</v>
      </c>
      <c r="AI1562" s="39"/>
      <c r="AJ1562" s="41" t="s">
        <v>65</v>
      </c>
    </row>
    <row r="1563" spans="1:36" ht="16.2" x14ac:dyDescent="0.25">
      <c r="A1563" s="42" t="s">
        <v>59</v>
      </c>
      <c r="B1563" s="44" t="s">
        <v>550</v>
      </c>
      <c r="C1563" s="42" t="s">
        <v>61</v>
      </c>
      <c r="D1563" s="42" t="s">
        <v>84</v>
      </c>
      <c r="E1563" s="42" t="s">
        <v>143</v>
      </c>
      <c r="F1563" s="42"/>
      <c r="G1563" s="45">
        <v>44345</v>
      </c>
      <c r="H1563" s="19" t="s">
        <v>67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19">
        <v>0</v>
      </c>
      <c r="AE1563" s="48"/>
      <c r="AF1563" s="51"/>
      <c r="AG1563" s="36"/>
      <c r="AH1563" s="37">
        <v>0</v>
      </c>
      <c r="AI1563" s="40"/>
      <c r="AJ1563" s="41" t="s">
        <v>65</v>
      </c>
    </row>
    <row r="1564" spans="1:36" ht="16.2" x14ac:dyDescent="0.25">
      <c r="A1564" s="42" t="s">
        <v>59</v>
      </c>
      <c r="B1564" s="44" t="s">
        <v>549</v>
      </c>
      <c r="C1564" s="42" t="s">
        <v>61</v>
      </c>
      <c r="D1564" s="42" t="s">
        <v>84</v>
      </c>
      <c r="E1564" s="42" t="s">
        <v>143</v>
      </c>
      <c r="F1564" s="42" t="s">
        <v>1128</v>
      </c>
      <c r="G1564" s="45">
        <v>44335</v>
      </c>
      <c r="H1564" s="17" t="s">
        <v>64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40</v>
      </c>
      <c r="Q1564" s="17">
        <v>40</v>
      </c>
      <c r="R1564" s="17">
        <v>30</v>
      </c>
      <c r="S1564" s="17">
        <v>50</v>
      </c>
      <c r="T1564" s="17">
        <v>70</v>
      </c>
      <c r="U1564" s="17">
        <v>50</v>
      </c>
      <c r="V1564" s="17">
        <v>70</v>
      </c>
      <c r="W1564" s="17">
        <v>40</v>
      </c>
      <c r="X1564" s="17">
        <v>70</v>
      </c>
      <c r="Y1564" s="17">
        <v>30</v>
      </c>
      <c r="Z1564" s="17">
        <v>0</v>
      </c>
      <c r="AA1564" s="17">
        <v>40</v>
      </c>
      <c r="AB1564" s="17">
        <v>0</v>
      </c>
      <c r="AC1564" s="17">
        <v>0</v>
      </c>
      <c r="AD1564" s="17">
        <v>0</v>
      </c>
      <c r="AE1564" s="46">
        <f t="shared" ref="AE1564" si="1602">SUM(I1564:AD1564)</f>
        <v>530</v>
      </c>
      <c r="AF1564" s="49">
        <f t="shared" ref="AF1564" si="1603">SUM(H1565:AD1565)</f>
        <v>420</v>
      </c>
      <c r="AG1564" s="34">
        <f t="shared" ref="AG1564" si="1604">SUM(I1566:AD1566)</f>
        <v>420</v>
      </c>
      <c r="AH1564" s="37">
        <f t="shared" si="1565"/>
        <v>-110</v>
      </c>
      <c r="AI1564" s="38">
        <v>0.9042</v>
      </c>
      <c r="AJ1564" s="41" t="s">
        <v>65</v>
      </c>
    </row>
    <row r="1565" spans="1:36" ht="16.2" x14ac:dyDescent="0.25">
      <c r="A1565" s="42" t="s">
        <v>59</v>
      </c>
      <c r="B1565" s="44" t="s">
        <v>549</v>
      </c>
      <c r="C1565" s="42" t="s">
        <v>61</v>
      </c>
      <c r="D1565" s="42" t="s">
        <v>84</v>
      </c>
      <c r="E1565" s="42" t="s">
        <v>143</v>
      </c>
      <c r="F1565" s="42"/>
      <c r="G1565" s="45">
        <v>44335</v>
      </c>
      <c r="H1565" s="18" t="s">
        <v>66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50</v>
      </c>
      <c r="T1565" s="18">
        <v>70</v>
      </c>
      <c r="U1565" s="18">
        <v>50</v>
      </c>
      <c r="V1565" s="18">
        <v>70</v>
      </c>
      <c r="W1565" s="18">
        <v>40</v>
      </c>
      <c r="X1565" s="18">
        <v>70</v>
      </c>
      <c r="Y1565" s="18">
        <v>30</v>
      </c>
      <c r="Z1565" s="18">
        <v>0</v>
      </c>
      <c r="AA1565" s="18">
        <v>40</v>
      </c>
      <c r="AB1565" s="18">
        <v>0</v>
      </c>
      <c r="AC1565" s="18">
        <v>0</v>
      </c>
      <c r="AD1565" s="18">
        <v>0</v>
      </c>
      <c r="AE1565" s="47"/>
      <c r="AF1565" s="50"/>
      <c r="AG1565" s="35"/>
      <c r="AH1565" s="37">
        <v>0</v>
      </c>
      <c r="AI1565" s="39"/>
      <c r="AJ1565" s="41" t="s">
        <v>65</v>
      </c>
    </row>
    <row r="1566" spans="1:36" ht="16.2" x14ac:dyDescent="0.25">
      <c r="A1566" s="42" t="s">
        <v>59</v>
      </c>
      <c r="B1566" s="44" t="s">
        <v>549</v>
      </c>
      <c r="C1566" s="42" t="s">
        <v>61</v>
      </c>
      <c r="D1566" s="42" t="s">
        <v>84</v>
      </c>
      <c r="E1566" s="42" t="s">
        <v>143</v>
      </c>
      <c r="F1566" s="42"/>
      <c r="G1566" s="45">
        <v>44335</v>
      </c>
      <c r="H1566" s="19" t="s">
        <v>67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50</v>
      </c>
      <c r="T1566" s="19">
        <v>70</v>
      </c>
      <c r="U1566" s="19">
        <v>50</v>
      </c>
      <c r="V1566" s="19">
        <v>70</v>
      </c>
      <c r="W1566" s="19">
        <v>40</v>
      </c>
      <c r="X1566" s="19">
        <v>70</v>
      </c>
      <c r="Y1566" s="19">
        <v>30</v>
      </c>
      <c r="Z1566" s="19">
        <v>0</v>
      </c>
      <c r="AA1566" s="19">
        <v>40</v>
      </c>
      <c r="AB1566" s="19">
        <v>0</v>
      </c>
      <c r="AC1566" s="19">
        <v>0</v>
      </c>
      <c r="AD1566" s="19">
        <v>0</v>
      </c>
      <c r="AE1566" s="48"/>
      <c r="AF1566" s="51"/>
      <c r="AG1566" s="36"/>
      <c r="AH1566" s="37">
        <v>0</v>
      </c>
      <c r="AI1566" s="40"/>
      <c r="AJ1566" s="41" t="s">
        <v>65</v>
      </c>
    </row>
    <row r="1567" spans="1:36" ht="16.2" x14ac:dyDescent="0.25">
      <c r="A1567" s="42" t="s">
        <v>59</v>
      </c>
      <c r="B1567" s="44" t="s">
        <v>548</v>
      </c>
      <c r="C1567" s="42">
        <v>-1</v>
      </c>
      <c r="D1567" s="42" t="s">
        <v>84</v>
      </c>
      <c r="E1567" s="42" t="s">
        <v>85</v>
      </c>
      <c r="F1567" s="42" t="s">
        <v>1128</v>
      </c>
      <c r="G1567" s="45">
        <v>44336</v>
      </c>
      <c r="H1567" s="17" t="s">
        <v>64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160</v>
      </c>
      <c r="S1567" s="17">
        <v>290</v>
      </c>
      <c r="T1567" s="17">
        <v>290</v>
      </c>
      <c r="U1567" s="17">
        <v>290</v>
      </c>
      <c r="V1567" s="17">
        <v>290</v>
      </c>
      <c r="W1567" s="17">
        <v>210</v>
      </c>
      <c r="X1567" s="17">
        <v>190</v>
      </c>
      <c r="Y1567" s="17">
        <v>0</v>
      </c>
      <c r="Z1567" s="17">
        <v>160</v>
      </c>
      <c r="AA1567" s="17">
        <v>0</v>
      </c>
      <c r="AB1567" s="17">
        <v>40</v>
      </c>
      <c r="AC1567" s="17">
        <v>0</v>
      </c>
      <c r="AD1567" s="17">
        <v>0</v>
      </c>
      <c r="AE1567" s="46">
        <f t="shared" ref="AE1567" si="1605">SUM(I1567:AD1567)</f>
        <v>1920</v>
      </c>
      <c r="AF1567" s="49">
        <f t="shared" ref="AF1567" si="1606">SUM(H1568:AD1568)</f>
        <v>1920</v>
      </c>
      <c r="AG1567" s="34">
        <f t="shared" ref="AG1567" si="1607">SUM(I1569:AD1569)</f>
        <v>1920</v>
      </c>
      <c r="AH1567" s="37">
        <f t="shared" si="1565"/>
        <v>0</v>
      </c>
      <c r="AI1567" s="38">
        <v>0.90900000000000003</v>
      </c>
      <c r="AJ1567" s="41" t="s">
        <v>65</v>
      </c>
    </row>
    <row r="1568" spans="1:36" ht="16.2" x14ac:dyDescent="0.25">
      <c r="A1568" s="42" t="s">
        <v>59</v>
      </c>
      <c r="B1568" s="44" t="s">
        <v>548</v>
      </c>
      <c r="C1568" s="42">
        <v>-1</v>
      </c>
      <c r="D1568" s="42" t="s">
        <v>84</v>
      </c>
      <c r="E1568" s="42" t="s">
        <v>85</v>
      </c>
      <c r="F1568" s="42"/>
      <c r="G1568" s="45">
        <v>44336</v>
      </c>
      <c r="H1568" s="18" t="s">
        <v>66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160</v>
      </c>
      <c r="S1568" s="18">
        <v>290</v>
      </c>
      <c r="T1568" s="18">
        <v>290</v>
      </c>
      <c r="U1568" s="18">
        <v>290</v>
      </c>
      <c r="V1568" s="18">
        <v>290</v>
      </c>
      <c r="W1568" s="18">
        <v>210</v>
      </c>
      <c r="X1568" s="18">
        <v>190</v>
      </c>
      <c r="Y1568" s="18">
        <v>0</v>
      </c>
      <c r="Z1568" s="18">
        <v>160</v>
      </c>
      <c r="AA1568" s="18">
        <v>0</v>
      </c>
      <c r="AB1568" s="18">
        <v>40</v>
      </c>
      <c r="AC1568" s="18">
        <v>0</v>
      </c>
      <c r="AD1568" s="18">
        <v>0</v>
      </c>
      <c r="AE1568" s="47"/>
      <c r="AF1568" s="50"/>
      <c r="AG1568" s="35"/>
      <c r="AH1568" s="37">
        <v>0</v>
      </c>
      <c r="AI1568" s="39"/>
      <c r="AJ1568" s="41" t="s">
        <v>65</v>
      </c>
    </row>
    <row r="1569" spans="1:36" ht="16.2" x14ac:dyDescent="0.25">
      <c r="A1569" s="42" t="s">
        <v>59</v>
      </c>
      <c r="B1569" s="44" t="s">
        <v>548</v>
      </c>
      <c r="C1569" s="42">
        <v>-1</v>
      </c>
      <c r="D1569" s="42" t="s">
        <v>84</v>
      </c>
      <c r="E1569" s="42" t="s">
        <v>85</v>
      </c>
      <c r="F1569" s="42"/>
      <c r="G1569" s="45">
        <v>44336</v>
      </c>
      <c r="H1569" s="19" t="s">
        <v>67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160</v>
      </c>
      <c r="S1569" s="19">
        <v>290</v>
      </c>
      <c r="T1569" s="19">
        <v>290</v>
      </c>
      <c r="U1569" s="19">
        <v>290</v>
      </c>
      <c r="V1569" s="19">
        <v>290</v>
      </c>
      <c r="W1569" s="19">
        <v>210</v>
      </c>
      <c r="X1569" s="19">
        <v>190</v>
      </c>
      <c r="Y1569" s="19">
        <v>0</v>
      </c>
      <c r="Z1569" s="19">
        <v>160</v>
      </c>
      <c r="AA1569" s="19">
        <v>0</v>
      </c>
      <c r="AB1569" s="19">
        <v>40</v>
      </c>
      <c r="AC1569" s="19">
        <v>0</v>
      </c>
      <c r="AD1569" s="19">
        <v>0</v>
      </c>
      <c r="AE1569" s="48"/>
      <c r="AF1569" s="51"/>
      <c r="AG1569" s="36"/>
      <c r="AH1569" s="37">
        <v>0</v>
      </c>
      <c r="AI1569" s="40"/>
      <c r="AJ1569" s="41" t="s">
        <v>65</v>
      </c>
    </row>
    <row r="1570" spans="1:36" ht="16.2" x14ac:dyDescent="0.25">
      <c r="A1570" s="42" t="s">
        <v>59</v>
      </c>
      <c r="B1570" s="44" t="s">
        <v>548</v>
      </c>
      <c r="C1570" s="42">
        <v>-2</v>
      </c>
      <c r="D1570" s="42" t="s">
        <v>84</v>
      </c>
      <c r="E1570" s="42" t="s">
        <v>85</v>
      </c>
      <c r="F1570" s="42" t="s">
        <v>1128</v>
      </c>
      <c r="G1570" s="45">
        <v>44339</v>
      </c>
      <c r="H1570" s="17" t="s">
        <v>64</v>
      </c>
      <c r="I1570" s="17">
        <v>0</v>
      </c>
      <c r="J1570" s="17">
        <v>1</v>
      </c>
      <c r="K1570" s="17">
        <v>0</v>
      </c>
      <c r="L1570" s="17">
        <v>1</v>
      </c>
      <c r="M1570" s="17">
        <v>1</v>
      </c>
      <c r="N1570" s="17">
        <v>1</v>
      </c>
      <c r="O1570" s="17">
        <v>1</v>
      </c>
      <c r="P1570" s="17">
        <v>5</v>
      </c>
      <c r="Q1570" s="17">
        <v>4</v>
      </c>
      <c r="R1570" s="17">
        <v>99</v>
      </c>
      <c r="S1570" s="17">
        <v>167</v>
      </c>
      <c r="T1570" s="17">
        <v>170</v>
      </c>
      <c r="U1570" s="17">
        <v>169</v>
      </c>
      <c r="V1570" s="17">
        <v>174</v>
      </c>
      <c r="W1570" s="17">
        <v>112</v>
      </c>
      <c r="X1570" s="17">
        <v>119</v>
      </c>
      <c r="Y1570" s="17">
        <v>8</v>
      </c>
      <c r="Z1570" s="17">
        <v>97</v>
      </c>
      <c r="AA1570" s="17">
        <v>1</v>
      </c>
      <c r="AB1570" s="17">
        <v>19</v>
      </c>
      <c r="AC1570" s="17">
        <v>0</v>
      </c>
      <c r="AD1570" s="17">
        <v>1</v>
      </c>
      <c r="AE1570" s="46">
        <f t="shared" ref="AE1570" si="1608">SUM(I1570:AD1570)</f>
        <v>1150</v>
      </c>
      <c r="AF1570" s="49">
        <f t="shared" ref="AF1570" si="1609">SUM(H1571:AD1571)</f>
        <v>1150</v>
      </c>
      <c r="AG1570" s="34">
        <f t="shared" ref="AG1570" si="1610">SUM(I1572:AD1572)</f>
        <v>1150</v>
      </c>
      <c r="AH1570" s="37">
        <f t="shared" si="1565"/>
        <v>0</v>
      </c>
      <c r="AI1570" s="38">
        <v>0.93310000000000004</v>
      </c>
      <c r="AJ1570" s="41" t="s">
        <v>65</v>
      </c>
    </row>
    <row r="1571" spans="1:36" ht="16.2" x14ac:dyDescent="0.25">
      <c r="A1571" s="42" t="s">
        <v>59</v>
      </c>
      <c r="B1571" s="44" t="s">
        <v>548</v>
      </c>
      <c r="C1571" s="42">
        <v>-2</v>
      </c>
      <c r="D1571" s="42" t="s">
        <v>84</v>
      </c>
      <c r="E1571" s="42" t="s">
        <v>85</v>
      </c>
      <c r="F1571" s="42"/>
      <c r="G1571" s="45">
        <v>44339</v>
      </c>
      <c r="H1571" s="18" t="s">
        <v>66</v>
      </c>
      <c r="I1571" s="18">
        <v>0</v>
      </c>
      <c r="J1571" s="18">
        <v>1</v>
      </c>
      <c r="K1571" s="18">
        <v>0</v>
      </c>
      <c r="L1571" s="18">
        <v>1</v>
      </c>
      <c r="M1571" s="18">
        <v>1</v>
      </c>
      <c r="N1571" s="18">
        <v>1</v>
      </c>
      <c r="O1571" s="18">
        <v>1</v>
      </c>
      <c r="P1571" s="18">
        <v>5</v>
      </c>
      <c r="Q1571" s="18">
        <v>4</v>
      </c>
      <c r="R1571" s="18">
        <v>99</v>
      </c>
      <c r="S1571" s="18">
        <v>167</v>
      </c>
      <c r="T1571" s="18">
        <v>170</v>
      </c>
      <c r="U1571" s="18">
        <v>169</v>
      </c>
      <c r="V1571" s="18">
        <v>174</v>
      </c>
      <c r="W1571" s="18">
        <v>112</v>
      </c>
      <c r="X1571" s="18">
        <v>119</v>
      </c>
      <c r="Y1571" s="18">
        <v>8</v>
      </c>
      <c r="Z1571" s="18">
        <v>97</v>
      </c>
      <c r="AA1571" s="18">
        <v>1</v>
      </c>
      <c r="AB1571" s="18">
        <v>19</v>
      </c>
      <c r="AC1571" s="18">
        <v>0</v>
      </c>
      <c r="AD1571" s="18">
        <v>1</v>
      </c>
      <c r="AE1571" s="47"/>
      <c r="AF1571" s="50"/>
      <c r="AG1571" s="35"/>
      <c r="AH1571" s="37">
        <v>0</v>
      </c>
      <c r="AI1571" s="39"/>
      <c r="AJ1571" s="41" t="s">
        <v>65</v>
      </c>
    </row>
    <row r="1572" spans="1:36" ht="16.2" x14ac:dyDescent="0.25">
      <c r="A1572" s="42" t="s">
        <v>59</v>
      </c>
      <c r="B1572" s="44" t="s">
        <v>548</v>
      </c>
      <c r="C1572" s="42">
        <v>-2</v>
      </c>
      <c r="D1572" s="42" t="s">
        <v>84</v>
      </c>
      <c r="E1572" s="42" t="s">
        <v>85</v>
      </c>
      <c r="F1572" s="42"/>
      <c r="G1572" s="45">
        <v>44339</v>
      </c>
      <c r="H1572" s="19" t="s">
        <v>67</v>
      </c>
      <c r="I1572" s="19">
        <v>0</v>
      </c>
      <c r="J1572" s="19">
        <v>1</v>
      </c>
      <c r="K1572" s="19">
        <v>0</v>
      </c>
      <c r="L1572" s="19">
        <v>1</v>
      </c>
      <c r="M1572" s="19">
        <v>1</v>
      </c>
      <c r="N1572" s="19">
        <v>1</v>
      </c>
      <c r="O1572" s="19">
        <v>1</v>
      </c>
      <c r="P1572" s="19">
        <v>5</v>
      </c>
      <c r="Q1572" s="19">
        <v>4</v>
      </c>
      <c r="R1572" s="19">
        <v>99</v>
      </c>
      <c r="S1572" s="19">
        <v>167</v>
      </c>
      <c r="T1572" s="19">
        <v>170</v>
      </c>
      <c r="U1572" s="19">
        <v>169</v>
      </c>
      <c r="V1572" s="19">
        <v>174</v>
      </c>
      <c r="W1572" s="19">
        <v>112</v>
      </c>
      <c r="X1572" s="19">
        <v>119</v>
      </c>
      <c r="Y1572" s="19">
        <v>8</v>
      </c>
      <c r="Z1572" s="19">
        <v>97</v>
      </c>
      <c r="AA1572" s="19">
        <v>1</v>
      </c>
      <c r="AB1572" s="19">
        <v>19</v>
      </c>
      <c r="AC1572" s="19">
        <v>0</v>
      </c>
      <c r="AD1572" s="19">
        <v>1</v>
      </c>
      <c r="AE1572" s="48"/>
      <c r="AF1572" s="51"/>
      <c r="AG1572" s="36"/>
      <c r="AH1572" s="37">
        <v>0</v>
      </c>
      <c r="AI1572" s="40"/>
      <c r="AJ1572" s="41" t="s">
        <v>65</v>
      </c>
    </row>
    <row r="1573" spans="1:36" ht="16.2" x14ac:dyDescent="0.25">
      <c r="A1573" s="42" t="s">
        <v>59</v>
      </c>
      <c r="B1573" s="44" t="s">
        <v>128</v>
      </c>
      <c r="C1573" s="42">
        <v>-2</v>
      </c>
      <c r="D1573" s="42" t="s">
        <v>84</v>
      </c>
      <c r="E1573" s="42" t="s">
        <v>85</v>
      </c>
      <c r="F1573" s="42" t="s">
        <v>1128</v>
      </c>
      <c r="G1573" s="45">
        <v>44332</v>
      </c>
      <c r="H1573" s="17" t="s">
        <v>64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10</v>
      </c>
      <c r="O1573" s="17">
        <v>10</v>
      </c>
      <c r="P1573" s="17">
        <v>10</v>
      </c>
      <c r="Q1573" s="17">
        <v>40</v>
      </c>
      <c r="R1573" s="17">
        <v>140</v>
      </c>
      <c r="S1573" s="17">
        <v>160</v>
      </c>
      <c r="T1573" s="17">
        <v>200</v>
      </c>
      <c r="U1573" s="17">
        <v>220</v>
      </c>
      <c r="V1573" s="17">
        <v>230</v>
      </c>
      <c r="W1573" s="17">
        <v>220</v>
      </c>
      <c r="X1573" s="17">
        <v>220</v>
      </c>
      <c r="Y1573" s="17">
        <v>120</v>
      </c>
      <c r="Z1573" s="17">
        <v>180</v>
      </c>
      <c r="AA1573" s="17">
        <v>0</v>
      </c>
      <c r="AB1573" s="17">
        <v>140</v>
      </c>
      <c r="AC1573" s="17">
        <v>0</v>
      </c>
      <c r="AD1573" s="17">
        <v>20</v>
      </c>
      <c r="AE1573" s="46">
        <f t="shared" ref="AE1573" si="1611">SUM(I1573:AD1573)</f>
        <v>1920</v>
      </c>
      <c r="AF1573" s="49">
        <f t="shared" ref="AF1573" si="1612">SUM(H1574:AD1574)</f>
        <v>1920</v>
      </c>
      <c r="AG1573" s="34">
        <f t="shared" ref="AG1573" si="1613">SUM(I1575:AD1575)</f>
        <v>1920</v>
      </c>
      <c r="AH1573" s="37">
        <f t="shared" si="1565"/>
        <v>0</v>
      </c>
      <c r="AI1573" s="38">
        <v>0.92200000000000004</v>
      </c>
      <c r="AJ1573" s="41" t="s">
        <v>65</v>
      </c>
    </row>
    <row r="1574" spans="1:36" ht="16.2" x14ac:dyDescent="0.25">
      <c r="A1574" s="42" t="s">
        <v>59</v>
      </c>
      <c r="B1574" s="44" t="s">
        <v>128</v>
      </c>
      <c r="C1574" s="42">
        <v>-2</v>
      </c>
      <c r="D1574" s="42" t="s">
        <v>84</v>
      </c>
      <c r="E1574" s="42" t="s">
        <v>85</v>
      </c>
      <c r="F1574" s="42"/>
      <c r="G1574" s="45">
        <v>44332</v>
      </c>
      <c r="H1574" s="18" t="s">
        <v>66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10</v>
      </c>
      <c r="O1574" s="18">
        <v>10</v>
      </c>
      <c r="P1574" s="18">
        <v>10</v>
      </c>
      <c r="Q1574" s="18">
        <v>40</v>
      </c>
      <c r="R1574" s="18">
        <v>140</v>
      </c>
      <c r="S1574" s="18">
        <v>160</v>
      </c>
      <c r="T1574" s="18">
        <v>200</v>
      </c>
      <c r="U1574" s="18">
        <v>220</v>
      </c>
      <c r="V1574" s="18">
        <v>230</v>
      </c>
      <c r="W1574" s="18">
        <v>220</v>
      </c>
      <c r="X1574" s="18">
        <v>220</v>
      </c>
      <c r="Y1574" s="18">
        <v>120</v>
      </c>
      <c r="Z1574" s="18">
        <v>180</v>
      </c>
      <c r="AA1574" s="18">
        <v>0</v>
      </c>
      <c r="AB1574" s="18">
        <v>140</v>
      </c>
      <c r="AC1574" s="18">
        <v>0</v>
      </c>
      <c r="AD1574" s="18">
        <v>20</v>
      </c>
      <c r="AE1574" s="47"/>
      <c r="AF1574" s="50"/>
      <c r="AG1574" s="35"/>
      <c r="AH1574" s="37">
        <v>0</v>
      </c>
      <c r="AI1574" s="39"/>
      <c r="AJ1574" s="41" t="s">
        <v>65</v>
      </c>
    </row>
    <row r="1575" spans="1:36" ht="16.2" x14ac:dyDescent="0.25">
      <c r="A1575" s="42" t="s">
        <v>59</v>
      </c>
      <c r="B1575" s="44" t="s">
        <v>128</v>
      </c>
      <c r="C1575" s="42">
        <v>-2</v>
      </c>
      <c r="D1575" s="42" t="s">
        <v>84</v>
      </c>
      <c r="E1575" s="42" t="s">
        <v>85</v>
      </c>
      <c r="F1575" s="42"/>
      <c r="G1575" s="45">
        <v>44332</v>
      </c>
      <c r="H1575" s="19" t="s">
        <v>67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10</v>
      </c>
      <c r="O1575" s="19">
        <v>10</v>
      </c>
      <c r="P1575" s="19">
        <v>10</v>
      </c>
      <c r="Q1575" s="19">
        <v>40</v>
      </c>
      <c r="R1575" s="19">
        <v>140</v>
      </c>
      <c r="S1575" s="19">
        <v>160</v>
      </c>
      <c r="T1575" s="19">
        <v>200</v>
      </c>
      <c r="U1575" s="19">
        <v>220</v>
      </c>
      <c r="V1575" s="19">
        <v>230</v>
      </c>
      <c r="W1575" s="19">
        <v>220</v>
      </c>
      <c r="X1575" s="19">
        <v>220</v>
      </c>
      <c r="Y1575" s="19">
        <v>120</v>
      </c>
      <c r="Z1575" s="19">
        <v>180</v>
      </c>
      <c r="AA1575" s="19">
        <v>0</v>
      </c>
      <c r="AB1575" s="19">
        <v>140</v>
      </c>
      <c r="AC1575" s="19">
        <v>0</v>
      </c>
      <c r="AD1575" s="19">
        <v>20</v>
      </c>
      <c r="AE1575" s="48"/>
      <c r="AF1575" s="51"/>
      <c r="AG1575" s="36"/>
      <c r="AH1575" s="37">
        <v>0</v>
      </c>
      <c r="AI1575" s="40"/>
      <c r="AJ1575" s="41" t="s">
        <v>65</v>
      </c>
    </row>
    <row r="1576" spans="1:36" ht="16.2" x14ac:dyDescent="0.25">
      <c r="A1576" s="42" t="s">
        <v>59</v>
      </c>
      <c r="B1576" s="44" t="s">
        <v>128</v>
      </c>
      <c r="C1576" s="42">
        <v>-3</v>
      </c>
      <c r="D1576" s="42" t="s">
        <v>84</v>
      </c>
      <c r="E1576" s="42" t="s">
        <v>85</v>
      </c>
      <c r="F1576" s="42" t="s">
        <v>1128</v>
      </c>
      <c r="G1576" s="45">
        <v>44334</v>
      </c>
      <c r="H1576" s="17" t="s">
        <v>64</v>
      </c>
      <c r="I1576" s="17">
        <v>0</v>
      </c>
      <c r="J1576" s="17">
        <v>5</v>
      </c>
      <c r="K1576" s="17">
        <v>7</v>
      </c>
      <c r="L1576" s="17">
        <v>14</v>
      </c>
      <c r="M1576" s="17">
        <v>13</v>
      </c>
      <c r="N1576" s="17">
        <v>3</v>
      </c>
      <c r="O1576" s="17">
        <v>2</v>
      </c>
      <c r="P1576" s="17">
        <v>7</v>
      </c>
      <c r="Q1576" s="17">
        <v>17</v>
      </c>
      <c r="R1576" s="17">
        <v>77</v>
      </c>
      <c r="S1576" s="17">
        <v>92</v>
      </c>
      <c r="T1576" s="17">
        <v>105</v>
      </c>
      <c r="U1576" s="17">
        <v>126</v>
      </c>
      <c r="V1576" s="17">
        <v>137</v>
      </c>
      <c r="W1576" s="17">
        <v>145</v>
      </c>
      <c r="X1576" s="17">
        <v>155</v>
      </c>
      <c r="Y1576" s="17">
        <v>55</v>
      </c>
      <c r="Z1576" s="17">
        <v>101</v>
      </c>
      <c r="AA1576" s="17">
        <v>6</v>
      </c>
      <c r="AB1576" s="17">
        <v>84</v>
      </c>
      <c r="AC1576" s="17">
        <v>6</v>
      </c>
      <c r="AD1576" s="17">
        <v>3</v>
      </c>
      <c r="AE1576" s="46">
        <f t="shared" ref="AE1576" si="1614">SUM(I1576:AD1576)</f>
        <v>1160</v>
      </c>
      <c r="AF1576" s="49">
        <f t="shared" ref="AF1576" si="1615">SUM(H1577:AD1577)</f>
        <v>1160</v>
      </c>
      <c r="AG1576" s="34">
        <f t="shared" ref="AG1576" si="1616">SUM(I1578:AD1578)</f>
        <v>1160</v>
      </c>
      <c r="AH1576" s="37">
        <f t="shared" si="1565"/>
        <v>0</v>
      </c>
      <c r="AI1576" s="38">
        <v>0.9335</v>
      </c>
      <c r="AJ1576" s="41" t="s">
        <v>65</v>
      </c>
    </row>
    <row r="1577" spans="1:36" ht="16.2" x14ac:dyDescent="0.25">
      <c r="A1577" s="42" t="s">
        <v>59</v>
      </c>
      <c r="B1577" s="44" t="s">
        <v>128</v>
      </c>
      <c r="C1577" s="42">
        <v>-3</v>
      </c>
      <c r="D1577" s="42" t="s">
        <v>84</v>
      </c>
      <c r="E1577" s="42" t="s">
        <v>85</v>
      </c>
      <c r="F1577" s="42"/>
      <c r="G1577" s="45">
        <v>44334</v>
      </c>
      <c r="H1577" s="18" t="s">
        <v>66</v>
      </c>
      <c r="I1577" s="18">
        <v>0</v>
      </c>
      <c r="J1577" s="18">
        <v>5</v>
      </c>
      <c r="K1577" s="18">
        <v>7</v>
      </c>
      <c r="L1577" s="18">
        <v>14</v>
      </c>
      <c r="M1577" s="18">
        <v>13</v>
      </c>
      <c r="N1577" s="18">
        <v>3</v>
      </c>
      <c r="O1577" s="18">
        <v>2</v>
      </c>
      <c r="P1577" s="18">
        <v>7</v>
      </c>
      <c r="Q1577" s="18">
        <v>17</v>
      </c>
      <c r="R1577" s="18">
        <v>77</v>
      </c>
      <c r="S1577" s="18">
        <v>92</v>
      </c>
      <c r="T1577" s="18">
        <v>105</v>
      </c>
      <c r="U1577" s="18">
        <v>126</v>
      </c>
      <c r="V1577" s="18">
        <v>137</v>
      </c>
      <c r="W1577" s="18">
        <v>145</v>
      </c>
      <c r="X1577" s="18">
        <v>155</v>
      </c>
      <c r="Y1577" s="18">
        <v>55</v>
      </c>
      <c r="Z1577" s="18">
        <v>101</v>
      </c>
      <c r="AA1577" s="18">
        <v>6</v>
      </c>
      <c r="AB1577" s="18">
        <v>84</v>
      </c>
      <c r="AC1577" s="18">
        <v>6</v>
      </c>
      <c r="AD1577" s="18">
        <v>3</v>
      </c>
      <c r="AE1577" s="47"/>
      <c r="AF1577" s="50"/>
      <c r="AG1577" s="35"/>
      <c r="AH1577" s="37">
        <v>0</v>
      </c>
      <c r="AI1577" s="39"/>
      <c r="AJ1577" s="41" t="s">
        <v>65</v>
      </c>
    </row>
    <row r="1578" spans="1:36" ht="16.2" x14ac:dyDescent="0.25">
      <c r="A1578" s="42" t="s">
        <v>59</v>
      </c>
      <c r="B1578" s="44" t="s">
        <v>128</v>
      </c>
      <c r="C1578" s="42">
        <v>-3</v>
      </c>
      <c r="D1578" s="42" t="s">
        <v>84</v>
      </c>
      <c r="E1578" s="42" t="s">
        <v>85</v>
      </c>
      <c r="F1578" s="42"/>
      <c r="G1578" s="45">
        <v>44334</v>
      </c>
      <c r="H1578" s="19" t="s">
        <v>67</v>
      </c>
      <c r="I1578" s="19">
        <v>0</v>
      </c>
      <c r="J1578" s="19">
        <v>5</v>
      </c>
      <c r="K1578" s="19">
        <v>7</v>
      </c>
      <c r="L1578" s="19">
        <v>14</v>
      </c>
      <c r="M1578" s="19">
        <v>13</v>
      </c>
      <c r="N1578" s="19">
        <v>3</v>
      </c>
      <c r="O1578" s="19">
        <v>2</v>
      </c>
      <c r="P1578" s="19">
        <v>7</v>
      </c>
      <c r="Q1578" s="19">
        <v>17</v>
      </c>
      <c r="R1578" s="19">
        <v>77</v>
      </c>
      <c r="S1578" s="19">
        <v>92</v>
      </c>
      <c r="T1578" s="19">
        <v>105</v>
      </c>
      <c r="U1578" s="19">
        <v>126</v>
      </c>
      <c r="V1578" s="19">
        <v>137</v>
      </c>
      <c r="W1578" s="19">
        <v>145</v>
      </c>
      <c r="X1578" s="19">
        <v>155</v>
      </c>
      <c r="Y1578" s="19">
        <v>55</v>
      </c>
      <c r="Z1578" s="19">
        <v>101</v>
      </c>
      <c r="AA1578" s="19">
        <v>6</v>
      </c>
      <c r="AB1578" s="19">
        <v>84</v>
      </c>
      <c r="AC1578" s="19">
        <v>6</v>
      </c>
      <c r="AD1578" s="19">
        <v>3</v>
      </c>
      <c r="AE1578" s="48"/>
      <c r="AF1578" s="51"/>
      <c r="AG1578" s="36"/>
      <c r="AH1578" s="37">
        <v>0</v>
      </c>
      <c r="AI1578" s="40"/>
      <c r="AJ1578" s="41" t="s">
        <v>65</v>
      </c>
    </row>
    <row r="1579" spans="1:36" ht="16.2" x14ac:dyDescent="0.25">
      <c r="A1579" s="42" t="s">
        <v>59</v>
      </c>
      <c r="B1579" s="44" t="s">
        <v>547</v>
      </c>
      <c r="C1579" s="42">
        <v>-1</v>
      </c>
      <c r="D1579" s="42" t="s">
        <v>84</v>
      </c>
      <c r="E1579" s="42" t="s">
        <v>85</v>
      </c>
      <c r="F1579" s="42" t="s">
        <v>1128</v>
      </c>
      <c r="G1579" s="45">
        <v>44335</v>
      </c>
      <c r="H1579" s="17" t="s">
        <v>64</v>
      </c>
      <c r="I1579" s="17">
        <v>0</v>
      </c>
      <c r="J1579" s="17">
        <v>30</v>
      </c>
      <c r="K1579" s="17">
        <v>0</v>
      </c>
      <c r="L1579" s="17">
        <v>60</v>
      </c>
      <c r="M1579" s="17">
        <v>20</v>
      </c>
      <c r="N1579" s="17">
        <v>80</v>
      </c>
      <c r="O1579" s="17">
        <v>20</v>
      </c>
      <c r="P1579" s="17">
        <v>110</v>
      </c>
      <c r="Q1579" s="17">
        <v>80</v>
      </c>
      <c r="R1579" s="17">
        <v>140</v>
      </c>
      <c r="S1579" s="17">
        <v>130</v>
      </c>
      <c r="T1579" s="17">
        <v>200</v>
      </c>
      <c r="U1579" s="17">
        <v>180</v>
      </c>
      <c r="V1579" s="17">
        <v>200</v>
      </c>
      <c r="W1579" s="17">
        <v>180</v>
      </c>
      <c r="X1579" s="17">
        <v>170</v>
      </c>
      <c r="Y1579" s="17">
        <v>90</v>
      </c>
      <c r="Z1579" s="17">
        <v>120</v>
      </c>
      <c r="AA1579" s="17">
        <v>20</v>
      </c>
      <c r="AB1579" s="17">
        <v>70</v>
      </c>
      <c r="AC1579" s="17">
        <v>0</v>
      </c>
      <c r="AD1579" s="17">
        <v>20</v>
      </c>
      <c r="AE1579" s="46">
        <f t="shared" ref="AE1579" si="1617">SUM(I1579:AD1579)</f>
        <v>1920</v>
      </c>
      <c r="AF1579" s="49">
        <f t="shared" ref="AF1579" si="1618">SUM(H1580:AD1580)</f>
        <v>1920</v>
      </c>
      <c r="AG1579" s="34">
        <f t="shared" ref="AG1579" si="1619">SUM(I1581:AD1581)</f>
        <v>1920</v>
      </c>
      <c r="AH1579" s="37">
        <f t="shared" si="1565"/>
        <v>0</v>
      </c>
      <c r="AI1579" s="38">
        <v>0.9133</v>
      </c>
      <c r="AJ1579" s="41" t="s">
        <v>65</v>
      </c>
    </row>
    <row r="1580" spans="1:36" ht="16.2" x14ac:dyDescent="0.25">
      <c r="A1580" s="42" t="s">
        <v>59</v>
      </c>
      <c r="B1580" s="44" t="s">
        <v>547</v>
      </c>
      <c r="C1580" s="42">
        <v>-1</v>
      </c>
      <c r="D1580" s="42" t="s">
        <v>84</v>
      </c>
      <c r="E1580" s="42" t="s">
        <v>85</v>
      </c>
      <c r="F1580" s="42"/>
      <c r="G1580" s="45">
        <v>44335</v>
      </c>
      <c r="H1580" s="18" t="s">
        <v>66</v>
      </c>
      <c r="I1580" s="18">
        <v>0</v>
      </c>
      <c r="J1580" s="18">
        <v>30</v>
      </c>
      <c r="K1580" s="18">
        <v>0</v>
      </c>
      <c r="L1580" s="18">
        <v>60</v>
      </c>
      <c r="M1580" s="18">
        <v>20</v>
      </c>
      <c r="N1580" s="18">
        <v>80</v>
      </c>
      <c r="O1580" s="18">
        <v>20</v>
      </c>
      <c r="P1580" s="18">
        <v>110</v>
      </c>
      <c r="Q1580" s="18">
        <v>80</v>
      </c>
      <c r="R1580" s="18">
        <v>140</v>
      </c>
      <c r="S1580" s="18">
        <v>130</v>
      </c>
      <c r="T1580" s="18">
        <v>200</v>
      </c>
      <c r="U1580" s="18">
        <v>180</v>
      </c>
      <c r="V1580" s="18">
        <v>200</v>
      </c>
      <c r="W1580" s="18">
        <v>180</v>
      </c>
      <c r="X1580" s="18">
        <v>170</v>
      </c>
      <c r="Y1580" s="18">
        <v>90</v>
      </c>
      <c r="Z1580" s="18">
        <v>120</v>
      </c>
      <c r="AA1580" s="18">
        <v>20</v>
      </c>
      <c r="AB1580" s="18">
        <v>70</v>
      </c>
      <c r="AC1580" s="18">
        <v>0</v>
      </c>
      <c r="AD1580" s="18">
        <v>20</v>
      </c>
      <c r="AE1580" s="47"/>
      <c r="AF1580" s="50"/>
      <c r="AG1580" s="35"/>
      <c r="AH1580" s="37">
        <v>0</v>
      </c>
      <c r="AI1580" s="39"/>
      <c r="AJ1580" s="41" t="s">
        <v>65</v>
      </c>
    </row>
    <row r="1581" spans="1:36" ht="16.2" x14ac:dyDescent="0.25">
      <c r="A1581" s="42" t="s">
        <v>59</v>
      </c>
      <c r="B1581" s="44" t="s">
        <v>547</v>
      </c>
      <c r="C1581" s="42">
        <v>-1</v>
      </c>
      <c r="D1581" s="42" t="s">
        <v>84</v>
      </c>
      <c r="E1581" s="42" t="s">
        <v>85</v>
      </c>
      <c r="F1581" s="42"/>
      <c r="G1581" s="45">
        <v>44335</v>
      </c>
      <c r="H1581" s="19" t="s">
        <v>67</v>
      </c>
      <c r="I1581" s="19">
        <v>0</v>
      </c>
      <c r="J1581" s="19">
        <v>30</v>
      </c>
      <c r="K1581" s="19">
        <v>0</v>
      </c>
      <c r="L1581" s="19">
        <v>60</v>
      </c>
      <c r="M1581" s="19">
        <v>20</v>
      </c>
      <c r="N1581" s="19">
        <v>80</v>
      </c>
      <c r="O1581" s="19">
        <v>20</v>
      </c>
      <c r="P1581" s="19">
        <v>110</v>
      </c>
      <c r="Q1581" s="19">
        <v>80</v>
      </c>
      <c r="R1581" s="19">
        <v>140</v>
      </c>
      <c r="S1581" s="19">
        <v>130</v>
      </c>
      <c r="T1581" s="19">
        <v>200</v>
      </c>
      <c r="U1581" s="19">
        <v>180</v>
      </c>
      <c r="V1581" s="19">
        <v>200</v>
      </c>
      <c r="W1581" s="19">
        <v>180</v>
      </c>
      <c r="X1581" s="19">
        <v>170</v>
      </c>
      <c r="Y1581" s="19">
        <v>90</v>
      </c>
      <c r="Z1581" s="19">
        <v>120</v>
      </c>
      <c r="AA1581" s="19">
        <v>20</v>
      </c>
      <c r="AB1581" s="19">
        <v>70</v>
      </c>
      <c r="AC1581" s="19">
        <v>0</v>
      </c>
      <c r="AD1581" s="19">
        <v>20</v>
      </c>
      <c r="AE1581" s="48"/>
      <c r="AF1581" s="51"/>
      <c r="AG1581" s="36"/>
      <c r="AH1581" s="37">
        <v>0</v>
      </c>
      <c r="AI1581" s="40"/>
      <c r="AJ1581" s="41" t="s">
        <v>65</v>
      </c>
    </row>
    <row r="1582" spans="1:36" ht="16.2" x14ac:dyDescent="0.25">
      <c r="A1582" s="42" t="s">
        <v>59</v>
      </c>
      <c r="B1582" s="44" t="s">
        <v>547</v>
      </c>
      <c r="C1582" s="42">
        <v>-2</v>
      </c>
      <c r="D1582" s="42" t="s">
        <v>84</v>
      </c>
      <c r="E1582" s="42" t="s">
        <v>85</v>
      </c>
      <c r="F1582" s="42" t="s">
        <v>1128</v>
      </c>
      <c r="G1582" s="45">
        <v>44337</v>
      </c>
      <c r="H1582" s="17" t="s">
        <v>64</v>
      </c>
      <c r="I1582" s="17">
        <v>0</v>
      </c>
      <c r="J1582" s="17">
        <v>30</v>
      </c>
      <c r="K1582" s="17">
        <v>0</v>
      </c>
      <c r="L1582" s="17">
        <v>60</v>
      </c>
      <c r="M1582" s="17">
        <v>10</v>
      </c>
      <c r="N1582" s="17">
        <v>80</v>
      </c>
      <c r="O1582" s="17">
        <v>20</v>
      </c>
      <c r="P1582" s="17">
        <v>110</v>
      </c>
      <c r="Q1582" s="17">
        <v>80</v>
      </c>
      <c r="R1582" s="17">
        <v>150</v>
      </c>
      <c r="S1582" s="17">
        <v>140</v>
      </c>
      <c r="T1582" s="17">
        <v>200</v>
      </c>
      <c r="U1582" s="17">
        <v>180</v>
      </c>
      <c r="V1582" s="17">
        <v>200</v>
      </c>
      <c r="W1582" s="17">
        <v>180</v>
      </c>
      <c r="X1582" s="17">
        <v>170</v>
      </c>
      <c r="Y1582" s="17">
        <v>90</v>
      </c>
      <c r="Z1582" s="17">
        <v>120</v>
      </c>
      <c r="AA1582" s="17">
        <v>10</v>
      </c>
      <c r="AB1582" s="17">
        <v>70</v>
      </c>
      <c r="AC1582" s="17">
        <v>0</v>
      </c>
      <c r="AD1582" s="17">
        <v>20</v>
      </c>
      <c r="AE1582" s="46">
        <f t="shared" ref="AE1582" si="1620">SUM(I1582:AD1582)</f>
        <v>1920</v>
      </c>
      <c r="AF1582" s="49">
        <f t="shared" ref="AF1582" si="1621">SUM(H1583:AD1583)</f>
        <v>1920</v>
      </c>
      <c r="AG1582" s="34">
        <f t="shared" ref="AG1582" si="1622">SUM(I1584:AD1584)</f>
        <v>1920</v>
      </c>
      <c r="AH1582" s="37">
        <f t="shared" si="1565"/>
        <v>0</v>
      </c>
      <c r="AI1582" s="38">
        <v>0.93720000000000003</v>
      </c>
      <c r="AJ1582" s="41" t="s">
        <v>65</v>
      </c>
    </row>
    <row r="1583" spans="1:36" ht="16.2" x14ac:dyDescent="0.25">
      <c r="A1583" s="42" t="s">
        <v>59</v>
      </c>
      <c r="B1583" s="44" t="s">
        <v>547</v>
      </c>
      <c r="C1583" s="42">
        <v>-2</v>
      </c>
      <c r="D1583" s="42" t="s">
        <v>84</v>
      </c>
      <c r="E1583" s="42" t="s">
        <v>85</v>
      </c>
      <c r="F1583" s="42"/>
      <c r="G1583" s="45">
        <v>44337</v>
      </c>
      <c r="H1583" s="18" t="s">
        <v>66</v>
      </c>
      <c r="I1583" s="18">
        <v>0</v>
      </c>
      <c r="J1583" s="18">
        <v>30</v>
      </c>
      <c r="K1583" s="18">
        <v>0</v>
      </c>
      <c r="L1583" s="18">
        <v>60</v>
      </c>
      <c r="M1583" s="18">
        <v>10</v>
      </c>
      <c r="N1583" s="18">
        <v>80</v>
      </c>
      <c r="O1583" s="18">
        <v>20</v>
      </c>
      <c r="P1583" s="18">
        <v>110</v>
      </c>
      <c r="Q1583" s="18">
        <v>80</v>
      </c>
      <c r="R1583" s="18">
        <v>150</v>
      </c>
      <c r="S1583" s="18">
        <v>140</v>
      </c>
      <c r="T1583" s="18">
        <v>200</v>
      </c>
      <c r="U1583" s="18">
        <v>180</v>
      </c>
      <c r="V1583" s="18">
        <v>200</v>
      </c>
      <c r="W1583" s="18">
        <v>180</v>
      </c>
      <c r="X1583" s="18">
        <v>170</v>
      </c>
      <c r="Y1583" s="18">
        <v>90</v>
      </c>
      <c r="Z1583" s="18">
        <v>120</v>
      </c>
      <c r="AA1583" s="18">
        <v>10</v>
      </c>
      <c r="AB1583" s="18">
        <v>70</v>
      </c>
      <c r="AC1583" s="18">
        <v>0</v>
      </c>
      <c r="AD1583" s="18">
        <v>20</v>
      </c>
      <c r="AE1583" s="47"/>
      <c r="AF1583" s="50"/>
      <c r="AG1583" s="35"/>
      <c r="AH1583" s="37">
        <v>0</v>
      </c>
      <c r="AI1583" s="39"/>
      <c r="AJ1583" s="41" t="s">
        <v>65</v>
      </c>
    </row>
    <row r="1584" spans="1:36" ht="16.2" x14ac:dyDescent="0.25">
      <c r="A1584" s="42" t="s">
        <v>59</v>
      </c>
      <c r="B1584" s="44" t="s">
        <v>547</v>
      </c>
      <c r="C1584" s="42">
        <v>-2</v>
      </c>
      <c r="D1584" s="42" t="s">
        <v>84</v>
      </c>
      <c r="E1584" s="42" t="s">
        <v>85</v>
      </c>
      <c r="F1584" s="42"/>
      <c r="G1584" s="45">
        <v>44337</v>
      </c>
      <c r="H1584" s="19" t="s">
        <v>67</v>
      </c>
      <c r="I1584" s="19">
        <v>0</v>
      </c>
      <c r="J1584" s="19">
        <v>30</v>
      </c>
      <c r="K1584" s="19">
        <v>0</v>
      </c>
      <c r="L1584" s="19">
        <v>60</v>
      </c>
      <c r="M1584" s="19">
        <v>10</v>
      </c>
      <c r="N1584" s="19">
        <v>80</v>
      </c>
      <c r="O1584" s="19">
        <v>20</v>
      </c>
      <c r="P1584" s="19">
        <v>110</v>
      </c>
      <c r="Q1584" s="19">
        <v>80</v>
      </c>
      <c r="R1584" s="19">
        <v>150</v>
      </c>
      <c r="S1584" s="19">
        <v>140</v>
      </c>
      <c r="T1584" s="19">
        <v>200</v>
      </c>
      <c r="U1584" s="19">
        <v>180</v>
      </c>
      <c r="V1584" s="19">
        <v>200</v>
      </c>
      <c r="W1584" s="19">
        <v>180</v>
      </c>
      <c r="X1584" s="19">
        <v>170</v>
      </c>
      <c r="Y1584" s="19">
        <v>90</v>
      </c>
      <c r="Z1584" s="19">
        <v>120</v>
      </c>
      <c r="AA1584" s="19">
        <v>10</v>
      </c>
      <c r="AB1584" s="19">
        <v>70</v>
      </c>
      <c r="AC1584" s="19">
        <v>0</v>
      </c>
      <c r="AD1584" s="19">
        <v>20</v>
      </c>
      <c r="AE1584" s="48"/>
      <c r="AF1584" s="51"/>
      <c r="AG1584" s="36"/>
      <c r="AH1584" s="37">
        <v>0</v>
      </c>
      <c r="AI1584" s="40"/>
      <c r="AJ1584" s="41" t="s">
        <v>65</v>
      </c>
    </row>
    <row r="1585" spans="1:36" ht="16.2" x14ac:dyDescent="0.25">
      <c r="A1585" s="42" t="s">
        <v>59</v>
      </c>
      <c r="B1585" s="44" t="s">
        <v>547</v>
      </c>
      <c r="C1585" s="42">
        <v>-3</v>
      </c>
      <c r="D1585" s="42" t="s">
        <v>84</v>
      </c>
      <c r="E1585" s="42" t="s">
        <v>85</v>
      </c>
      <c r="F1585" s="42" t="s">
        <v>1128</v>
      </c>
      <c r="G1585" s="45">
        <v>44339</v>
      </c>
      <c r="H1585" s="17" t="s">
        <v>64</v>
      </c>
      <c r="I1585" s="17">
        <v>0</v>
      </c>
      <c r="J1585" s="17">
        <v>24</v>
      </c>
      <c r="K1585" s="17">
        <v>0</v>
      </c>
      <c r="L1585" s="17">
        <v>33</v>
      </c>
      <c r="M1585" s="17">
        <v>0</v>
      </c>
      <c r="N1585" s="17">
        <v>31</v>
      </c>
      <c r="O1585" s="17">
        <v>6</v>
      </c>
      <c r="P1585" s="17">
        <v>66</v>
      </c>
      <c r="Q1585" s="17">
        <v>44</v>
      </c>
      <c r="R1585" s="17">
        <v>90</v>
      </c>
      <c r="S1585" s="17">
        <v>98</v>
      </c>
      <c r="T1585" s="17">
        <v>160</v>
      </c>
      <c r="U1585" s="17">
        <v>137</v>
      </c>
      <c r="V1585" s="17">
        <v>165</v>
      </c>
      <c r="W1585" s="17">
        <v>148</v>
      </c>
      <c r="X1585" s="17">
        <v>124</v>
      </c>
      <c r="Y1585" s="17">
        <v>51</v>
      </c>
      <c r="Z1585" s="17">
        <v>87</v>
      </c>
      <c r="AA1585" s="17">
        <v>8</v>
      </c>
      <c r="AB1585" s="17">
        <v>49</v>
      </c>
      <c r="AC1585" s="17">
        <v>0</v>
      </c>
      <c r="AD1585" s="17">
        <v>3</v>
      </c>
      <c r="AE1585" s="46">
        <f t="shared" ref="AE1585" si="1623">SUM(I1585:AD1585)</f>
        <v>1324</v>
      </c>
      <c r="AF1585" s="49">
        <f t="shared" ref="AF1585" si="1624">SUM(H1586:AD1586)</f>
        <v>1324</v>
      </c>
      <c r="AG1585" s="34">
        <f t="shared" ref="AG1585" si="1625">SUM(I1587:AD1587)</f>
        <v>1324</v>
      </c>
      <c r="AH1585" s="37">
        <f t="shared" si="1565"/>
        <v>0</v>
      </c>
      <c r="AI1585" s="38">
        <v>0.89710000000000001</v>
      </c>
      <c r="AJ1585" s="41" t="s">
        <v>65</v>
      </c>
    </row>
    <row r="1586" spans="1:36" ht="16.2" x14ac:dyDescent="0.25">
      <c r="A1586" s="42" t="s">
        <v>59</v>
      </c>
      <c r="B1586" s="44" t="s">
        <v>547</v>
      </c>
      <c r="C1586" s="42">
        <v>-3</v>
      </c>
      <c r="D1586" s="42" t="s">
        <v>84</v>
      </c>
      <c r="E1586" s="42" t="s">
        <v>85</v>
      </c>
      <c r="F1586" s="42"/>
      <c r="G1586" s="45">
        <v>44339</v>
      </c>
      <c r="H1586" s="18" t="s">
        <v>66</v>
      </c>
      <c r="I1586" s="18">
        <v>0</v>
      </c>
      <c r="J1586" s="18">
        <v>24</v>
      </c>
      <c r="K1586" s="18">
        <v>0</v>
      </c>
      <c r="L1586" s="18">
        <v>33</v>
      </c>
      <c r="M1586" s="18">
        <v>0</v>
      </c>
      <c r="N1586" s="18">
        <v>31</v>
      </c>
      <c r="O1586" s="18">
        <v>6</v>
      </c>
      <c r="P1586" s="18">
        <v>66</v>
      </c>
      <c r="Q1586" s="18">
        <v>44</v>
      </c>
      <c r="R1586" s="18">
        <v>90</v>
      </c>
      <c r="S1586" s="18">
        <v>98</v>
      </c>
      <c r="T1586" s="18">
        <v>160</v>
      </c>
      <c r="U1586" s="18">
        <v>137</v>
      </c>
      <c r="V1586" s="18">
        <v>165</v>
      </c>
      <c r="W1586" s="18">
        <v>148</v>
      </c>
      <c r="X1586" s="18">
        <v>124</v>
      </c>
      <c r="Y1586" s="18">
        <v>51</v>
      </c>
      <c r="Z1586" s="18">
        <v>87</v>
      </c>
      <c r="AA1586" s="18">
        <v>8</v>
      </c>
      <c r="AB1586" s="18">
        <v>49</v>
      </c>
      <c r="AC1586" s="18">
        <v>0</v>
      </c>
      <c r="AD1586" s="18">
        <v>3</v>
      </c>
      <c r="AE1586" s="47"/>
      <c r="AF1586" s="50"/>
      <c r="AG1586" s="35"/>
      <c r="AH1586" s="37">
        <v>0</v>
      </c>
      <c r="AI1586" s="39"/>
      <c r="AJ1586" s="41" t="s">
        <v>65</v>
      </c>
    </row>
    <row r="1587" spans="1:36" ht="16.2" x14ac:dyDescent="0.25">
      <c r="A1587" s="42" t="s">
        <v>59</v>
      </c>
      <c r="B1587" s="44" t="s">
        <v>547</v>
      </c>
      <c r="C1587" s="42">
        <v>-3</v>
      </c>
      <c r="D1587" s="42" t="s">
        <v>84</v>
      </c>
      <c r="E1587" s="42" t="s">
        <v>85</v>
      </c>
      <c r="F1587" s="42"/>
      <c r="G1587" s="45">
        <v>44339</v>
      </c>
      <c r="H1587" s="19" t="s">
        <v>67</v>
      </c>
      <c r="I1587" s="19">
        <v>0</v>
      </c>
      <c r="J1587" s="19">
        <v>24</v>
      </c>
      <c r="K1587" s="19">
        <v>0</v>
      </c>
      <c r="L1587" s="19">
        <v>33</v>
      </c>
      <c r="M1587" s="19">
        <v>0</v>
      </c>
      <c r="N1587" s="19">
        <v>31</v>
      </c>
      <c r="O1587" s="19">
        <v>6</v>
      </c>
      <c r="P1587" s="19">
        <v>66</v>
      </c>
      <c r="Q1587" s="19">
        <v>44</v>
      </c>
      <c r="R1587" s="19">
        <v>90</v>
      </c>
      <c r="S1587" s="19">
        <v>98</v>
      </c>
      <c r="T1587" s="19">
        <v>160</v>
      </c>
      <c r="U1587" s="19">
        <v>137</v>
      </c>
      <c r="V1587" s="19">
        <v>165</v>
      </c>
      <c r="W1587" s="19">
        <v>148</v>
      </c>
      <c r="X1587" s="19">
        <v>124</v>
      </c>
      <c r="Y1587" s="19">
        <v>51</v>
      </c>
      <c r="Z1587" s="19">
        <v>87</v>
      </c>
      <c r="AA1587" s="19">
        <v>8</v>
      </c>
      <c r="AB1587" s="19">
        <v>49</v>
      </c>
      <c r="AC1587" s="19">
        <v>0</v>
      </c>
      <c r="AD1587" s="19">
        <v>3</v>
      </c>
      <c r="AE1587" s="48"/>
      <c r="AF1587" s="51"/>
      <c r="AG1587" s="36"/>
      <c r="AH1587" s="37">
        <v>0</v>
      </c>
      <c r="AI1587" s="40"/>
      <c r="AJ1587" s="41" t="s">
        <v>65</v>
      </c>
    </row>
    <row r="1588" spans="1:36" ht="16.5" customHeight="1" x14ac:dyDescent="0.25">
      <c r="A1588" s="42" t="s">
        <v>59</v>
      </c>
      <c r="B1588" s="44" t="s">
        <v>546</v>
      </c>
      <c r="C1588" s="42" t="s">
        <v>61</v>
      </c>
      <c r="D1588" s="42" t="s">
        <v>95</v>
      </c>
      <c r="E1588" s="42" t="s">
        <v>96</v>
      </c>
      <c r="F1588" s="42" t="s">
        <v>1129</v>
      </c>
      <c r="G1588" s="45">
        <v>44338</v>
      </c>
      <c r="H1588" s="17" t="s">
        <v>64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7</v>
      </c>
      <c r="S1588" s="17">
        <v>18</v>
      </c>
      <c r="T1588" s="17">
        <v>77</v>
      </c>
      <c r="U1588" s="17">
        <v>97</v>
      </c>
      <c r="V1588" s="17">
        <v>92</v>
      </c>
      <c r="W1588" s="17">
        <v>57</v>
      </c>
      <c r="X1588" s="17">
        <v>50</v>
      </c>
      <c r="Y1588" s="17">
        <v>39</v>
      </c>
      <c r="Z1588" s="17">
        <v>0</v>
      </c>
      <c r="AA1588" s="17">
        <v>36</v>
      </c>
      <c r="AB1588" s="17">
        <v>0</v>
      </c>
      <c r="AC1588" s="17">
        <v>15</v>
      </c>
      <c r="AD1588" s="17">
        <v>0</v>
      </c>
      <c r="AE1588" s="46">
        <f t="shared" ref="AE1588" si="1626">SUM(I1588:AD1588)</f>
        <v>488</v>
      </c>
      <c r="AF1588" s="49">
        <f t="shared" ref="AF1588" si="1627">SUM(H1589:AD1589)</f>
        <v>452</v>
      </c>
      <c r="AG1588" s="34">
        <f t="shared" ref="AG1588" si="1628">SUM(I1590:AD1590)</f>
        <v>452</v>
      </c>
      <c r="AH1588" s="37">
        <f t="shared" si="1565"/>
        <v>-36</v>
      </c>
      <c r="AI1588" s="38">
        <v>0.89570000000000005</v>
      </c>
      <c r="AJ1588" s="41" t="s">
        <v>65</v>
      </c>
    </row>
    <row r="1589" spans="1:36" ht="16.5" customHeight="1" x14ac:dyDescent="0.25">
      <c r="A1589" s="42" t="s">
        <v>59</v>
      </c>
      <c r="B1589" s="44" t="s">
        <v>546</v>
      </c>
      <c r="C1589" s="42" t="s">
        <v>61</v>
      </c>
      <c r="D1589" s="42" t="s">
        <v>95</v>
      </c>
      <c r="E1589" s="42" t="s">
        <v>96</v>
      </c>
      <c r="F1589" s="42" t="s">
        <v>59</v>
      </c>
      <c r="G1589" s="45">
        <v>44338</v>
      </c>
      <c r="H1589" s="18" t="s">
        <v>66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7</v>
      </c>
      <c r="S1589" s="18">
        <v>18</v>
      </c>
      <c r="T1589" s="18">
        <v>77</v>
      </c>
      <c r="U1589" s="18">
        <v>97</v>
      </c>
      <c r="V1589" s="18">
        <v>92</v>
      </c>
      <c r="W1589" s="18">
        <v>57</v>
      </c>
      <c r="X1589" s="18">
        <v>50</v>
      </c>
      <c r="Y1589" s="18">
        <v>39</v>
      </c>
      <c r="Z1589" s="18">
        <v>0</v>
      </c>
      <c r="AA1589" s="18">
        <v>0</v>
      </c>
      <c r="AB1589" s="18">
        <v>0</v>
      </c>
      <c r="AC1589" s="18">
        <v>15</v>
      </c>
      <c r="AD1589" s="18">
        <v>0</v>
      </c>
      <c r="AE1589" s="47"/>
      <c r="AF1589" s="50"/>
      <c r="AG1589" s="35"/>
      <c r="AH1589" s="37">
        <v>0</v>
      </c>
      <c r="AI1589" s="39"/>
      <c r="AJ1589" s="41" t="s">
        <v>65</v>
      </c>
    </row>
    <row r="1590" spans="1:36" ht="16.5" customHeight="1" x14ac:dyDescent="0.25">
      <c r="A1590" s="42" t="s">
        <v>59</v>
      </c>
      <c r="B1590" s="44" t="s">
        <v>546</v>
      </c>
      <c r="C1590" s="42" t="s">
        <v>61</v>
      </c>
      <c r="D1590" s="42" t="s">
        <v>95</v>
      </c>
      <c r="E1590" s="42" t="s">
        <v>96</v>
      </c>
      <c r="F1590" s="42" t="s">
        <v>59</v>
      </c>
      <c r="G1590" s="45">
        <v>44338</v>
      </c>
      <c r="H1590" s="19" t="s">
        <v>67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7</v>
      </c>
      <c r="S1590" s="19">
        <v>18</v>
      </c>
      <c r="T1590" s="19">
        <v>77</v>
      </c>
      <c r="U1590" s="19">
        <v>97</v>
      </c>
      <c r="V1590" s="19">
        <v>92</v>
      </c>
      <c r="W1590" s="19">
        <v>57</v>
      </c>
      <c r="X1590" s="19">
        <v>50</v>
      </c>
      <c r="Y1590" s="19">
        <v>39</v>
      </c>
      <c r="Z1590" s="19">
        <v>0</v>
      </c>
      <c r="AA1590" s="19">
        <v>0</v>
      </c>
      <c r="AB1590" s="19">
        <v>0</v>
      </c>
      <c r="AC1590" s="19">
        <v>15</v>
      </c>
      <c r="AD1590" s="19">
        <v>0</v>
      </c>
      <c r="AE1590" s="48"/>
      <c r="AF1590" s="51"/>
      <c r="AG1590" s="36"/>
      <c r="AH1590" s="37">
        <v>0</v>
      </c>
      <c r="AI1590" s="40"/>
      <c r="AJ1590" s="41" t="s">
        <v>65</v>
      </c>
    </row>
    <row r="1591" spans="1:36" ht="16.5" customHeight="1" x14ac:dyDescent="0.25">
      <c r="A1591" s="42" t="s">
        <v>59</v>
      </c>
      <c r="B1591" s="44" t="s">
        <v>545</v>
      </c>
      <c r="C1591" s="42" t="s">
        <v>61</v>
      </c>
      <c r="D1591" s="42" t="s">
        <v>95</v>
      </c>
      <c r="E1591" s="42" t="s">
        <v>96</v>
      </c>
      <c r="F1591" s="42" t="s">
        <v>1129</v>
      </c>
      <c r="G1591" s="45">
        <v>44338</v>
      </c>
      <c r="H1591" s="17" t="s">
        <v>64</v>
      </c>
      <c r="I1591" s="17">
        <v>0</v>
      </c>
      <c r="J1591" s="17">
        <v>2</v>
      </c>
      <c r="K1591" s="17">
        <v>5</v>
      </c>
      <c r="L1591" s="17">
        <v>10</v>
      </c>
      <c r="M1591" s="17">
        <v>22</v>
      </c>
      <c r="N1591" s="17">
        <v>17</v>
      </c>
      <c r="O1591" s="17">
        <v>25</v>
      </c>
      <c r="P1591" s="17">
        <v>21</v>
      </c>
      <c r="Q1591" s="17">
        <v>8</v>
      </c>
      <c r="R1591" s="17">
        <v>17</v>
      </c>
      <c r="S1591" s="17">
        <v>18</v>
      </c>
      <c r="T1591" s="17">
        <v>21</v>
      </c>
      <c r="U1591" s="17">
        <v>31</v>
      </c>
      <c r="V1591" s="17">
        <v>16</v>
      </c>
      <c r="W1591" s="17">
        <v>16</v>
      </c>
      <c r="X1591" s="17">
        <v>16</v>
      </c>
      <c r="Y1591" s="17">
        <v>25</v>
      </c>
      <c r="Z1591" s="17">
        <v>8</v>
      </c>
      <c r="AA1591" s="17">
        <v>12</v>
      </c>
      <c r="AB1591" s="17">
        <v>10</v>
      </c>
      <c r="AC1591" s="17">
        <v>8</v>
      </c>
      <c r="AD1591" s="17">
        <v>0</v>
      </c>
      <c r="AE1591" s="46">
        <f t="shared" ref="AE1591" si="1629">SUM(I1591:AD1591)</f>
        <v>308</v>
      </c>
      <c r="AF1591" s="49">
        <f t="shared" ref="AF1591" si="1630">SUM(H1592:AD1592)</f>
        <v>308</v>
      </c>
      <c r="AG1591" s="34">
        <f t="shared" ref="AG1591" si="1631">SUM(I1593:AD1593)</f>
        <v>308</v>
      </c>
      <c r="AH1591" s="37">
        <f t="shared" ref="AH1591:AH1654" si="1632">AG1591-AE1591</f>
        <v>0</v>
      </c>
      <c r="AI1591" s="38">
        <v>0.9234</v>
      </c>
      <c r="AJ1591" s="41" t="s">
        <v>65</v>
      </c>
    </row>
    <row r="1592" spans="1:36" ht="16.5" customHeight="1" x14ac:dyDescent="0.25">
      <c r="A1592" s="42" t="s">
        <v>59</v>
      </c>
      <c r="B1592" s="44" t="s">
        <v>545</v>
      </c>
      <c r="C1592" s="42" t="s">
        <v>61</v>
      </c>
      <c r="D1592" s="42" t="s">
        <v>95</v>
      </c>
      <c r="E1592" s="42" t="s">
        <v>96</v>
      </c>
      <c r="F1592" s="42" t="s">
        <v>59</v>
      </c>
      <c r="G1592" s="45">
        <v>44338</v>
      </c>
      <c r="H1592" s="18" t="s">
        <v>66</v>
      </c>
      <c r="I1592" s="18">
        <v>0</v>
      </c>
      <c r="J1592" s="18">
        <v>2</v>
      </c>
      <c r="K1592" s="18">
        <v>5</v>
      </c>
      <c r="L1592" s="18">
        <v>10</v>
      </c>
      <c r="M1592" s="18">
        <v>22</v>
      </c>
      <c r="N1592" s="18">
        <v>17</v>
      </c>
      <c r="O1592" s="18">
        <v>25</v>
      </c>
      <c r="P1592" s="18">
        <v>21</v>
      </c>
      <c r="Q1592" s="18">
        <v>8</v>
      </c>
      <c r="R1592" s="18">
        <v>17</v>
      </c>
      <c r="S1592" s="18">
        <v>18</v>
      </c>
      <c r="T1592" s="18">
        <v>21</v>
      </c>
      <c r="U1592" s="18">
        <v>31</v>
      </c>
      <c r="V1592" s="18">
        <v>16</v>
      </c>
      <c r="W1592" s="18">
        <v>16</v>
      </c>
      <c r="X1592" s="18">
        <v>16</v>
      </c>
      <c r="Y1592" s="18">
        <v>25</v>
      </c>
      <c r="Z1592" s="18">
        <v>8</v>
      </c>
      <c r="AA1592" s="18">
        <v>12</v>
      </c>
      <c r="AB1592" s="18">
        <v>10</v>
      </c>
      <c r="AC1592" s="18">
        <v>8</v>
      </c>
      <c r="AD1592" s="18">
        <v>0</v>
      </c>
      <c r="AE1592" s="47"/>
      <c r="AF1592" s="50"/>
      <c r="AG1592" s="35"/>
      <c r="AH1592" s="37">
        <v>0</v>
      </c>
      <c r="AI1592" s="39"/>
      <c r="AJ1592" s="41" t="s">
        <v>65</v>
      </c>
    </row>
    <row r="1593" spans="1:36" ht="16.5" customHeight="1" x14ac:dyDescent="0.25">
      <c r="A1593" s="42" t="s">
        <v>59</v>
      </c>
      <c r="B1593" s="44" t="s">
        <v>545</v>
      </c>
      <c r="C1593" s="42" t="s">
        <v>61</v>
      </c>
      <c r="D1593" s="42" t="s">
        <v>95</v>
      </c>
      <c r="E1593" s="42" t="s">
        <v>96</v>
      </c>
      <c r="F1593" s="42" t="s">
        <v>59</v>
      </c>
      <c r="G1593" s="45">
        <v>44338</v>
      </c>
      <c r="H1593" s="19" t="s">
        <v>67</v>
      </c>
      <c r="I1593" s="19">
        <v>0</v>
      </c>
      <c r="J1593" s="19">
        <v>2</v>
      </c>
      <c r="K1593" s="19">
        <v>5</v>
      </c>
      <c r="L1593" s="19">
        <v>10</v>
      </c>
      <c r="M1593" s="19">
        <v>22</v>
      </c>
      <c r="N1593" s="19">
        <v>17</v>
      </c>
      <c r="O1593" s="19">
        <v>25</v>
      </c>
      <c r="P1593" s="19">
        <v>21</v>
      </c>
      <c r="Q1593" s="19">
        <v>8</v>
      </c>
      <c r="R1593" s="19">
        <v>17</v>
      </c>
      <c r="S1593" s="19">
        <v>18</v>
      </c>
      <c r="T1593" s="19">
        <v>21</v>
      </c>
      <c r="U1593" s="19">
        <v>31</v>
      </c>
      <c r="V1593" s="19">
        <v>16</v>
      </c>
      <c r="W1593" s="19">
        <v>16</v>
      </c>
      <c r="X1593" s="19">
        <v>16</v>
      </c>
      <c r="Y1593" s="19">
        <v>25</v>
      </c>
      <c r="Z1593" s="19">
        <v>8</v>
      </c>
      <c r="AA1593" s="19">
        <v>12</v>
      </c>
      <c r="AB1593" s="19">
        <v>10</v>
      </c>
      <c r="AC1593" s="19">
        <v>8</v>
      </c>
      <c r="AD1593" s="19">
        <v>0</v>
      </c>
      <c r="AE1593" s="48"/>
      <c r="AF1593" s="51"/>
      <c r="AG1593" s="36"/>
      <c r="AH1593" s="37">
        <v>0</v>
      </c>
      <c r="AI1593" s="40"/>
      <c r="AJ1593" s="41" t="s">
        <v>65</v>
      </c>
    </row>
    <row r="1594" spans="1:36" ht="16.5" customHeight="1" x14ac:dyDescent="0.25">
      <c r="A1594" s="42" t="s">
        <v>59</v>
      </c>
      <c r="B1594" s="44" t="s">
        <v>544</v>
      </c>
      <c r="C1594" s="42" t="s">
        <v>61</v>
      </c>
      <c r="D1594" s="42" t="s">
        <v>543</v>
      </c>
      <c r="E1594" s="42" t="s">
        <v>542</v>
      </c>
      <c r="F1594" s="42" t="s">
        <v>1129</v>
      </c>
      <c r="G1594" s="45">
        <v>44338</v>
      </c>
      <c r="H1594" s="17" t="s">
        <v>64</v>
      </c>
      <c r="I1594" s="17">
        <v>0</v>
      </c>
      <c r="J1594" s="17">
        <v>0</v>
      </c>
      <c r="K1594" s="17">
        <v>0</v>
      </c>
      <c r="L1594" s="17">
        <v>1</v>
      </c>
      <c r="M1594" s="17">
        <v>2</v>
      </c>
      <c r="N1594" s="17">
        <v>2</v>
      </c>
      <c r="O1594" s="17">
        <v>1</v>
      </c>
      <c r="P1594" s="17">
        <v>10</v>
      </c>
      <c r="Q1594" s="17">
        <v>8</v>
      </c>
      <c r="R1594" s="17">
        <v>24</v>
      </c>
      <c r="S1594" s="17">
        <v>40</v>
      </c>
      <c r="T1594" s="17">
        <v>36</v>
      </c>
      <c r="U1594" s="17">
        <v>48</v>
      </c>
      <c r="V1594" s="17">
        <v>44</v>
      </c>
      <c r="W1594" s="17">
        <v>24</v>
      </c>
      <c r="X1594" s="17">
        <v>30</v>
      </c>
      <c r="Y1594" s="17">
        <v>17</v>
      </c>
      <c r="Z1594" s="17">
        <v>8</v>
      </c>
      <c r="AA1594" s="17">
        <v>8</v>
      </c>
      <c r="AB1594" s="17">
        <v>2</v>
      </c>
      <c r="AC1594" s="17">
        <v>0</v>
      </c>
      <c r="AD1594" s="17">
        <v>0</v>
      </c>
      <c r="AE1594" s="46">
        <f t="shared" ref="AE1594" si="1633">SUM(I1594:AD1594)</f>
        <v>305</v>
      </c>
      <c r="AF1594" s="49">
        <f t="shared" ref="AF1594" si="1634">SUM(H1595:AD1595)</f>
        <v>305</v>
      </c>
      <c r="AG1594" s="34">
        <f t="shared" ref="AG1594" si="1635">SUM(I1596:AD1596)</f>
        <v>305</v>
      </c>
      <c r="AH1594" s="37">
        <f t="shared" si="1632"/>
        <v>0</v>
      </c>
      <c r="AI1594" s="38">
        <v>0.92190000000000005</v>
      </c>
      <c r="AJ1594" s="41" t="s">
        <v>65</v>
      </c>
    </row>
    <row r="1595" spans="1:36" ht="16.5" customHeight="1" x14ac:dyDescent="0.25">
      <c r="A1595" s="42" t="s">
        <v>59</v>
      </c>
      <c r="B1595" s="44" t="s">
        <v>544</v>
      </c>
      <c r="C1595" s="42" t="s">
        <v>61</v>
      </c>
      <c r="D1595" s="42" t="s">
        <v>543</v>
      </c>
      <c r="E1595" s="42" t="s">
        <v>542</v>
      </c>
      <c r="F1595" s="42" t="s">
        <v>59</v>
      </c>
      <c r="G1595" s="45">
        <v>44338</v>
      </c>
      <c r="H1595" s="18" t="s">
        <v>66</v>
      </c>
      <c r="I1595" s="18">
        <v>0</v>
      </c>
      <c r="J1595" s="18">
        <v>0</v>
      </c>
      <c r="K1595" s="18">
        <v>0</v>
      </c>
      <c r="L1595" s="18">
        <v>1</v>
      </c>
      <c r="M1595" s="18">
        <v>2</v>
      </c>
      <c r="N1595" s="18">
        <v>2</v>
      </c>
      <c r="O1595" s="18">
        <v>1</v>
      </c>
      <c r="P1595" s="18">
        <v>10</v>
      </c>
      <c r="Q1595" s="18">
        <v>8</v>
      </c>
      <c r="R1595" s="18">
        <v>24</v>
      </c>
      <c r="S1595" s="18">
        <v>40</v>
      </c>
      <c r="T1595" s="18">
        <v>36</v>
      </c>
      <c r="U1595" s="18">
        <v>48</v>
      </c>
      <c r="V1595" s="18">
        <v>44</v>
      </c>
      <c r="W1595" s="18">
        <v>24</v>
      </c>
      <c r="X1595" s="18">
        <v>30</v>
      </c>
      <c r="Y1595" s="18">
        <v>17</v>
      </c>
      <c r="Z1595" s="18">
        <v>8</v>
      </c>
      <c r="AA1595" s="18">
        <v>8</v>
      </c>
      <c r="AB1595" s="18">
        <v>2</v>
      </c>
      <c r="AC1595" s="18">
        <v>0</v>
      </c>
      <c r="AD1595" s="18">
        <v>0</v>
      </c>
      <c r="AE1595" s="47"/>
      <c r="AF1595" s="50"/>
      <c r="AG1595" s="35"/>
      <c r="AH1595" s="37">
        <v>0</v>
      </c>
      <c r="AI1595" s="39"/>
      <c r="AJ1595" s="41" t="s">
        <v>65</v>
      </c>
    </row>
    <row r="1596" spans="1:36" ht="16.5" customHeight="1" x14ac:dyDescent="0.25">
      <c r="A1596" s="42" t="s">
        <v>59</v>
      </c>
      <c r="B1596" s="44" t="s">
        <v>544</v>
      </c>
      <c r="C1596" s="42" t="s">
        <v>61</v>
      </c>
      <c r="D1596" s="42" t="s">
        <v>543</v>
      </c>
      <c r="E1596" s="42" t="s">
        <v>542</v>
      </c>
      <c r="F1596" s="42" t="s">
        <v>59</v>
      </c>
      <c r="G1596" s="45">
        <v>44338</v>
      </c>
      <c r="H1596" s="19" t="s">
        <v>67</v>
      </c>
      <c r="I1596" s="19">
        <v>0</v>
      </c>
      <c r="J1596" s="19">
        <v>0</v>
      </c>
      <c r="K1596" s="19">
        <v>0</v>
      </c>
      <c r="L1596" s="19">
        <v>1</v>
      </c>
      <c r="M1596" s="19">
        <v>2</v>
      </c>
      <c r="N1596" s="19">
        <v>2</v>
      </c>
      <c r="O1596" s="19">
        <v>1</v>
      </c>
      <c r="P1596" s="19">
        <v>10</v>
      </c>
      <c r="Q1596" s="19">
        <v>8</v>
      </c>
      <c r="R1596" s="19">
        <v>24</v>
      </c>
      <c r="S1596" s="19">
        <v>40</v>
      </c>
      <c r="T1596" s="19">
        <v>36</v>
      </c>
      <c r="U1596" s="19">
        <v>48</v>
      </c>
      <c r="V1596" s="19">
        <v>44</v>
      </c>
      <c r="W1596" s="19">
        <v>24</v>
      </c>
      <c r="X1596" s="19">
        <v>30</v>
      </c>
      <c r="Y1596" s="19">
        <v>17</v>
      </c>
      <c r="Z1596" s="19">
        <v>8</v>
      </c>
      <c r="AA1596" s="19">
        <v>8</v>
      </c>
      <c r="AB1596" s="19">
        <v>2</v>
      </c>
      <c r="AC1596" s="19">
        <v>0</v>
      </c>
      <c r="AD1596" s="19">
        <v>0</v>
      </c>
      <c r="AE1596" s="48"/>
      <c r="AF1596" s="51"/>
      <c r="AG1596" s="36"/>
      <c r="AH1596" s="37">
        <v>0</v>
      </c>
      <c r="AI1596" s="40"/>
      <c r="AJ1596" s="41" t="s">
        <v>65</v>
      </c>
    </row>
    <row r="1597" spans="1:36" ht="16.2" x14ac:dyDescent="0.25">
      <c r="A1597" s="42" t="s">
        <v>59</v>
      </c>
      <c r="B1597" s="44" t="s">
        <v>541</v>
      </c>
      <c r="C1597" s="42">
        <v>-1</v>
      </c>
      <c r="D1597" s="42" t="s">
        <v>111</v>
      </c>
      <c r="E1597" s="42" t="s">
        <v>407</v>
      </c>
      <c r="F1597" s="42" t="s">
        <v>1128</v>
      </c>
      <c r="G1597" s="45">
        <v>44337</v>
      </c>
      <c r="H1597" s="17" t="s">
        <v>64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192</v>
      </c>
      <c r="S1597" s="17">
        <v>384</v>
      </c>
      <c r="T1597" s="17">
        <v>192</v>
      </c>
      <c r="U1597" s="17">
        <v>384</v>
      </c>
      <c r="V1597" s="17">
        <v>192</v>
      </c>
      <c r="W1597" s="17">
        <v>192</v>
      </c>
      <c r="X1597" s="17">
        <v>192</v>
      </c>
      <c r="Y1597" s="17">
        <v>192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46">
        <f t="shared" ref="AE1597" si="1636">SUM(I1597:AD1597)</f>
        <v>1920</v>
      </c>
      <c r="AF1597" s="49">
        <f t="shared" ref="AF1597" si="1637">SUM(H1598:AD1598)</f>
        <v>1920</v>
      </c>
      <c r="AG1597" s="34">
        <f t="shared" ref="AG1597" si="1638">SUM(I1599:AD1599)</f>
        <v>1920</v>
      </c>
      <c r="AH1597" s="37">
        <f t="shared" si="1632"/>
        <v>0</v>
      </c>
      <c r="AI1597" s="38">
        <v>0.91810000000000003</v>
      </c>
      <c r="AJ1597" s="41" t="s">
        <v>65</v>
      </c>
    </row>
    <row r="1598" spans="1:36" ht="16.2" x14ac:dyDescent="0.25">
      <c r="A1598" s="42" t="s">
        <v>59</v>
      </c>
      <c r="B1598" s="44" t="s">
        <v>541</v>
      </c>
      <c r="C1598" s="42">
        <v>-1</v>
      </c>
      <c r="D1598" s="42" t="s">
        <v>111</v>
      </c>
      <c r="E1598" s="42" t="s">
        <v>407</v>
      </c>
      <c r="F1598" s="42"/>
      <c r="G1598" s="45">
        <v>44337</v>
      </c>
      <c r="H1598" s="18" t="s">
        <v>66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192</v>
      </c>
      <c r="S1598" s="18">
        <v>384</v>
      </c>
      <c r="T1598" s="18">
        <v>192</v>
      </c>
      <c r="U1598" s="18">
        <v>384</v>
      </c>
      <c r="V1598" s="18">
        <v>192</v>
      </c>
      <c r="W1598" s="18">
        <v>192</v>
      </c>
      <c r="X1598" s="18">
        <v>192</v>
      </c>
      <c r="Y1598" s="18">
        <v>192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47"/>
      <c r="AF1598" s="50"/>
      <c r="AG1598" s="35"/>
      <c r="AH1598" s="37">
        <v>0</v>
      </c>
      <c r="AI1598" s="39"/>
      <c r="AJ1598" s="41" t="s">
        <v>65</v>
      </c>
    </row>
    <row r="1599" spans="1:36" ht="16.2" x14ac:dyDescent="0.25">
      <c r="A1599" s="42" t="s">
        <v>59</v>
      </c>
      <c r="B1599" s="44" t="s">
        <v>541</v>
      </c>
      <c r="C1599" s="42">
        <v>-1</v>
      </c>
      <c r="D1599" s="42" t="s">
        <v>111</v>
      </c>
      <c r="E1599" s="42" t="s">
        <v>407</v>
      </c>
      <c r="F1599" s="42"/>
      <c r="G1599" s="45">
        <v>44337</v>
      </c>
      <c r="H1599" s="19" t="s">
        <v>67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192</v>
      </c>
      <c r="S1599" s="19">
        <v>384</v>
      </c>
      <c r="T1599" s="19">
        <v>192</v>
      </c>
      <c r="U1599" s="19">
        <v>384</v>
      </c>
      <c r="V1599" s="19">
        <v>192</v>
      </c>
      <c r="W1599" s="19">
        <v>192</v>
      </c>
      <c r="X1599" s="19">
        <v>192</v>
      </c>
      <c r="Y1599" s="19">
        <v>192</v>
      </c>
      <c r="Z1599" s="19">
        <v>0</v>
      </c>
      <c r="AA1599" s="19">
        <v>0</v>
      </c>
      <c r="AB1599" s="19">
        <v>0</v>
      </c>
      <c r="AC1599" s="19">
        <v>0</v>
      </c>
      <c r="AD1599" s="19">
        <v>0</v>
      </c>
      <c r="AE1599" s="48"/>
      <c r="AF1599" s="51"/>
      <c r="AG1599" s="36"/>
      <c r="AH1599" s="37">
        <v>0</v>
      </c>
      <c r="AI1599" s="40"/>
      <c r="AJ1599" s="41" t="s">
        <v>65</v>
      </c>
    </row>
    <row r="1600" spans="1:36" ht="16.2" x14ac:dyDescent="0.25">
      <c r="A1600" s="42" t="s">
        <v>59</v>
      </c>
      <c r="B1600" s="44" t="s">
        <v>541</v>
      </c>
      <c r="C1600" s="42">
        <v>-2</v>
      </c>
      <c r="D1600" s="42" t="s">
        <v>111</v>
      </c>
      <c r="E1600" s="42" t="s">
        <v>407</v>
      </c>
      <c r="F1600" s="42" t="s">
        <v>1128</v>
      </c>
      <c r="G1600" s="45">
        <v>44338</v>
      </c>
      <c r="H1600" s="17" t="s">
        <v>64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192</v>
      </c>
      <c r="S1600" s="17">
        <v>384</v>
      </c>
      <c r="T1600" s="17">
        <v>192</v>
      </c>
      <c r="U1600" s="17">
        <v>384</v>
      </c>
      <c r="V1600" s="17">
        <v>192</v>
      </c>
      <c r="W1600" s="17">
        <v>192</v>
      </c>
      <c r="X1600" s="17">
        <v>192</v>
      </c>
      <c r="Y1600" s="17">
        <v>192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46">
        <f t="shared" ref="AE1600" si="1639">SUM(I1600:AD1600)</f>
        <v>1920</v>
      </c>
      <c r="AF1600" s="49">
        <f t="shared" ref="AF1600" si="1640">SUM(H1601:AD1601)</f>
        <v>1920</v>
      </c>
      <c r="AG1600" s="34">
        <f t="shared" ref="AG1600" si="1641">SUM(I1602:AD1602)</f>
        <v>1920</v>
      </c>
      <c r="AH1600" s="37">
        <f t="shared" si="1632"/>
        <v>0</v>
      </c>
      <c r="AI1600" s="38">
        <v>0.9</v>
      </c>
      <c r="AJ1600" s="41" t="s">
        <v>65</v>
      </c>
    </row>
    <row r="1601" spans="1:36" ht="16.2" x14ac:dyDescent="0.25">
      <c r="A1601" s="42" t="s">
        <v>59</v>
      </c>
      <c r="B1601" s="44" t="s">
        <v>541</v>
      </c>
      <c r="C1601" s="42">
        <v>-2</v>
      </c>
      <c r="D1601" s="42" t="s">
        <v>111</v>
      </c>
      <c r="E1601" s="42" t="s">
        <v>407</v>
      </c>
      <c r="F1601" s="42"/>
      <c r="G1601" s="45">
        <v>44338</v>
      </c>
      <c r="H1601" s="18" t="s">
        <v>66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192</v>
      </c>
      <c r="S1601" s="18">
        <v>384</v>
      </c>
      <c r="T1601" s="18">
        <v>192</v>
      </c>
      <c r="U1601" s="18">
        <v>384</v>
      </c>
      <c r="V1601" s="18">
        <v>192</v>
      </c>
      <c r="W1601" s="18">
        <v>192</v>
      </c>
      <c r="X1601" s="18">
        <v>192</v>
      </c>
      <c r="Y1601" s="18">
        <v>192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47"/>
      <c r="AF1601" s="50"/>
      <c r="AG1601" s="35"/>
      <c r="AH1601" s="37">
        <v>0</v>
      </c>
      <c r="AI1601" s="39"/>
      <c r="AJ1601" s="41" t="s">
        <v>65</v>
      </c>
    </row>
    <row r="1602" spans="1:36" ht="16.2" x14ac:dyDescent="0.25">
      <c r="A1602" s="42" t="s">
        <v>59</v>
      </c>
      <c r="B1602" s="44" t="s">
        <v>541</v>
      </c>
      <c r="C1602" s="42">
        <v>-2</v>
      </c>
      <c r="D1602" s="42" t="s">
        <v>111</v>
      </c>
      <c r="E1602" s="42" t="s">
        <v>407</v>
      </c>
      <c r="F1602" s="42"/>
      <c r="G1602" s="45">
        <v>44338</v>
      </c>
      <c r="H1602" s="19" t="s">
        <v>67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192</v>
      </c>
      <c r="S1602" s="19">
        <v>384</v>
      </c>
      <c r="T1602" s="19">
        <v>192</v>
      </c>
      <c r="U1602" s="19">
        <v>384</v>
      </c>
      <c r="V1602" s="19">
        <v>192</v>
      </c>
      <c r="W1602" s="19">
        <v>192</v>
      </c>
      <c r="X1602" s="19">
        <v>192</v>
      </c>
      <c r="Y1602" s="19">
        <v>192</v>
      </c>
      <c r="Z1602" s="19">
        <v>0</v>
      </c>
      <c r="AA1602" s="19">
        <v>0</v>
      </c>
      <c r="AB1602" s="19">
        <v>0</v>
      </c>
      <c r="AC1602" s="19">
        <v>0</v>
      </c>
      <c r="AD1602" s="19">
        <v>0</v>
      </c>
      <c r="AE1602" s="48"/>
      <c r="AF1602" s="51"/>
      <c r="AG1602" s="36"/>
      <c r="AH1602" s="37">
        <v>0</v>
      </c>
      <c r="AI1602" s="40"/>
      <c r="AJ1602" s="41" t="s">
        <v>65</v>
      </c>
    </row>
    <row r="1603" spans="1:36" ht="16.2" x14ac:dyDescent="0.25">
      <c r="A1603" s="42" t="s">
        <v>59</v>
      </c>
      <c r="B1603" s="44" t="s">
        <v>541</v>
      </c>
      <c r="C1603" s="42">
        <v>-3</v>
      </c>
      <c r="D1603" s="42" t="s">
        <v>111</v>
      </c>
      <c r="E1603" s="42" t="s">
        <v>407</v>
      </c>
      <c r="F1603" s="42" t="s">
        <v>1128</v>
      </c>
      <c r="G1603" s="45">
        <v>44340</v>
      </c>
      <c r="H1603" s="17" t="s">
        <v>64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116</v>
      </c>
      <c r="S1603" s="17">
        <v>232</v>
      </c>
      <c r="T1603" s="17">
        <v>116</v>
      </c>
      <c r="U1603" s="17">
        <v>232</v>
      </c>
      <c r="V1603" s="17">
        <v>116</v>
      </c>
      <c r="W1603" s="17">
        <v>116</v>
      </c>
      <c r="X1603" s="17">
        <v>116</v>
      </c>
      <c r="Y1603" s="17">
        <v>116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46">
        <f t="shared" ref="AE1603" si="1642">SUM(I1603:AD1603)</f>
        <v>1160</v>
      </c>
      <c r="AF1603" s="49">
        <f t="shared" ref="AF1603" si="1643">SUM(H1604:AD1604)</f>
        <v>1160</v>
      </c>
      <c r="AG1603" s="34">
        <f t="shared" ref="AG1603" si="1644">SUM(I1605:AD1605)</f>
        <v>1160</v>
      </c>
      <c r="AH1603" s="37">
        <f t="shared" si="1632"/>
        <v>0</v>
      </c>
      <c r="AI1603" s="38">
        <v>0.92949999999999999</v>
      </c>
      <c r="AJ1603" s="41" t="s">
        <v>65</v>
      </c>
    </row>
    <row r="1604" spans="1:36" ht="16.2" x14ac:dyDescent="0.25">
      <c r="A1604" s="42" t="s">
        <v>59</v>
      </c>
      <c r="B1604" s="44" t="s">
        <v>541</v>
      </c>
      <c r="C1604" s="42">
        <v>-3</v>
      </c>
      <c r="D1604" s="42" t="s">
        <v>111</v>
      </c>
      <c r="E1604" s="42" t="s">
        <v>407</v>
      </c>
      <c r="F1604" s="42"/>
      <c r="G1604" s="45">
        <v>44340</v>
      </c>
      <c r="H1604" s="18" t="s">
        <v>66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116</v>
      </c>
      <c r="S1604" s="18">
        <v>232</v>
      </c>
      <c r="T1604" s="18">
        <v>116</v>
      </c>
      <c r="U1604" s="18">
        <v>232</v>
      </c>
      <c r="V1604" s="18">
        <v>116</v>
      </c>
      <c r="W1604" s="18">
        <v>116</v>
      </c>
      <c r="X1604" s="18">
        <v>116</v>
      </c>
      <c r="Y1604" s="18">
        <v>116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47"/>
      <c r="AF1604" s="50"/>
      <c r="AG1604" s="35"/>
      <c r="AH1604" s="37">
        <v>0</v>
      </c>
      <c r="AI1604" s="39"/>
      <c r="AJ1604" s="41" t="s">
        <v>65</v>
      </c>
    </row>
    <row r="1605" spans="1:36" ht="16.2" x14ac:dyDescent="0.25">
      <c r="A1605" s="42" t="s">
        <v>59</v>
      </c>
      <c r="B1605" s="44" t="s">
        <v>541</v>
      </c>
      <c r="C1605" s="42">
        <v>-3</v>
      </c>
      <c r="D1605" s="42" t="s">
        <v>111</v>
      </c>
      <c r="E1605" s="42" t="s">
        <v>407</v>
      </c>
      <c r="F1605" s="42"/>
      <c r="G1605" s="45">
        <v>44340</v>
      </c>
      <c r="H1605" s="19" t="s">
        <v>67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116</v>
      </c>
      <c r="S1605" s="19">
        <v>232</v>
      </c>
      <c r="T1605" s="19">
        <v>116</v>
      </c>
      <c r="U1605" s="19">
        <v>232</v>
      </c>
      <c r="V1605" s="19">
        <v>116</v>
      </c>
      <c r="W1605" s="19">
        <v>116</v>
      </c>
      <c r="X1605" s="19">
        <v>116</v>
      </c>
      <c r="Y1605" s="19">
        <v>116</v>
      </c>
      <c r="Z1605" s="19">
        <v>0</v>
      </c>
      <c r="AA1605" s="19">
        <v>0</v>
      </c>
      <c r="AB1605" s="19">
        <v>0</v>
      </c>
      <c r="AC1605" s="19">
        <v>0</v>
      </c>
      <c r="AD1605" s="19">
        <v>0</v>
      </c>
      <c r="AE1605" s="48"/>
      <c r="AF1605" s="51"/>
      <c r="AG1605" s="36"/>
      <c r="AH1605" s="37">
        <v>0</v>
      </c>
      <c r="AI1605" s="40"/>
      <c r="AJ1605" s="41" t="s">
        <v>65</v>
      </c>
    </row>
    <row r="1606" spans="1:36" ht="16.2" x14ac:dyDescent="0.25">
      <c r="A1606" s="42" t="s">
        <v>59</v>
      </c>
      <c r="B1606" s="44" t="s">
        <v>398</v>
      </c>
      <c r="C1606" s="42" t="s">
        <v>61</v>
      </c>
      <c r="D1606" s="42" t="s">
        <v>139</v>
      </c>
      <c r="E1606" s="42" t="s">
        <v>211</v>
      </c>
      <c r="F1606" s="42" t="s">
        <v>1128</v>
      </c>
      <c r="G1606" s="45">
        <v>44330</v>
      </c>
      <c r="H1606" s="17" t="s">
        <v>64</v>
      </c>
      <c r="I1606" s="17">
        <v>0</v>
      </c>
      <c r="J1606" s="17">
        <v>22</v>
      </c>
      <c r="K1606" s="17">
        <v>28</v>
      </c>
      <c r="L1606" s="17">
        <v>34</v>
      </c>
      <c r="M1606" s="17">
        <v>40</v>
      </c>
      <c r="N1606" s="17">
        <v>38</v>
      </c>
      <c r="O1606" s="17">
        <v>30</v>
      </c>
      <c r="P1606" s="17">
        <v>24</v>
      </c>
      <c r="Q1606" s="17">
        <v>20</v>
      </c>
      <c r="R1606" s="17">
        <v>16</v>
      </c>
      <c r="S1606" s="17">
        <v>14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46">
        <f t="shared" ref="AE1606" si="1645">SUM(I1606:AD1606)</f>
        <v>266</v>
      </c>
      <c r="AF1606" s="49">
        <f t="shared" ref="AF1606" si="1646">SUM(H1607:AD1607)</f>
        <v>266</v>
      </c>
      <c r="AG1606" s="34">
        <f t="shared" ref="AG1606" si="1647">SUM(I1608:AD1608)</f>
        <v>266</v>
      </c>
      <c r="AH1606" s="37">
        <f t="shared" si="1632"/>
        <v>0</v>
      </c>
      <c r="AI1606" s="38">
        <v>0.90650000000000008</v>
      </c>
      <c r="AJ1606" s="41" t="s">
        <v>65</v>
      </c>
    </row>
    <row r="1607" spans="1:36" ht="16.2" x14ac:dyDescent="0.25">
      <c r="A1607" s="42" t="s">
        <v>59</v>
      </c>
      <c r="B1607" s="44" t="s">
        <v>398</v>
      </c>
      <c r="C1607" s="42" t="s">
        <v>61</v>
      </c>
      <c r="D1607" s="42" t="s">
        <v>139</v>
      </c>
      <c r="E1607" s="42" t="s">
        <v>211</v>
      </c>
      <c r="F1607" s="42"/>
      <c r="G1607" s="45">
        <v>44330</v>
      </c>
      <c r="H1607" s="18" t="s">
        <v>66</v>
      </c>
      <c r="I1607" s="18">
        <v>0</v>
      </c>
      <c r="J1607" s="18">
        <v>22</v>
      </c>
      <c r="K1607" s="18">
        <v>28</v>
      </c>
      <c r="L1607" s="18">
        <v>34</v>
      </c>
      <c r="M1607" s="18">
        <v>40</v>
      </c>
      <c r="N1607" s="18">
        <v>38</v>
      </c>
      <c r="O1607" s="18">
        <v>30</v>
      </c>
      <c r="P1607" s="18">
        <v>24</v>
      </c>
      <c r="Q1607" s="18">
        <v>20</v>
      </c>
      <c r="R1607" s="18">
        <v>16</v>
      </c>
      <c r="S1607" s="18">
        <v>14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47"/>
      <c r="AF1607" s="50"/>
      <c r="AG1607" s="35"/>
      <c r="AH1607" s="37">
        <v>0</v>
      </c>
      <c r="AI1607" s="39"/>
      <c r="AJ1607" s="41" t="s">
        <v>65</v>
      </c>
    </row>
    <row r="1608" spans="1:36" ht="16.2" x14ac:dyDescent="0.25">
      <c r="A1608" s="42" t="s">
        <v>59</v>
      </c>
      <c r="B1608" s="44" t="s">
        <v>398</v>
      </c>
      <c r="C1608" s="42" t="s">
        <v>61</v>
      </c>
      <c r="D1608" s="42" t="s">
        <v>139</v>
      </c>
      <c r="E1608" s="42" t="s">
        <v>211</v>
      </c>
      <c r="F1608" s="42"/>
      <c r="G1608" s="45">
        <v>44330</v>
      </c>
      <c r="H1608" s="19" t="s">
        <v>67</v>
      </c>
      <c r="I1608" s="19">
        <v>0</v>
      </c>
      <c r="J1608" s="19">
        <v>22</v>
      </c>
      <c r="K1608" s="19">
        <v>28</v>
      </c>
      <c r="L1608" s="19">
        <v>34</v>
      </c>
      <c r="M1608" s="19">
        <v>40</v>
      </c>
      <c r="N1608" s="19">
        <v>38</v>
      </c>
      <c r="O1608" s="19">
        <v>30</v>
      </c>
      <c r="P1608" s="19">
        <v>24</v>
      </c>
      <c r="Q1608" s="19">
        <v>20</v>
      </c>
      <c r="R1608" s="19">
        <v>16</v>
      </c>
      <c r="S1608" s="19">
        <v>14</v>
      </c>
      <c r="T1608" s="19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19">
        <v>0</v>
      </c>
      <c r="AE1608" s="48"/>
      <c r="AF1608" s="51"/>
      <c r="AG1608" s="36"/>
      <c r="AH1608" s="37">
        <v>0</v>
      </c>
      <c r="AI1608" s="40"/>
      <c r="AJ1608" s="41" t="s">
        <v>65</v>
      </c>
    </row>
    <row r="1609" spans="1:36" ht="16.2" x14ac:dyDescent="0.25">
      <c r="A1609" s="42" t="s">
        <v>59</v>
      </c>
      <c r="B1609" s="44" t="s">
        <v>358</v>
      </c>
      <c r="C1609" s="42" t="s">
        <v>61</v>
      </c>
      <c r="D1609" s="42" t="s">
        <v>139</v>
      </c>
      <c r="E1609" s="42" t="s">
        <v>211</v>
      </c>
      <c r="F1609" s="42" t="s">
        <v>1128</v>
      </c>
      <c r="G1609" s="45">
        <v>44330</v>
      </c>
      <c r="H1609" s="17" t="s">
        <v>64</v>
      </c>
      <c r="I1609" s="17">
        <v>0</v>
      </c>
      <c r="J1609" s="17">
        <v>8</v>
      </c>
      <c r="K1609" s="17">
        <v>42</v>
      </c>
      <c r="L1609" s="17">
        <v>70</v>
      </c>
      <c r="M1609" s="17">
        <v>92</v>
      </c>
      <c r="N1609" s="17">
        <v>82</v>
      </c>
      <c r="O1609" s="17">
        <v>78</v>
      </c>
      <c r="P1609" s="17">
        <v>50</v>
      </c>
      <c r="Q1609" s="17">
        <v>40</v>
      </c>
      <c r="R1609" s="17">
        <v>22</v>
      </c>
      <c r="S1609" s="17">
        <v>2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46">
        <f t="shared" ref="AE1609" si="1648">SUM(I1609:AD1609)</f>
        <v>486</v>
      </c>
      <c r="AF1609" s="49">
        <f t="shared" ref="AF1609" si="1649">SUM(H1610:AD1610)</f>
        <v>486</v>
      </c>
      <c r="AG1609" s="34">
        <f t="shared" ref="AG1609" si="1650">SUM(I1611:AD1611)</f>
        <v>486</v>
      </c>
      <c r="AH1609" s="37">
        <f t="shared" si="1632"/>
        <v>0</v>
      </c>
      <c r="AI1609" s="38">
        <v>0.93060000000000009</v>
      </c>
      <c r="AJ1609" s="41" t="s">
        <v>65</v>
      </c>
    </row>
    <row r="1610" spans="1:36" ht="16.2" x14ac:dyDescent="0.25">
      <c r="A1610" s="42" t="s">
        <v>59</v>
      </c>
      <c r="B1610" s="44" t="s">
        <v>358</v>
      </c>
      <c r="C1610" s="42" t="s">
        <v>61</v>
      </c>
      <c r="D1610" s="42" t="s">
        <v>139</v>
      </c>
      <c r="E1610" s="42" t="s">
        <v>211</v>
      </c>
      <c r="F1610" s="42"/>
      <c r="G1610" s="45">
        <v>44330</v>
      </c>
      <c r="H1610" s="18" t="s">
        <v>66</v>
      </c>
      <c r="I1610" s="18">
        <v>0</v>
      </c>
      <c r="J1610" s="18">
        <v>8</v>
      </c>
      <c r="K1610" s="18">
        <v>42</v>
      </c>
      <c r="L1610" s="18">
        <v>70</v>
      </c>
      <c r="M1610" s="18">
        <v>92</v>
      </c>
      <c r="N1610" s="18">
        <v>82</v>
      </c>
      <c r="O1610" s="18">
        <v>78</v>
      </c>
      <c r="P1610" s="18">
        <v>50</v>
      </c>
      <c r="Q1610" s="18">
        <v>40</v>
      </c>
      <c r="R1610" s="18">
        <v>22</v>
      </c>
      <c r="S1610" s="18">
        <v>2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47"/>
      <c r="AF1610" s="50"/>
      <c r="AG1610" s="35"/>
      <c r="AH1610" s="37">
        <v>0</v>
      </c>
      <c r="AI1610" s="39"/>
      <c r="AJ1610" s="41" t="s">
        <v>65</v>
      </c>
    </row>
    <row r="1611" spans="1:36" ht="16.2" x14ac:dyDescent="0.25">
      <c r="A1611" s="42" t="s">
        <v>59</v>
      </c>
      <c r="B1611" s="44" t="s">
        <v>358</v>
      </c>
      <c r="C1611" s="42" t="s">
        <v>61</v>
      </c>
      <c r="D1611" s="42" t="s">
        <v>139</v>
      </c>
      <c r="E1611" s="42" t="s">
        <v>211</v>
      </c>
      <c r="F1611" s="42"/>
      <c r="G1611" s="45">
        <v>44330</v>
      </c>
      <c r="H1611" s="19" t="s">
        <v>67</v>
      </c>
      <c r="I1611" s="19">
        <v>0</v>
      </c>
      <c r="J1611" s="19">
        <v>8</v>
      </c>
      <c r="K1611" s="19">
        <v>42</v>
      </c>
      <c r="L1611" s="19">
        <v>70</v>
      </c>
      <c r="M1611" s="19">
        <v>92</v>
      </c>
      <c r="N1611" s="19">
        <v>82</v>
      </c>
      <c r="O1611" s="19">
        <v>78</v>
      </c>
      <c r="P1611" s="19">
        <v>50</v>
      </c>
      <c r="Q1611" s="19">
        <v>40</v>
      </c>
      <c r="R1611" s="19">
        <v>22</v>
      </c>
      <c r="S1611" s="19">
        <v>2</v>
      </c>
      <c r="T1611" s="19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19">
        <v>0</v>
      </c>
      <c r="AE1611" s="48"/>
      <c r="AF1611" s="51"/>
      <c r="AG1611" s="36"/>
      <c r="AH1611" s="37">
        <v>0</v>
      </c>
      <c r="AI1611" s="40"/>
      <c r="AJ1611" s="41" t="s">
        <v>65</v>
      </c>
    </row>
    <row r="1612" spans="1:36" ht="16.2" x14ac:dyDescent="0.25">
      <c r="A1612" s="42" t="s">
        <v>59</v>
      </c>
      <c r="B1612" s="44" t="s">
        <v>403</v>
      </c>
      <c r="C1612" s="42" t="s">
        <v>61</v>
      </c>
      <c r="D1612" s="42" t="s">
        <v>139</v>
      </c>
      <c r="E1612" s="42" t="s">
        <v>211</v>
      </c>
      <c r="F1612" s="42" t="s">
        <v>1128</v>
      </c>
      <c r="G1612" s="45">
        <v>44330</v>
      </c>
      <c r="H1612" s="17" t="s">
        <v>64</v>
      </c>
      <c r="I1612" s="17">
        <v>0</v>
      </c>
      <c r="J1612" s="17">
        <v>28</v>
      </c>
      <c r="K1612" s="17">
        <v>36</v>
      </c>
      <c r="L1612" s="17">
        <v>42</v>
      </c>
      <c r="M1612" s="17">
        <v>38</v>
      </c>
      <c r="N1612" s="17">
        <v>26</v>
      </c>
      <c r="O1612" s="17">
        <v>26</v>
      </c>
      <c r="P1612" s="17">
        <v>18</v>
      </c>
      <c r="Q1612" s="17">
        <v>14</v>
      </c>
      <c r="R1612" s="17">
        <v>12</v>
      </c>
      <c r="S1612" s="17">
        <v>12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46">
        <f t="shared" ref="AE1612" si="1651">SUM(I1612:AD1612)</f>
        <v>252</v>
      </c>
      <c r="AF1612" s="49">
        <f t="shared" ref="AF1612" si="1652">SUM(H1613:AD1613)</f>
        <v>252</v>
      </c>
      <c r="AG1612" s="34">
        <f t="shared" ref="AG1612" si="1653">SUM(I1614:AD1614)</f>
        <v>252</v>
      </c>
      <c r="AH1612" s="37">
        <f t="shared" si="1632"/>
        <v>0</v>
      </c>
      <c r="AI1612" s="38">
        <v>0.89150000000000007</v>
      </c>
      <c r="AJ1612" s="41" t="s">
        <v>65</v>
      </c>
    </row>
    <row r="1613" spans="1:36" ht="16.2" x14ac:dyDescent="0.25">
      <c r="A1613" s="42" t="s">
        <v>59</v>
      </c>
      <c r="B1613" s="44" t="s">
        <v>403</v>
      </c>
      <c r="C1613" s="42" t="s">
        <v>61</v>
      </c>
      <c r="D1613" s="42" t="s">
        <v>139</v>
      </c>
      <c r="E1613" s="42" t="s">
        <v>211</v>
      </c>
      <c r="F1613" s="42"/>
      <c r="G1613" s="45">
        <v>44330</v>
      </c>
      <c r="H1613" s="18" t="s">
        <v>66</v>
      </c>
      <c r="I1613" s="18">
        <v>0</v>
      </c>
      <c r="J1613" s="18">
        <v>28</v>
      </c>
      <c r="K1613" s="18">
        <v>36</v>
      </c>
      <c r="L1613" s="18">
        <v>42</v>
      </c>
      <c r="M1613" s="18">
        <v>38</v>
      </c>
      <c r="N1613" s="18">
        <v>26</v>
      </c>
      <c r="O1613" s="18">
        <v>26</v>
      </c>
      <c r="P1613" s="18">
        <v>18</v>
      </c>
      <c r="Q1613" s="18">
        <v>14</v>
      </c>
      <c r="R1613" s="18">
        <v>12</v>
      </c>
      <c r="S1613" s="18">
        <v>12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47"/>
      <c r="AF1613" s="50"/>
      <c r="AG1613" s="35"/>
      <c r="AH1613" s="37">
        <v>0</v>
      </c>
      <c r="AI1613" s="39"/>
      <c r="AJ1613" s="41" t="s">
        <v>65</v>
      </c>
    </row>
    <row r="1614" spans="1:36" ht="16.2" x14ac:dyDescent="0.25">
      <c r="A1614" s="42" t="s">
        <v>59</v>
      </c>
      <c r="B1614" s="44" t="s">
        <v>403</v>
      </c>
      <c r="C1614" s="42" t="s">
        <v>61</v>
      </c>
      <c r="D1614" s="42" t="s">
        <v>139</v>
      </c>
      <c r="E1614" s="42" t="s">
        <v>211</v>
      </c>
      <c r="F1614" s="42"/>
      <c r="G1614" s="45">
        <v>44330</v>
      </c>
      <c r="H1614" s="19" t="s">
        <v>67</v>
      </c>
      <c r="I1614" s="19">
        <v>0</v>
      </c>
      <c r="J1614" s="19">
        <v>28</v>
      </c>
      <c r="K1614" s="19">
        <v>36</v>
      </c>
      <c r="L1614" s="19">
        <v>42</v>
      </c>
      <c r="M1614" s="19">
        <v>38</v>
      </c>
      <c r="N1614" s="19">
        <v>26</v>
      </c>
      <c r="O1614" s="19">
        <v>26</v>
      </c>
      <c r="P1614" s="19">
        <v>18</v>
      </c>
      <c r="Q1614" s="19">
        <v>14</v>
      </c>
      <c r="R1614" s="19">
        <v>12</v>
      </c>
      <c r="S1614" s="19">
        <v>12</v>
      </c>
      <c r="T1614" s="19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19">
        <v>0</v>
      </c>
      <c r="AE1614" s="48"/>
      <c r="AF1614" s="51"/>
      <c r="AG1614" s="36"/>
      <c r="AH1614" s="37">
        <v>0</v>
      </c>
      <c r="AI1614" s="40"/>
      <c r="AJ1614" s="41" t="s">
        <v>65</v>
      </c>
    </row>
    <row r="1615" spans="1:36" ht="16.2" x14ac:dyDescent="0.25">
      <c r="A1615" s="42" t="s">
        <v>59</v>
      </c>
      <c r="B1615" s="44" t="s">
        <v>266</v>
      </c>
      <c r="C1615" s="42" t="s">
        <v>61</v>
      </c>
      <c r="D1615" s="42" t="s">
        <v>139</v>
      </c>
      <c r="E1615" s="42" t="s">
        <v>211</v>
      </c>
      <c r="F1615" s="42" t="s">
        <v>1128</v>
      </c>
      <c r="G1615" s="45">
        <v>44330</v>
      </c>
      <c r="H1615" s="17" t="s">
        <v>64</v>
      </c>
      <c r="I1615" s="17">
        <v>0</v>
      </c>
      <c r="J1615" s="17">
        <v>64</v>
      </c>
      <c r="K1615" s="17">
        <v>120</v>
      </c>
      <c r="L1615" s="17">
        <v>120</v>
      </c>
      <c r="M1615" s="17">
        <v>170</v>
      </c>
      <c r="N1615" s="17">
        <v>134</v>
      </c>
      <c r="O1615" s="17">
        <v>144</v>
      </c>
      <c r="P1615" s="17">
        <v>66</v>
      </c>
      <c r="Q1615" s="17">
        <v>70</v>
      </c>
      <c r="R1615" s="17">
        <v>48</v>
      </c>
      <c r="S1615" s="17">
        <v>52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46">
        <f t="shared" ref="AE1615" si="1654">SUM(I1615:AD1615)</f>
        <v>988</v>
      </c>
      <c r="AF1615" s="49">
        <f t="shared" ref="AF1615" si="1655">SUM(H1616:AD1616)</f>
        <v>988</v>
      </c>
      <c r="AG1615" s="34">
        <f t="shared" ref="AG1615" si="1656">SUM(I1617:AD1617)</f>
        <v>988</v>
      </c>
      <c r="AH1615" s="37">
        <f t="shared" si="1632"/>
        <v>0</v>
      </c>
      <c r="AI1615" s="38">
        <v>0.89270000000000005</v>
      </c>
      <c r="AJ1615" s="41" t="s">
        <v>65</v>
      </c>
    </row>
    <row r="1616" spans="1:36" ht="16.2" x14ac:dyDescent="0.25">
      <c r="A1616" s="42" t="s">
        <v>59</v>
      </c>
      <c r="B1616" s="44" t="s">
        <v>266</v>
      </c>
      <c r="C1616" s="42" t="s">
        <v>61</v>
      </c>
      <c r="D1616" s="42" t="s">
        <v>139</v>
      </c>
      <c r="E1616" s="42" t="s">
        <v>211</v>
      </c>
      <c r="F1616" s="42"/>
      <c r="G1616" s="45">
        <v>44330</v>
      </c>
      <c r="H1616" s="18" t="s">
        <v>66</v>
      </c>
      <c r="I1616" s="18">
        <v>0</v>
      </c>
      <c r="J1616" s="18">
        <v>64</v>
      </c>
      <c r="K1616" s="18">
        <v>120</v>
      </c>
      <c r="L1616" s="18">
        <v>120</v>
      </c>
      <c r="M1616" s="18">
        <v>170</v>
      </c>
      <c r="N1616" s="18">
        <v>134</v>
      </c>
      <c r="O1616" s="18">
        <v>144</v>
      </c>
      <c r="P1616" s="18">
        <v>66</v>
      </c>
      <c r="Q1616" s="18">
        <v>70</v>
      </c>
      <c r="R1616" s="18">
        <v>48</v>
      </c>
      <c r="S1616" s="18">
        <v>52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47"/>
      <c r="AF1616" s="50"/>
      <c r="AG1616" s="35"/>
      <c r="AH1616" s="37">
        <v>0</v>
      </c>
      <c r="AI1616" s="39"/>
      <c r="AJ1616" s="41" t="s">
        <v>65</v>
      </c>
    </row>
    <row r="1617" spans="1:36" ht="16.2" x14ac:dyDescent="0.25">
      <c r="A1617" s="42" t="s">
        <v>59</v>
      </c>
      <c r="B1617" s="44" t="s">
        <v>266</v>
      </c>
      <c r="C1617" s="42" t="s">
        <v>61</v>
      </c>
      <c r="D1617" s="42" t="s">
        <v>139</v>
      </c>
      <c r="E1617" s="42" t="s">
        <v>211</v>
      </c>
      <c r="F1617" s="42"/>
      <c r="G1617" s="45">
        <v>44330</v>
      </c>
      <c r="H1617" s="19" t="s">
        <v>67</v>
      </c>
      <c r="I1617" s="19">
        <v>0</v>
      </c>
      <c r="J1617" s="19">
        <v>64</v>
      </c>
      <c r="K1617" s="19">
        <v>120</v>
      </c>
      <c r="L1617" s="19">
        <v>120</v>
      </c>
      <c r="M1617" s="19">
        <v>170</v>
      </c>
      <c r="N1617" s="19">
        <v>134</v>
      </c>
      <c r="O1617" s="19">
        <v>144</v>
      </c>
      <c r="P1617" s="19">
        <v>66</v>
      </c>
      <c r="Q1617" s="19">
        <v>70</v>
      </c>
      <c r="R1617" s="19">
        <v>48</v>
      </c>
      <c r="S1617" s="19">
        <v>52</v>
      </c>
      <c r="T1617" s="19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19">
        <v>0</v>
      </c>
      <c r="AE1617" s="48"/>
      <c r="AF1617" s="51"/>
      <c r="AG1617" s="36"/>
      <c r="AH1617" s="37">
        <v>0</v>
      </c>
      <c r="AI1617" s="40"/>
      <c r="AJ1617" s="41" t="s">
        <v>65</v>
      </c>
    </row>
    <row r="1618" spans="1:36" ht="16.2" x14ac:dyDescent="0.25">
      <c r="A1618" s="42" t="s">
        <v>59</v>
      </c>
      <c r="B1618" s="44" t="s">
        <v>373</v>
      </c>
      <c r="C1618" s="42" t="s">
        <v>61</v>
      </c>
      <c r="D1618" s="42" t="s">
        <v>139</v>
      </c>
      <c r="E1618" s="42" t="s">
        <v>211</v>
      </c>
      <c r="F1618" s="42" t="s">
        <v>1128</v>
      </c>
      <c r="G1618" s="45">
        <v>44330</v>
      </c>
      <c r="H1618" s="17" t="s">
        <v>64</v>
      </c>
      <c r="I1618" s="17">
        <v>0</v>
      </c>
      <c r="J1618" s="17">
        <v>6</v>
      </c>
      <c r="K1618" s="17">
        <v>36</v>
      </c>
      <c r="L1618" s="17">
        <v>54</v>
      </c>
      <c r="M1618" s="17">
        <v>68</v>
      </c>
      <c r="N1618" s="17">
        <v>72</v>
      </c>
      <c r="O1618" s="17">
        <v>62</v>
      </c>
      <c r="P1618" s="17">
        <v>40</v>
      </c>
      <c r="Q1618" s="17">
        <v>26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46">
        <f t="shared" ref="AE1618" si="1657">SUM(I1618:AD1618)</f>
        <v>364</v>
      </c>
      <c r="AF1618" s="49">
        <f t="shared" ref="AF1618" si="1658">SUM(H1619:AD1619)</f>
        <v>364</v>
      </c>
      <c r="AG1618" s="34">
        <f t="shared" ref="AG1618" si="1659">SUM(I1620:AD1620)</f>
        <v>364</v>
      </c>
      <c r="AH1618" s="37">
        <f t="shared" si="1632"/>
        <v>0</v>
      </c>
      <c r="AI1618" s="38">
        <v>0.90110000000000001</v>
      </c>
      <c r="AJ1618" s="41" t="s">
        <v>65</v>
      </c>
    </row>
    <row r="1619" spans="1:36" ht="16.2" x14ac:dyDescent="0.25">
      <c r="A1619" s="42" t="s">
        <v>59</v>
      </c>
      <c r="B1619" s="44" t="s">
        <v>373</v>
      </c>
      <c r="C1619" s="42" t="s">
        <v>61</v>
      </c>
      <c r="D1619" s="42" t="s">
        <v>139</v>
      </c>
      <c r="E1619" s="42" t="s">
        <v>211</v>
      </c>
      <c r="F1619" s="42"/>
      <c r="G1619" s="45">
        <v>44330</v>
      </c>
      <c r="H1619" s="18" t="s">
        <v>66</v>
      </c>
      <c r="I1619" s="18">
        <v>0</v>
      </c>
      <c r="J1619" s="18">
        <v>6</v>
      </c>
      <c r="K1619" s="18">
        <v>36</v>
      </c>
      <c r="L1619" s="18">
        <v>54</v>
      </c>
      <c r="M1619" s="18">
        <v>68</v>
      </c>
      <c r="N1619" s="18">
        <v>72</v>
      </c>
      <c r="O1619" s="18">
        <v>62</v>
      </c>
      <c r="P1619" s="18">
        <v>40</v>
      </c>
      <c r="Q1619" s="18">
        <v>26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47"/>
      <c r="AF1619" s="50"/>
      <c r="AG1619" s="35"/>
      <c r="AH1619" s="37">
        <v>0</v>
      </c>
      <c r="AI1619" s="39"/>
      <c r="AJ1619" s="41" t="s">
        <v>65</v>
      </c>
    </row>
    <row r="1620" spans="1:36" ht="16.2" x14ac:dyDescent="0.25">
      <c r="A1620" s="42" t="s">
        <v>59</v>
      </c>
      <c r="B1620" s="44" t="s">
        <v>373</v>
      </c>
      <c r="C1620" s="42" t="s">
        <v>61</v>
      </c>
      <c r="D1620" s="42" t="s">
        <v>139</v>
      </c>
      <c r="E1620" s="42" t="s">
        <v>211</v>
      </c>
      <c r="F1620" s="42"/>
      <c r="G1620" s="45">
        <v>44330</v>
      </c>
      <c r="H1620" s="19" t="s">
        <v>67</v>
      </c>
      <c r="I1620" s="19">
        <v>0</v>
      </c>
      <c r="J1620" s="19">
        <v>6</v>
      </c>
      <c r="K1620" s="19">
        <v>36</v>
      </c>
      <c r="L1620" s="19">
        <v>54</v>
      </c>
      <c r="M1620" s="19">
        <v>68</v>
      </c>
      <c r="N1620" s="19">
        <v>72</v>
      </c>
      <c r="O1620" s="19">
        <v>62</v>
      </c>
      <c r="P1620" s="19">
        <v>40</v>
      </c>
      <c r="Q1620" s="19">
        <v>26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19">
        <v>0</v>
      </c>
      <c r="AE1620" s="48"/>
      <c r="AF1620" s="51"/>
      <c r="AG1620" s="36"/>
      <c r="AH1620" s="37">
        <v>0</v>
      </c>
      <c r="AI1620" s="40"/>
      <c r="AJ1620" s="41" t="s">
        <v>65</v>
      </c>
    </row>
    <row r="1621" spans="1:36" ht="16.2" x14ac:dyDescent="0.25">
      <c r="A1621" s="42" t="s">
        <v>59</v>
      </c>
      <c r="B1621" s="44" t="s">
        <v>241</v>
      </c>
      <c r="C1621" s="42" t="s">
        <v>61</v>
      </c>
      <c r="D1621" s="42" t="s">
        <v>62</v>
      </c>
      <c r="E1621" s="42" t="s">
        <v>242</v>
      </c>
      <c r="F1621" s="42" t="s">
        <v>1128</v>
      </c>
      <c r="G1621" s="45">
        <v>44330</v>
      </c>
      <c r="H1621" s="17" t="s">
        <v>64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37</v>
      </c>
      <c r="R1621" s="17">
        <v>57</v>
      </c>
      <c r="S1621" s="17">
        <v>94</v>
      </c>
      <c r="T1621" s="17">
        <v>74</v>
      </c>
      <c r="U1621" s="17">
        <v>131</v>
      </c>
      <c r="V1621" s="17">
        <v>74</v>
      </c>
      <c r="W1621" s="17">
        <v>74</v>
      </c>
      <c r="X1621" s="17">
        <v>37</v>
      </c>
      <c r="Y1621" s="17">
        <v>37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46">
        <f t="shared" ref="AE1621" si="1660">SUM(I1621:AD1621)</f>
        <v>615</v>
      </c>
      <c r="AF1621" s="49">
        <f t="shared" ref="AF1621" si="1661">SUM(H1622:AD1622)</f>
        <v>615</v>
      </c>
      <c r="AG1621" s="34">
        <f t="shared" ref="AG1621" si="1662">SUM(I1623:AD1623)</f>
        <v>615</v>
      </c>
      <c r="AH1621" s="37">
        <f t="shared" si="1632"/>
        <v>0</v>
      </c>
      <c r="AI1621" s="38">
        <v>0.91870000000000007</v>
      </c>
      <c r="AJ1621" s="41" t="s">
        <v>65</v>
      </c>
    </row>
    <row r="1622" spans="1:36" ht="16.2" x14ac:dyDescent="0.25">
      <c r="A1622" s="42" t="s">
        <v>59</v>
      </c>
      <c r="B1622" s="44" t="s">
        <v>241</v>
      </c>
      <c r="C1622" s="42" t="s">
        <v>61</v>
      </c>
      <c r="D1622" s="42" t="s">
        <v>62</v>
      </c>
      <c r="E1622" s="42" t="s">
        <v>242</v>
      </c>
      <c r="F1622" s="42"/>
      <c r="G1622" s="45">
        <v>44330</v>
      </c>
      <c r="H1622" s="18" t="s">
        <v>66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37</v>
      </c>
      <c r="R1622" s="18">
        <v>57</v>
      </c>
      <c r="S1622" s="18">
        <v>94</v>
      </c>
      <c r="T1622" s="18">
        <v>74</v>
      </c>
      <c r="U1622" s="18">
        <v>131</v>
      </c>
      <c r="V1622" s="18">
        <v>74</v>
      </c>
      <c r="W1622" s="18">
        <v>74</v>
      </c>
      <c r="X1622" s="18">
        <v>37</v>
      </c>
      <c r="Y1622" s="18">
        <v>37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47"/>
      <c r="AF1622" s="50"/>
      <c r="AG1622" s="35"/>
      <c r="AH1622" s="37">
        <v>0</v>
      </c>
      <c r="AI1622" s="39"/>
      <c r="AJ1622" s="41" t="s">
        <v>65</v>
      </c>
    </row>
    <row r="1623" spans="1:36" ht="16.2" x14ac:dyDescent="0.25">
      <c r="A1623" s="42" t="s">
        <v>59</v>
      </c>
      <c r="B1623" s="44" t="s">
        <v>241</v>
      </c>
      <c r="C1623" s="42" t="s">
        <v>61</v>
      </c>
      <c r="D1623" s="42" t="s">
        <v>62</v>
      </c>
      <c r="E1623" s="42" t="s">
        <v>242</v>
      </c>
      <c r="F1623" s="42"/>
      <c r="G1623" s="45">
        <v>44330</v>
      </c>
      <c r="H1623" s="19" t="s">
        <v>67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37</v>
      </c>
      <c r="R1623" s="19">
        <v>57</v>
      </c>
      <c r="S1623" s="19">
        <v>94</v>
      </c>
      <c r="T1623" s="19">
        <v>74</v>
      </c>
      <c r="U1623" s="19">
        <v>131</v>
      </c>
      <c r="V1623" s="19">
        <v>74</v>
      </c>
      <c r="W1623" s="19">
        <v>74</v>
      </c>
      <c r="X1623" s="19">
        <v>37</v>
      </c>
      <c r="Y1623" s="19">
        <v>37</v>
      </c>
      <c r="Z1623" s="19">
        <v>0</v>
      </c>
      <c r="AA1623" s="19">
        <v>0</v>
      </c>
      <c r="AB1623" s="19">
        <v>0</v>
      </c>
      <c r="AC1623" s="19">
        <v>0</v>
      </c>
      <c r="AD1623" s="19">
        <v>0</v>
      </c>
      <c r="AE1623" s="48"/>
      <c r="AF1623" s="51"/>
      <c r="AG1623" s="36"/>
      <c r="AH1623" s="37">
        <v>0</v>
      </c>
      <c r="AI1623" s="40"/>
      <c r="AJ1623" s="41" t="s">
        <v>65</v>
      </c>
    </row>
    <row r="1624" spans="1:36" ht="16.2" x14ac:dyDescent="0.25">
      <c r="A1624" s="42" t="s">
        <v>59</v>
      </c>
      <c r="B1624" s="44" t="s">
        <v>208</v>
      </c>
      <c r="C1624" s="42" t="s">
        <v>61</v>
      </c>
      <c r="D1624" s="42" t="s">
        <v>84</v>
      </c>
      <c r="E1624" s="42" t="s">
        <v>107</v>
      </c>
      <c r="F1624" s="42" t="s">
        <v>1128</v>
      </c>
      <c r="G1624" s="45">
        <v>44326</v>
      </c>
      <c r="H1624" s="17" t="s">
        <v>64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120</v>
      </c>
      <c r="R1624" s="17">
        <v>120</v>
      </c>
      <c r="S1624" s="17">
        <v>120</v>
      </c>
      <c r="T1624" s="17">
        <v>120</v>
      </c>
      <c r="U1624" s="17">
        <v>240</v>
      </c>
      <c r="V1624" s="17">
        <v>240</v>
      </c>
      <c r="W1624" s="17">
        <v>120</v>
      </c>
      <c r="X1624" s="17">
        <v>120</v>
      </c>
      <c r="Y1624" s="17">
        <v>120</v>
      </c>
      <c r="Z1624" s="17">
        <v>120</v>
      </c>
      <c r="AA1624" s="17">
        <v>0</v>
      </c>
      <c r="AB1624" s="17">
        <v>0</v>
      </c>
      <c r="AC1624" s="17">
        <v>0</v>
      </c>
      <c r="AD1624" s="17">
        <v>0</v>
      </c>
      <c r="AE1624" s="46">
        <f t="shared" ref="AE1624" si="1663">SUM(I1624:AD1624)</f>
        <v>1440</v>
      </c>
      <c r="AF1624" s="49">
        <f t="shared" ref="AF1624" si="1664">SUM(H1625:AD1625)</f>
        <v>1440</v>
      </c>
      <c r="AG1624" s="34">
        <f t="shared" ref="AG1624" si="1665">SUM(I1626:AD1626)</f>
        <v>1440</v>
      </c>
      <c r="AH1624" s="37">
        <f t="shared" si="1632"/>
        <v>0</v>
      </c>
      <c r="AI1624" s="38">
        <v>0.89360000000000006</v>
      </c>
      <c r="AJ1624" s="41" t="s">
        <v>65</v>
      </c>
    </row>
    <row r="1625" spans="1:36" ht="16.2" x14ac:dyDescent="0.25">
      <c r="A1625" s="42" t="s">
        <v>59</v>
      </c>
      <c r="B1625" s="44" t="s">
        <v>208</v>
      </c>
      <c r="C1625" s="42" t="s">
        <v>61</v>
      </c>
      <c r="D1625" s="42" t="s">
        <v>84</v>
      </c>
      <c r="E1625" s="42" t="s">
        <v>107</v>
      </c>
      <c r="F1625" s="42"/>
      <c r="G1625" s="45">
        <v>44326</v>
      </c>
      <c r="H1625" s="18" t="s">
        <v>66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120</v>
      </c>
      <c r="R1625" s="18">
        <v>120</v>
      </c>
      <c r="S1625" s="18">
        <v>120</v>
      </c>
      <c r="T1625" s="18">
        <v>120</v>
      </c>
      <c r="U1625" s="18">
        <v>240</v>
      </c>
      <c r="V1625" s="18">
        <v>240</v>
      </c>
      <c r="W1625" s="18">
        <v>120</v>
      </c>
      <c r="X1625" s="18">
        <v>120</v>
      </c>
      <c r="Y1625" s="18">
        <v>120</v>
      </c>
      <c r="Z1625" s="18">
        <v>120</v>
      </c>
      <c r="AA1625" s="18">
        <v>0</v>
      </c>
      <c r="AB1625" s="18">
        <v>0</v>
      </c>
      <c r="AC1625" s="18">
        <v>0</v>
      </c>
      <c r="AD1625" s="18">
        <v>0</v>
      </c>
      <c r="AE1625" s="47"/>
      <c r="AF1625" s="50"/>
      <c r="AG1625" s="35"/>
      <c r="AH1625" s="37">
        <v>0</v>
      </c>
      <c r="AI1625" s="39"/>
      <c r="AJ1625" s="41" t="s">
        <v>65</v>
      </c>
    </row>
    <row r="1626" spans="1:36" ht="16.2" x14ac:dyDescent="0.25">
      <c r="A1626" s="42" t="s">
        <v>59</v>
      </c>
      <c r="B1626" s="44" t="s">
        <v>208</v>
      </c>
      <c r="C1626" s="42" t="s">
        <v>61</v>
      </c>
      <c r="D1626" s="42" t="s">
        <v>84</v>
      </c>
      <c r="E1626" s="42" t="s">
        <v>107</v>
      </c>
      <c r="F1626" s="42"/>
      <c r="G1626" s="45">
        <v>44326</v>
      </c>
      <c r="H1626" s="19" t="s">
        <v>67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120</v>
      </c>
      <c r="R1626" s="19">
        <v>120</v>
      </c>
      <c r="S1626" s="19">
        <v>120</v>
      </c>
      <c r="T1626" s="19">
        <v>120</v>
      </c>
      <c r="U1626" s="19">
        <v>240</v>
      </c>
      <c r="V1626" s="19">
        <v>240</v>
      </c>
      <c r="W1626" s="19">
        <v>120</v>
      </c>
      <c r="X1626" s="19">
        <v>120</v>
      </c>
      <c r="Y1626" s="19">
        <v>120</v>
      </c>
      <c r="Z1626" s="19">
        <v>120</v>
      </c>
      <c r="AA1626" s="19">
        <v>0</v>
      </c>
      <c r="AB1626" s="19">
        <v>0</v>
      </c>
      <c r="AC1626" s="19">
        <v>0</v>
      </c>
      <c r="AD1626" s="19">
        <v>0</v>
      </c>
      <c r="AE1626" s="48"/>
      <c r="AF1626" s="51"/>
      <c r="AG1626" s="36"/>
      <c r="AH1626" s="37">
        <v>0</v>
      </c>
      <c r="AI1626" s="40"/>
      <c r="AJ1626" s="41" t="s">
        <v>65</v>
      </c>
    </row>
    <row r="1627" spans="1:36" ht="16.2" x14ac:dyDescent="0.25">
      <c r="A1627" s="42" t="s">
        <v>59</v>
      </c>
      <c r="B1627" s="44" t="s">
        <v>163</v>
      </c>
      <c r="C1627" s="42" t="s">
        <v>61</v>
      </c>
      <c r="D1627" s="42" t="s">
        <v>84</v>
      </c>
      <c r="E1627" s="42" t="s">
        <v>107</v>
      </c>
      <c r="F1627" s="42" t="s">
        <v>1128</v>
      </c>
      <c r="G1627" s="45">
        <v>44327</v>
      </c>
      <c r="H1627" s="17" t="s">
        <v>64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120</v>
      </c>
      <c r="R1627" s="17">
        <v>160</v>
      </c>
      <c r="S1627" s="17">
        <v>140</v>
      </c>
      <c r="T1627" s="17">
        <v>200</v>
      </c>
      <c r="U1627" s="17">
        <v>220</v>
      </c>
      <c r="V1627" s="17">
        <v>280</v>
      </c>
      <c r="W1627" s="17">
        <v>320</v>
      </c>
      <c r="X1627" s="17">
        <v>280</v>
      </c>
      <c r="Y1627" s="17">
        <v>160</v>
      </c>
      <c r="Z1627" s="17">
        <v>220</v>
      </c>
      <c r="AA1627" s="17">
        <v>0</v>
      </c>
      <c r="AB1627" s="17">
        <v>140</v>
      </c>
      <c r="AC1627" s="17">
        <v>0</v>
      </c>
      <c r="AD1627" s="17">
        <v>60</v>
      </c>
      <c r="AE1627" s="46">
        <f t="shared" ref="AE1627" si="1666">SUM(I1627:AD1627)</f>
        <v>2300</v>
      </c>
      <c r="AF1627" s="49">
        <f t="shared" ref="AF1627" si="1667">SUM(H1628:AD1628)</f>
        <v>2300</v>
      </c>
      <c r="AG1627" s="34">
        <f t="shared" ref="AG1627" si="1668">SUM(I1629:AD1629)</f>
        <v>2300</v>
      </c>
      <c r="AH1627" s="37">
        <f t="shared" si="1632"/>
        <v>0</v>
      </c>
      <c r="AI1627" s="38">
        <v>0.92180000000000006</v>
      </c>
      <c r="AJ1627" s="41" t="s">
        <v>65</v>
      </c>
    </row>
    <row r="1628" spans="1:36" ht="16.2" x14ac:dyDescent="0.25">
      <c r="A1628" s="42" t="s">
        <v>59</v>
      </c>
      <c r="B1628" s="44" t="s">
        <v>163</v>
      </c>
      <c r="C1628" s="42" t="s">
        <v>61</v>
      </c>
      <c r="D1628" s="42" t="s">
        <v>84</v>
      </c>
      <c r="E1628" s="42" t="s">
        <v>107</v>
      </c>
      <c r="F1628" s="42"/>
      <c r="G1628" s="45">
        <v>44327</v>
      </c>
      <c r="H1628" s="18" t="s">
        <v>66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120</v>
      </c>
      <c r="R1628" s="18">
        <v>160</v>
      </c>
      <c r="S1628" s="18">
        <v>140</v>
      </c>
      <c r="T1628" s="18">
        <v>200</v>
      </c>
      <c r="U1628" s="18">
        <v>220</v>
      </c>
      <c r="V1628" s="18">
        <v>280</v>
      </c>
      <c r="W1628" s="18">
        <v>320</v>
      </c>
      <c r="X1628" s="18">
        <v>280</v>
      </c>
      <c r="Y1628" s="18">
        <v>160</v>
      </c>
      <c r="Z1628" s="18">
        <v>220</v>
      </c>
      <c r="AA1628" s="18">
        <v>0</v>
      </c>
      <c r="AB1628" s="18">
        <v>140</v>
      </c>
      <c r="AC1628" s="18">
        <v>0</v>
      </c>
      <c r="AD1628" s="18">
        <v>60</v>
      </c>
      <c r="AE1628" s="47"/>
      <c r="AF1628" s="50"/>
      <c r="AG1628" s="35"/>
      <c r="AH1628" s="37">
        <v>0</v>
      </c>
      <c r="AI1628" s="39"/>
      <c r="AJ1628" s="41" t="s">
        <v>65</v>
      </c>
    </row>
    <row r="1629" spans="1:36" ht="16.2" x14ac:dyDescent="0.25">
      <c r="A1629" s="42" t="s">
        <v>59</v>
      </c>
      <c r="B1629" s="44" t="s">
        <v>163</v>
      </c>
      <c r="C1629" s="42" t="s">
        <v>61</v>
      </c>
      <c r="D1629" s="42" t="s">
        <v>84</v>
      </c>
      <c r="E1629" s="42" t="s">
        <v>107</v>
      </c>
      <c r="F1629" s="42"/>
      <c r="G1629" s="45">
        <v>44327</v>
      </c>
      <c r="H1629" s="19" t="s">
        <v>67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120</v>
      </c>
      <c r="R1629" s="19">
        <v>160</v>
      </c>
      <c r="S1629" s="19">
        <v>140</v>
      </c>
      <c r="T1629" s="19">
        <v>200</v>
      </c>
      <c r="U1629" s="19">
        <v>220</v>
      </c>
      <c r="V1629" s="19">
        <v>280</v>
      </c>
      <c r="W1629" s="19">
        <v>320</v>
      </c>
      <c r="X1629" s="19">
        <v>280</v>
      </c>
      <c r="Y1629" s="19">
        <v>160</v>
      </c>
      <c r="Z1629" s="19">
        <v>220</v>
      </c>
      <c r="AA1629" s="19">
        <v>0</v>
      </c>
      <c r="AB1629" s="19">
        <v>140</v>
      </c>
      <c r="AC1629" s="19">
        <v>0</v>
      </c>
      <c r="AD1629" s="19">
        <v>60</v>
      </c>
      <c r="AE1629" s="48"/>
      <c r="AF1629" s="51"/>
      <c r="AG1629" s="36"/>
      <c r="AH1629" s="37">
        <v>0</v>
      </c>
      <c r="AI1629" s="40"/>
      <c r="AJ1629" s="41" t="s">
        <v>65</v>
      </c>
    </row>
    <row r="1630" spans="1:36" ht="16.2" x14ac:dyDescent="0.25">
      <c r="A1630" s="42" t="s">
        <v>59</v>
      </c>
      <c r="B1630" s="44" t="s">
        <v>197</v>
      </c>
      <c r="C1630" s="42" t="s">
        <v>61</v>
      </c>
      <c r="D1630" s="42" t="s">
        <v>84</v>
      </c>
      <c r="E1630" s="42" t="s">
        <v>107</v>
      </c>
      <c r="F1630" s="42" t="s">
        <v>1128</v>
      </c>
      <c r="G1630" s="45">
        <v>44324</v>
      </c>
      <c r="H1630" s="17" t="s">
        <v>64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80</v>
      </c>
      <c r="R1630" s="17">
        <v>120</v>
      </c>
      <c r="S1630" s="17">
        <v>120</v>
      </c>
      <c r="T1630" s="17">
        <v>140</v>
      </c>
      <c r="U1630" s="17">
        <v>160</v>
      </c>
      <c r="V1630" s="17">
        <v>200</v>
      </c>
      <c r="W1630" s="17">
        <v>220</v>
      </c>
      <c r="X1630" s="17">
        <v>200</v>
      </c>
      <c r="Y1630" s="17">
        <v>120</v>
      </c>
      <c r="Z1630" s="17">
        <v>160</v>
      </c>
      <c r="AA1630" s="17">
        <v>0</v>
      </c>
      <c r="AB1630" s="17">
        <v>120</v>
      </c>
      <c r="AC1630" s="17">
        <v>0</v>
      </c>
      <c r="AD1630" s="17">
        <v>40</v>
      </c>
      <c r="AE1630" s="46">
        <f t="shared" ref="AE1630" si="1669">SUM(I1630:AD1630)</f>
        <v>1680</v>
      </c>
      <c r="AF1630" s="49">
        <f t="shared" ref="AF1630" si="1670">SUM(H1631:AD1631)</f>
        <v>1680</v>
      </c>
      <c r="AG1630" s="34">
        <f t="shared" ref="AG1630" si="1671">SUM(I1632:AD1632)</f>
        <v>1680</v>
      </c>
      <c r="AH1630" s="37">
        <f t="shared" si="1632"/>
        <v>0</v>
      </c>
      <c r="AI1630" s="38">
        <v>0.92320000000000002</v>
      </c>
      <c r="AJ1630" s="41" t="s">
        <v>65</v>
      </c>
    </row>
    <row r="1631" spans="1:36" ht="16.2" x14ac:dyDescent="0.25">
      <c r="A1631" s="42" t="s">
        <v>59</v>
      </c>
      <c r="B1631" s="44" t="s">
        <v>197</v>
      </c>
      <c r="C1631" s="42" t="s">
        <v>61</v>
      </c>
      <c r="D1631" s="42" t="s">
        <v>84</v>
      </c>
      <c r="E1631" s="42" t="s">
        <v>107</v>
      </c>
      <c r="F1631" s="42"/>
      <c r="G1631" s="45">
        <v>44324</v>
      </c>
      <c r="H1631" s="18" t="s">
        <v>66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80</v>
      </c>
      <c r="R1631" s="18">
        <v>120</v>
      </c>
      <c r="S1631" s="18">
        <v>120</v>
      </c>
      <c r="T1631" s="18">
        <v>140</v>
      </c>
      <c r="U1631" s="18">
        <v>160</v>
      </c>
      <c r="V1631" s="18">
        <v>200</v>
      </c>
      <c r="W1631" s="18">
        <v>220</v>
      </c>
      <c r="X1631" s="18">
        <v>200</v>
      </c>
      <c r="Y1631" s="18">
        <v>120</v>
      </c>
      <c r="Z1631" s="18">
        <v>160</v>
      </c>
      <c r="AA1631" s="18">
        <v>0</v>
      </c>
      <c r="AB1631" s="18">
        <v>120</v>
      </c>
      <c r="AC1631" s="18">
        <v>0</v>
      </c>
      <c r="AD1631" s="18">
        <v>40</v>
      </c>
      <c r="AE1631" s="47"/>
      <c r="AF1631" s="50"/>
      <c r="AG1631" s="35"/>
      <c r="AH1631" s="37">
        <v>0</v>
      </c>
      <c r="AI1631" s="39"/>
      <c r="AJ1631" s="41" t="s">
        <v>65</v>
      </c>
    </row>
    <row r="1632" spans="1:36" ht="16.2" x14ac:dyDescent="0.25">
      <c r="A1632" s="42" t="s">
        <v>59</v>
      </c>
      <c r="B1632" s="44" t="s">
        <v>197</v>
      </c>
      <c r="C1632" s="42" t="s">
        <v>61</v>
      </c>
      <c r="D1632" s="42" t="s">
        <v>84</v>
      </c>
      <c r="E1632" s="42" t="s">
        <v>107</v>
      </c>
      <c r="F1632" s="42"/>
      <c r="G1632" s="45">
        <v>44324</v>
      </c>
      <c r="H1632" s="19" t="s">
        <v>67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80</v>
      </c>
      <c r="R1632" s="19">
        <v>120</v>
      </c>
      <c r="S1632" s="19">
        <v>120</v>
      </c>
      <c r="T1632" s="19">
        <v>140</v>
      </c>
      <c r="U1632" s="19">
        <v>160</v>
      </c>
      <c r="V1632" s="19">
        <v>200</v>
      </c>
      <c r="W1632" s="19">
        <v>220</v>
      </c>
      <c r="X1632" s="19">
        <v>200</v>
      </c>
      <c r="Y1632" s="19">
        <v>120</v>
      </c>
      <c r="Z1632" s="19">
        <v>160</v>
      </c>
      <c r="AA1632" s="19">
        <v>0</v>
      </c>
      <c r="AB1632" s="19">
        <v>120</v>
      </c>
      <c r="AC1632" s="19">
        <v>0</v>
      </c>
      <c r="AD1632" s="19">
        <v>40</v>
      </c>
      <c r="AE1632" s="48"/>
      <c r="AF1632" s="51"/>
      <c r="AG1632" s="36"/>
      <c r="AH1632" s="37">
        <v>0</v>
      </c>
      <c r="AI1632" s="40"/>
      <c r="AJ1632" s="41" t="s">
        <v>65</v>
      </c>
    </row>
    <row r="1633" spans="1:36" ht="16.2" x14ac:dyDescent="0.25">
      <c r="A1633" s="42" t="s">
        <v>59</v>
      </c>
      <c r="B1633" s="44" t="s">
        <v>335</v>
      </c>
      <c r="C1633" s="42" t="s">
        <v>61</v>
      </c>
      <c r="D1633" s="42" t="s">
        <v>75</v>
      </c>
      <c r="E1633" s="42" t="s">
        <v>79</v>
      </c>
      <c r="F1633" s="42" t="s">
        <v>1128</v>
      </c>
      <c r="G1633" s="45">
        <v>44327</v>
      </c>
      <c r="H1633" s="17" t="s">
        <v>64</v>
      </c>
      <c r="I1633" s="17">
        <v>120</v>
      </c>
      <c r="J1633" s="17">
        <v>60</v>
      </c>
      <c r="K1633" s="17">
        <v>180</v>
      </c>
      <c r="L1633" s="17">
        <v>120</v>
      </c>
      <c r="M1633" s="17">
        <v>210</v>
      </c>
      <c r="N1633" s="17">
        <v>210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46">
        <f t="shared" ref="AE1633" si="1672">SUM(I1633:AD1633)</f>
        <v>900</v>
      </c>
      <c r="AF1633" s="49">
        <f t="shared" ref="AF1633" si="1673">SUM(H1634:AD1634)</f>
        <v>900</v>
      </c>
      <c r="AG1633" s="34">
        <f t="shared" ref="AG1633" si="1674">SUM(I1635:AD1635)</f>
        <v>900</v>
      </c>
      <c r="AH1633" s="37">
        <f t="shared" si="1632"/>
        <v>0</v>
      </c>
      <c r="AI1633" s="38">
        <v>0.93120000000000003</v>
      </c>
      <c r="AJ1633" s="41" t="s">
        <v>65</v>
      </c>
    </row>
    <row r="1634" spans="1:36" ht="16.2" x14ac:dyDescent="0.25">
      <c r="A1634" s="42" t="s">
        <v>59</v>
      </c>
      <c r="B1634" s="44" t="s">
        <v>335</v>
      </c>
      <c r="C1634" s="42" t="s">
        <v>61</v>
      </c>
      <c r="D1634" s="42" t="s">
        <v>75</v>
      </c>
      <c r="E1634" s="42" t="s">
        <v>79</v>
      </c>
      <c r="F1634" s="42"/>
      <c r="G1634" s="45">
        <v>44327</v>
      </c>
      <c r="H1634" s="18" t="s">
        <v>66</v>
      </c>
      <c r="I1634" s="18">
        <v>120</v>
      </c>
      <c r="J1634" s="18">
        <v>60</v>
      </c>
      <c r="K1634" s="18">
        <v>180</v>
      </c>
      <c r="L1634" s="18">
        <v>120</v>
      </c>
      <c r="M1634" s="18">
        <v>210</v>
      </c>
      <c r="N1634" s="18">
        <v>210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47"/>
      <c r="AF1634" s="50"/>
      <c r="AG1634" s="35"/>
      <c r="AH1634" s="37">
        <v>0</v>
      </c>
      <c r="AI1634" s="39"/>
      <c r="AJ1634" s="41" t="s">
        <v>65</v>
      </c>
    </row>
    <row r="1635" spans="1:36" ht="16.2" x14ac:dyDescent="0.25">
      <c r="A1635" s="42" t="s">
        <v>59</v>
      </c>
      <c r="B1635" s="44" t="s">
        <v>335</v>
      </c>
      <c r="C1635" s="42" t="s">
        <v>61</v>
      </c>
      <c r="D1635" s="42" t="s">
        <v>75</v>
      </c>
      <c r="E1635" s="42" t="s">
        <v>79</v>
      </c>
      <c r="F1635" s="42"/>
      <c r="G1635" s="45">
        <v>44327</v>
      </c>
      <c r="H1635" s="19" t="s">
        <v>67</v>
      </c>
      <c r="I1635" s="19">
        <v>120</v>
      </c>
      <c r="J1635" s="19">
        <v>60</v>
      </c>
      <c r="K1635" s="19">
        <v>180</v>
      </c>
      <c r="L1635" s="19">
        <v>120</v>
      </c>
      <c r="M1635" s="19">
        <v>210</v>
      </c>
      <c r="N1635" s="19">
        <v>210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19">
        <v>0</v>
      </c>
      <c r="AD1635" s="19">
        <v>0</v>
      </c>
      <c r="AE1635" s="48"/>
      <c r="AF1635" s="51"/>
      <c r="AG1635" s="36"/>
      <c r="AH1635" s="37">
        <v>0</v>
      </c>
      <c r="AI1635" s="40"/>
      <c r="AJ1635" s="41" t="s">
        <v>65</v>
      </c>
    </row>
    <row r="1636" spans="1:36" ht="16.2" x14ac:dyDescent="0.25">
      <c r="A1636" s="42" t="s">
        <v>59</v>
      </c>
      <c r="B1636" s="44" t="s">
        <v>263</v>
      </c>
      <c r="C1636" s="42" t="s">
        <v>61</v>
      </c>
      <c r="D1636" s="42" t="s">
        <v>75</v>
      </c>
      <c r="E1636" s="42" t="s">
        <v>76</v>
      </c>
      <c r="F1636" s="42" t="s">
        <v>1128</v>
      </c>
      <c r="G1636" s="45">
        <v>44327</v>
      </c>
      <c r="H1636" s="17" t="s">
        <v>64</v>
      </c>
      <c r="I1636" s="17">
        <v>240</v>
      </c>
      <c r="J1636" s="17">
        <v>120</v>
      </c>
      <c r="K1636" s="17">
        <v>270</v>
      </c>
      <c r="L1636" s="17">
        <v>210</v>
      </c>
      <c r="M1636" s="17">
        <v>330</v>
      </c>
      <c r="N1636" s="17">
        <v>330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46">
        <f t="shared" ref="AE1636" si="1675">SUM(I1636:AD1636)</f>
        <v>1500</v>
      </c>
      <c r="AF1636" s="49">
        <f t="shared" ref="AF1636" si="1676">SUM(H1637:AD1637)</f>
        <v>1500</v>
      </c>
      <c r="AG1636" s="34">
        <f t="shared" ref="AG1636" si="1677">SUM(I1638:AD1638)</f>
        <v>1500</v>
      </c>
      <c r="AH1636" s="37">
        <f t="shared" si="1632"/>
        <v>0</v>
      </c>
      <c r="AI1636" s="38">
        <v>0.89940000000000009</v>
      </c>
      <c r="AJ1636" s="41" t="s">
        <v>65</v>
      </c>
    </row>
    <row r="1637" spans="1:36" ht="16.2" x14ac:dyDescent="0.25">
      <c r="A1637" s="42" t="s">
        <v>59</v>
      </c>
      <c r="B1637" s="44" t="s">
        <v>263</v>
      </c>
      <c r="C1637" s="42" t="s">
        <v>61</v>
      </c>
      <c r="D1637" s="42" t="s">
        <v>75</v>
      </c>
      <c r="E1637" s="42" t="s">
        <v>76</v>
      </c>
      <c r="F1637" s="42"/>
      <c r="G1637" s="45">
        <v>44327</v>
      </c>
      <c r="H1637" s="18" t="s">
        <v>66</v>
      </c>
      <c r="I1637" s="18">
        <v>240</v>
      </c>
      <c r="J1637" s="18">
        <v>120</v>
      </c>
      <c r="K1637" s="18">
        <v>270</v>
      </c>
      <c r="L1637" s="18">
        <v>210</v>
      </c>
      <c r="M1637" s="18">
        <v>330</v>
      </c>
      <c r="N1637" s="18">
        <v>330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47"/>
      <c r="AF1637" s="50"/>
      <c r="AG1637" s="35"/>
      <c r="AH1637" s="37">
        <v>0</v>
      </c>
      <c r="AI1637" s="39"/>
      <c r="AJ1637" s="41" t="s">
        <v>65</v>
      </c>
    </row>
    <row r="1638" spans="1:36" ht="16.2" x14ac:dyDescent="0.25">
      <c r="A1638" s="42" t="s">
        <v>59</v>
      </c>
      <c r="B1638" s="44" t="s">
        <v>263</v>
      </c>
      <c r="C1638" s="42" t="s">
        <v>61</v>
      </c>
      <c r="D1638" s="42" t="s">
        <v>75</v>
      </c>
      <c r="E1638" s="42" t="s">
        <v>76</v>
      </c>
      <c r="F1638" s="42"/>
      <c r="G1638" s="45">
        <v>44327</v>
      </c>
      <c r="H1638" s="19" t="s">
        <v>67</v>
      </c>
      <c r="I1638" s="19">
        <v>240</v>
      </c>
      <c r="J1638" s="19">
        <v>120</v>
      </c>
      <c r="K1638" s="19">
        <v>270</v>
      </c>
      <c r="L1638" s="19">
        <v>210</v>
      </c>
      <c r="M1638" s="19">
        <v>330</v>
      </c>
      <c r="N1638" s="19">
        <v>330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19">
        <v>0</v>
      </c>
      <c r="AD1638" s="19">
        <v>0</v>
      </c>
      <c r="AE1638" s="48"/>
      <c r="AF1638" s="51"/>
      <c r="AG1638" s="36"/>
      <c r="AH1638" s="37">
        <v>0</v>
      </c>
      <c r="AI1638" s="40"/>
      <c r="AJ1638" s="41" t="s">
        <v>65</v>
      </c>
    </row>
    <row r="1639" spans="1:36" ht="16.2" x14ac:dyDescent="0.25">
      <c r="A1639" s="42" t="s">
        <v>59</v>
      </c>
      <c r="B1639" s="44" t="s">
        <v>360</v>
      </c>
      <c r="C1639" s="42" t="s">
        <v>61</v>
      </c>
      <c r="D1639" s="42" t="s">
        <v>139</v>
      </c>
      <c r="E1639" s="42" t="s">
        <v>140</v>
      </c>
      <c r="F1639" s="42" t="s">
        <v>1128</v>
      </c>
      <c r="G1639" s="45">
        <v>44324</v>
      </c>
      <c r="H1639" s="17" t="s">
        <v>64</v>
      </c>
      <c r="I1639" s="17">
        <v>0</v>
      </c>
      <c r="J1639" s="17">
        <v>38</v>
      </c>
      <c r="K1639" s="17">
        <v>52</v>
      </c>
      <c r="L1639" s="17">
        <v>60</v>
      </c>
      <c r="M1639" s="17">
        <v>62</v>
      </c>
      <c r="N1639" s="17">
        <v>62</v>
      </c>
      <c r="O1639" s="17">
        <v>58</v>
      </c>
      <c r="P1639" s="17">
        <v>44</v>
      </c>
      <c r="Q1639" s="17">
        <v>36</v>
      </c>
      <c r="R1639" s="17">
        <v>28</v>
      </c>
      <c r="S1639" s="17">
        <v>28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46">
        <f t="shared" ref="AE1639" si="1678">SUM(I1639:AD1639)</f>
        <v>468</v>
      </c>
      <c r="AF1639" s="49">
        <f t="shared" ref="AF1639" si="1679">SUM(H1640:AD1640)</f>
        <v>468</v>
      </c>
      <c r="AG1639" s="34">
        <f t="shared" ref="AG1639" si="1680">SUM(I1641:AD1641)</f>
        <v>468</v>
      </c>
      <c r="AH1639" s="37">
        <f t="shared" si="1632"/>
        <v>0</v>
      </c>
      <c r="AI1639" s="38">
        <v>0.92810000000000004</v>
      </c>
      <c r="AJ1639" s="41" t="s">
        <v>65</v>
      </c>
    </row>
    <row r="1640" spans="1:36" ht="16.2" x14ac:dyDescent="0.25">
      <c r="A1640" s="42" t="s">
        <v>59</v>
      </c>
      <c r="B1640" s="44" t="s">
        <v>360</v>
      </c>
      <c r="C1640" s="42" t="s">
        <v>61</v>
      </c>
      <c r="D1640" s="42" t="s">
        <v>139</v>
      </c>
      <c r="E1640" s="42" t="s">
        <v>140</v>
      </c>
      <c r="F1640" s="42"/>
      <c r="G1640" s="45">
        <v>44324</v>
      </c>
      <c r="H1640" s="18" t="s">
        <v>66</v>
      </c>
      <c r="I1640" s="18">
        <v>0</v>
      </c>
      <c r="J1640" s="18">
        <v>38</v>
      </c>
      <c r="K1640" s="18">
        <v>52</v>
      </c>
      <c r="L1640" s="18">
        <v>60</v>
      </c>
      <c r="M1640" s="18">
        <v>62</v>
      </c>
      <c r="N1640" s="18">
        <v>62</v>
      </c>
      <c r="O1640" s="18">
        <v>58</v>
      </c>
      <c r="P1640" s="18">
        <v>44</v>
      </c>
      <c r="Q1640" s="18">
        <v>36</v>
      </c>
      <c r="R1640" s="18">
        <v>28</v>
      </c>
      <c r="S1640" s="18">
        <v>28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47"/>
      <c r="AF1640" s="50"/>
      <c r="AG1640" s="35"/>
      <c r="AH1640" s="37">
        <v>0</v>
      </c>
      <c r="AI1640" s="39"/>
      <c r="AJ1640" s="41" t="s">
        <v>65</v>
      </c>
    </row>
    <row r="1641" spans="1:36" ht="16.2" x14ac:dyDescent="0.25">
      <c r="A1641" s="42" t="s">
        <v>59</v>
      </c>
      <c r="B1641" s="44" t="s">
        <v>360</v>
      </c>
      <c r="C1641" s="42" t="s">
        <v>61</v>
      </c>
      <c r="D1641" s="42" t="s">
        <v>139</v>
      </c>
      <c r="E1641" s="42" t="s">
        <v>140</v>
      </c>
      <c r="F1641" s="42"/>
      <c r="G1641" s="45">
        <v>44324</v>
      </c>
      <c r="H1641" s="19" t="s">
        <v>67</v>
      </c>
      <c r="I1641" s="19">
        <v>0</v>
      </c>
      <c r="J1641" s="19">
        <v>38</v>
      </c>
      <c r="K1641" s="19">
        <v>52</v>
      </c>
      <c r="L1641" s="19">
        <v>60</v>
      </c>
      <c r="M1641" s="19">
        <v>62</v>
      </c>
      <c r="N1641" s="19">
        <v>62</v>
      </c>
      <c r="O1641" s="19">
        <v>58</v>
      </c>
      <c r="P1641" s="19">
        <v>44</v>
      </c>
      <c r="Q1641" s="19">
        <v>36</v>
      </c>
      <c r="R1641" s="19">
        <v>28</v>
      </c>
      <c r="S1641" s="19">
        <v>28</v>
      </c>
      <c r="T1641" s="19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19">
        <v>0</v>
      </c>
      <c r="AE1641" s="48"/>
      <c r="AF1641" s="51"/>
      <c r="AG1641" s="36"/>
      <c r="AH1641" s="37">
        <v>0</v>
      </c>
      <c r="AI1641" s="40"/>
      <c r="AJ1641" s="41" t="s">
        <v>65</v>
      </c>
    </row>
    <row r="1642" spans="1:36" ht="16.2" x14ac:dyDescent="0.25">
      <c r="A1642" s="42" t="s">
        <v>59</v>
      </c>
      <c r="B1642" s="44" t="s">
        <v>394</v>
      </c>
      <c r="C1642" s="42" t="s">
        <v>61</v>
      </c>
      <c r="D1642" s="42" t="s">
        <v>139</v>
      </c>
      <c r="E1642" s="42" t="s">
        <v>140</v>
      </c>
      <c r="F1642" s="42" t="s">
        <v>1128</v>
      </c>
      <c r="G1642" s="45">
        <v>44324</v>
      </c>
      <c r="H1642" s="17" t="s">
        <v>64</v>
      </c>
      <c r="I1642" s="17">
        <v>0</v>
      </c>
      <c r="J1642" s="17">
        <v>34</v>
      </c>
      <c r="K1642" s="17">
        <v>36</v>
      </c>
      <c r="L1642" s="17">
        <v>42</v>
      </c>
      <c r="M1642" s="17">
        <v>42</v>
      </c>
      <c r="N1642" s="17">
        <v>30</v>
      </c>
      <c r="O1642" s="17">
        <v>28</v>
      </c>
      <c r="P1642" s="17">
        <v>20</v>
      </c>
      <c r="Q1642" s="17">
        <v>16</v>
      </c>
      <c r="R1642" s="17">
        <v>16</v>
      </c>
      <c r="S1642" s="17">
        <v>16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46">
        <f t="shared" ref="AE1642" si="1681">SUM(I1642:AD1642)</f>
        <v>280</v>
      </c>
      <c r="AF1642" s="49">
        <f t="shared" ref="AF1642" si="1682">SUM(H1643:AD1643)</f>
        <v>280</v>
      </c>
      <c r="AG1642" s="34">
        <f t="shared" ref="AG1642" si="1683">SUM(I1644:AD1644)</f>
        <v>280</v>
      </c>
      <c r="AH1642" s="37">
        <f t="shared" si="1632"/>
        <v>0</v>
      </c>
      <c r="AI1642" s="38">
        <v>0.89710000000000001</v>
      </c>
      <c r="AJ1642" s="41" t="s">
        <v>65</v>
      </c>
    </row>
    <row r="1643" spans="1:36" ht="16.2" x14ac:dyDescent="0.25">
      <c r="A1643" s="42" t="s">
        <v>59</v>
      </c>
      <c r="B1643" s="44" t="s">
        <v>394</v>
      </c>
      <c r="C1643" s="42" t="s">
        <v>61</v>
      </c>
      <c r="D1643" s="42" t="s">
        <v>139</v>
      </c>
      <c r="E1643" s="42" t="s">
        <v>140</v>
      </c>
      <c r="F1643" s="42"/>
      <c r="G1643" s="45">
        <v>44324</v>
      </c>
      <c r="H1643" s="18" t="s">
        <v>66</v>
      </c>
      <c r="I1643" s="18">
        <v>0</v>
      </c>
      <c r="J1643" s="18">
        <v>34</v>
      </c>
      <c r="K1643" s="18">
        <v>36</v>
      </c>
      <c r="L1643" s="18">
        <v>42</v>
      </c>
      <c r="M1643" s="18">
        <v>42</v>
      </c>
      <c r="N1643" s="18">
        <v>30</v>
      </c>
      <c r="O1643" s="18">
        <v>28</v>
      </c>
      <c r="P1643" s="18">
        <v>20</v>
      </c>
      <c r="Q1643" s="18">
        <v>16</v>
      </c>
      <c r="R1643" s="18">
        <v>16</v>
      </c>
      <c r="S1643" s="18">
        <v>16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47"/>
      <c r="AF1643" s="50"/>
      <c r="AG1643" s="35"/>
      <c r="AH1643" s="37">
        <v>0</v>
      </c>
      <c r="AI1643" s="39"/>
      <c r="AJ1643" s="41" t="s">
        <v>65</v>
      </c>
    </row>
    <row r="1644" spans="1:36" ht="16.2" x14ac:dyDescent="0.25">
      <c r="A1644" s="42" t="s">
        <v>59</v>
      </c>
      <c r="B1644" s="44" t="s">
        <v>394</v>
      </c>
      <c r="C1644" s="42" t="s">
        <v>61</v>
      </c>
      <c r="D1644" s="42" t="s">
        <v>139</v>
      </c>
      <c r="E1644" s="42" t="s">
        <v>140</v>
      </c>
      <c r="F1644" s="42"/>
      <c r="G1644" s="45">
        <v>44324</v>
      </c>
      <c r="H1644" s="19" t="s">
        <v>67</v>
      </c>
      <c r="I1644" s="19">
        <v>0</v>
      </c>
      <c r="J1644" s="19">
        <v>34</v>
      </c>
      <c r="K1644" s="19">
        <v>36</v>
      </c>
      <c r="L1644" s="19">
        <v>42</v>
      </c>
      <c r="M1644" s="19">
        <v>42</v>
      </c>
      <c r="N1644" s="19">
        <v>30</v>
      </c>
      <c r="O1644" s="19">
        <v>28</v>
      </c>
      <c r="P1644" s="19">
        <v>20</v>
      </c>
      <c r="Q1644" s="19">
        <v>16</v>
      </c>
      <c r="R1644" s="19">
        <v>16</v>
      </c>
      <c r="S1644" s="19">
        <v>16</v>
      </c>
      <c r="T1644" s="19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19">
        <v>0</v>
      </c>
      <c r="AE1644" s="48"/>
      <c r="AF1644" s="51"/>
      <c r="AG1644" s="36"/>
      <c r="AH1644" s="37">
        <v>0</v>
      </c>
      <c r="AI1644" s="40"/>
      <c r="AJ1644" s="41" t="s">
        <v>65</v>
      </c>
    </row>
    <row r="1645" spans="1:36" ht="16.2" x14ac:dyDescent="0.25">
      <c r="A1645" s="42" t="s">
        <v>59</v>
      </c>
      <c r="B1645" s="44" t="s">
        <v>231</v>
      </c>
      <c r="C1645" s="42" t="s">
        <v>61</v>
      </c>
      <c r="D1645" s="42" t="s">
        <v>139</v>
      </c>
      <c r="E1645" s="42" t="s">
        <v>140</v>
      </c>
      <c r="F1645" s="42" t="s">
        <v>1128</v>
      </c>
      <c r="G1645" s="45">
        <v>44319</v>
      </c>
      <c r="H1645" s="17" t="s">
        <v>64</v>
      </c>
      <c r="I1645" s="17">
        <v>0</v>
      </c>
      <c r="J1645" s="17">
        <v>80</v>
      </c>
      <c r="K1645" s="17">
        <v>154</v>
      </c>
      <c r="L1645" s="17">
        <v>162</v>
      </c>
      <c r="M1645" s="17">
        <v>228</v>
      </c>
      <c r="N1645" s="17">
        <v>178</v>
      </c>
      <c r="O1645" s="17">
        <v>190</v>
      </c>
      <c r="P1645" s="17">
        <v>98</v>
      </c>
      <c r="Q1645" s="17">
        <v>92</v>
      </c>
      <c r="R1645" s="17">
        <v>56</v>
      </c>
      <c r="S1645" s="17">
        <v>58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46">
        <f t="shared" ref="AE1645" si="1684">SUM(I1645:AD1645)</f>
        <v>1296</v>
      </c>
      <c r="AF1645" s="49">
        <f t="shared" ref="AF1645" si="1685">SUM(H1646:AD1646)</f>
        <v>1296</v>
      </c>
      <c r="AG1645" s="34">
        <f t="shared" ref="AG1645" si="1686">SUM(I1647:AD1647)</f>
        <v>1296</v>
      </c>
      <c r="AH1645" s="37">
        <f t="shared" si="1632"/>
        <v>0</v>
      </c>
      <c r="AI1645" s="38">
        <v>0.91920000000000002</v>
      </c>
      <c r="AJ1645" s="41" t="s">
        <v>65</v>
      </c>
    </row>
    <row r="1646" spans="1:36" ht="16.2" x14ac:dyDescent="0.25">
      <c r="A1646" s="42" t="s">
        <v>59</v>
      </c>
      <c r="B1646" s="44" t="s">
        <v>231</v>
      </c>
      <c r="C1646" s="42" t="s">
        <v>61</v>
      </c>
      <c r="D1646" s="42" t="s">
        <v>139</v>
      </c>
      <c r="E1646" s="42" t="s">
        <v>140</v>
      </c>
      <c r="F1646" s="42"/>
      <c r="G1646" s="45">
        <v>44319</v>
      </c>
      <c r="H1646" s="18" t="s">
        <v>66</v>
      </c>
      <c r="I1646" s="18">
        <v>0</v>
      </c>
      <c r="J1646" s="18">
        <v>80</v>
      </c>
      <c r="K1646" s="18">
        <v>154</v>
      </c>
      <c r="L1646" s="18">
        <v>162</v>
      </c>
      <c r="M1646" s="18">
        <v>228</v>
      </c>
      <c r="N1646" s="18">
        <v>178</v>
      </c>
      <c r="O1646" s="18">
        <v>190</v>
      </c>
      <c r="P1646" s="18">
        <v>98</v>
      </c>
      <c r="Q1646" s="18">
        <v>92</v>
      </c>
      <c r="R1646" s="18">
        <v>56</v>
      </c>
      <c r="S1646" s="18">
        <v>58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47"/>
      <c r="AF1646" s="50"/>
      <c r="AG1646" s="35"/>
      <c r="AH1646" s="37">
        <v>0</v>
      </c>
      <c r="AI1646" s="39"/>
      <c r="AJ1646" s="41" t="s">
        <v>65</v>
      </c>
    </row>
    <row r="1647" spans="1:36" ht="16.2" x14ac:dyDescent="0.25">
      <c r="A1647" s="42" t="s">
        <v>59</v>
      </c>
      <c r="B1647" s="44" t="s">
        <v>231</v>
      </c>
      <c r="C1647" s="42" t="s">
        <v>61</v>
      </c>
      <c r="D1647" s="42" t="s">
        <v>139</v>
      </c>
      <c r="E1647" s="42" t="s">
        <v>140</v>
      </c>
      <c r="F1647" s="42"/>
      <c r="G1647" s="45">
        <v>44319</v>
      </c>
      <c r="H1647" s="19" t="s">
        <v>67</v>
      </c>
      <c r="I1647" s="19">
        <v>0</v>
      </c>
      <c r="J1647" s="19">
        <v>80</v>
      </c>
      <c r="K1647" s="19">
        <v>154</v>
      </c>
      <c r="L1647" s="19">
        <v>162</v>
      </c>
      <c r="M1647" s="19">
        <v>228</v>
      </c>
      <c r="N1647" s="19">
        <v>178</v>
      </c>
      <c r="O1647" s="19">
        <v>190</v>
      </c>
      <c r="P1647" s="19">
        <v>98</v>
      </c>
      <c r="Q1647" s="19">
        <v>92</v>
      </c>
      <c r="R1647" s="19">
        <v>56</v>
      </c>
      <c r="S1647" s="19">
        <v>58</v>
      </c>
      <c r="T1647" s="19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19">
        <v>0</v>
      </c>
      <c r="AE1647" s="48"/>
      <c r="AF1647" s="51"/>
      <c r="AG1647" s="36"/>
      <c r="AH1647" s="37">
        <v>0</v>
      </c>
      <c r="AI1647" s="40"/>
      <c r="AJ1647" s="41" t="s">
        <v>65</v>
      </c>
    </row>
    <row r="1648" spans="1:36" ht="16.2" x14ac:dyDescent="0.25">
      <c r="A1648" s="42" t="s">
        <v>59</v>
      </c>
      <c r="B1648" s="44" t="s">
        <v>281</v>
      </c>
      <c r="C1648" s="42" t="s">
        <v>61</v>
      </c>
      <c r="D1648" s="42" t="s">
        <v>139</v>
      </c>
      <c r="E1648" s="42" t="s">
        <v>140</v>
      </c>
      <c r="F1648" s="42" t="s">
        <v>1128</v>
      </c>
      <c r="G1648" s="45">
        <v>44319</v>
      </c>
      <c r="H1648" s="17" t="s">
        <v>64</v>
      </c>
      <c r="I1648" s="17">
        <v>0</v>
      </c>
      <c r="J1648" s="17">
        <v>36</v>
      </c>
      <c r="K1648" s="17">
        <v>74</v>
      </c>
      <c r="L1648" s="17">
        <v>110</v>
      </c>
      <c r="M1648" s="17">
        <v>122</v>
      </c>
      <c r="N1648" s="17">
        <v>118</v>
      </c>
      <c r="O1648" s="17">
        <v>108</v>
      </c>
      <c r="P1648" s="17">
        <v>86</v>
      </c>
      <c r="Q1648" s="17">
        <v>68</v>
      </c>
      <c r="R1648" s="17">
        <v>44</v>
      </c>
      <c r="S1648" s="17">
        <v>38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46">
        <f t="shared" ref="AE1648" si="1687">SUM(I1648:AD1648)</f>
        <v>804</v>
      </c>
      <c r="AF1648" s="49">
        <f t="shared" ref="AF1648" si="1688">SUM(H1649:AD1649)</f>
        <v>804</v>
      </c>
      <c r="AG1648" s="34">
        <f t="shared" ref="AG1648" si="1689">SUM(I1650:AD1650)</f>
        <v>804</v>
      </c>
      <c r="AH1648" s="37">
        <f t="shared" si="1632"/>
        <v>0</v>
      </c>
      <c r="AI1648" s="38">
        <v>0.89419999999999999</v>
      </c>
      <c r="AJ1648" s="41" t="s">
        <v>65</v>
      </c>
    </row>
    <row r="1649" spans="1:36" ht="16.2" x14ac:dyDescent="0.25">
      <c r="A1649" s="42" t="s">
        <v>59</v>
      </c>
      <c r="B1649" s="44" t="s">
        <v>281</v>
      </c>
      <c r="C1649" s="42" t="s">
        <v>61</v>
      </c>
      <c r="D1649" s="42" t="s">
        <v>139</v>
      </c>
      <c r="E1649" s="42" t="s">
        <v>140</v>
      </c>
      <c r="F1649" s="42"/>
      <c r="G1649" s="45">
        <v>44319</v>
      </c>
      <c r="H1649" s="18" t="s">
        <v>66</v>
      </c>
      <c r="I1649" s="18">
        <v>0</v>
      </c>
      <c r="J1649" s="18">
        <v>36</v>
      </c>
      <c r="K1649" s="18">
        <v>74</v>
      </c>
      <c r="L1649" s="18">
        <v>110</v>
      </c>
      <c r="M1649" s="18">
        <v>122</v>
      </c>
      <c r="N1649" s="18">
        <v>118</v>
      </c>
      <c r="O1649" s="18">
        <v>108</v>
      </c>
      <c r="P1649" s="18">
        <v>86</v>
      </c>
      <c r="Q1649" s="18">
        <v>68</v>
      </c>
      <c r="R1649" s="18">
        <v>44</v>
      </c>
      <c r="S1649" s="18">
        <v>38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47"/>
      <c r="AF1649" s="50"/>
      <c r="AG1649" s="35"/>
      <c r="AH1649" s="37">
        <v>0</v>
      </c>
      <c r="AI1649" s="39"/>
      <c r="AJ1649" s="41" t="s">
        <v>65</v>
      </c>
    </row>
    <row r="1650" spans="1:36" ht="16.2" x14ac:dyDescent="0.25">
      <c r="A1650" s="42" t="s">
        <v>59</v>
      </c>
      <c r="B1650" s="44" t="s">
        <v>281</v>
      </c>
      <c r="C1650" s="42" t="s">
        <v>61</v>
      </c>
      <c r="D1650" s="42" t="s">
        <v>139</v>
      </c>
      <c r="E1650" s="42" t="s">
        <v>140</v>
      </c>
      <c r="F1650" s="42"/>
      <c r="G1650" s="45">
        <v>44319</v>
      </c>
      <c r="H1650" s="19" t="s">
        <v>67</v>
      </c>
      <c r="I1650" s="19">
        <v>0</v>
      </c>
      <c r="J1650" s="19">
        <v>36</v>
      </c>
      <c r="K1650" s="19">
        <v>74</v>
      </c>
      <c r="L1650" s="19">
        <v>110</v>
      </c>
      <c r="M1650" s="19">
        <v>122</v>
      </c>
      <c r="N1650" s="19">
        <v>118</v>
      </c>
      <c r="O1650" s="19">
        <v>108</v>
      </c>
      <c r="P1650" s="19">
        <v>86</v>
      </c>
      <c r="Q1650" s="19">
        <v>68</v>
      </c>
      <c r="R1650" s="19">
        <v>44</v>
      </c>
      <c r="S1650" s="19">
        <v>38</v>
      </c>
      <c r="T1650" s="19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19">
        <v>0</v>
      </c>
      <c r="AE1650" s="48"/>
      <c r="AF1650" s="51"/>
      <c r="AG1650" s="36"/>
      <c r="AH1650" s="37">
        <v>0</v>
      </c>
      <c r="AI1650" s="40"/>
      <c r="AJ1650" s="41" t="s">
        <v>65</v>
      </c>
    </row>
    <row r="1651" spans="1:36" ht="16.2" x14ac:dyDescent="0.25">
      <c r="A1651" s="42" t="s">
        <v>59</v>
      </c>
      <c r="B1651" s="44" t="s">
        <v>371</v>
      </c>
      <c r="C1651" s="42" t="s">
        <v>61</v>
      </c>
      <c r="D1651" s="42" t="s">
        <v>139</v>
      </c>
      <c r="E1651" s="42" t="s">
        <v>140</v>
      </c>
      <c r="F1651" s="42" t="s">
        <v>1128</v>
      </c>
      <c r="G1651" s="45">
        <v>44319</v>
      </c>
      <c r="H1651" s="17" t="s">
        <v>64</v>
      </c>
      <c r="I1651" s="17">
        <v>0</v>
      </c>
      <c r="J1651" s="17">
        <v>8</v>
      </c>
      <c r="K1651" s="17">
        <v>40</v>
      </c>
      <c r="L1651" s="17">
        <v>54</v>
      </c>
      <c r="M1651" s="17">
        <v>68</v>
      </c>
      <c r="N1651" s="17">
        <v>78</v>
      </c>
      <c r="O1651" s="17">
        <v>62</v>
      </c>
      <c r="P1651" s="17">
        <v>38</v>
      </c>
      <c r="Q1651" s="17">
        <v>28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46">
        <f t="shared" ref="AE1651" si="1690">SUM(I1651:AD1651)</f>
        <v>376</v>
      </c>
      <c r="AF1651" s="49">
        <f t="shared" ref="AF1651" si="1691">SUM(H1652:AD1652)</f>
        <v>376</v>
      </c>
      <c r="AG1651" s="34">
        <f t="shared" ref="AG1651" si="1692">SUM(I1653:AD1653)</f>
        <v>376</v>
      </c>
      <c r="AH1651" s="37">
        <f t="shared" si="1632"/>
        <v>0</v>
      </c>
      <c r="AI1651" s="38">
        <v>0.89190000000000003</v>
      </c>
      <c r="AJ1651" s="41" t="s">
        <v>65</v>
      </c>
    </row>
    <row r="1652" spans="1:36" ht="16.2" x14ac:dyDescent="0.25">
      <c r="A1652" s="42" t="s">
        <v>59</v>
      </c>
      <c r="B1652" s="44" t="s">
        <v>371</v>
      </c>
      <c r="C1652" s="42" t="s">
        <v>61</v>
      </c>
      <c r="D1652" s="42" t="s">
        <v>139</v>
      </c>
      <c r="E1652" s="42" t="s">
        <v>140</v>
      </c>
      <c r="F1652" s="42"/>
      <c r="G1652" s="45">
        <v>44319</v>
      </c>
      <c r="H1652" s="18" t="s">
        <v>66</v>
      </c>
      <c r="I1652" s="18">
        <v>0</v>
      </c>
      <c r="J1652" s="18">
        <v>8</v>
      </c>
      <c r="K1652" s="18">
        <v>40</v>
      </c>
      <c r="L1652" s="18">
        <v>54</v>
      </c>
      <c r="M1652" s="18">
        <v>68</v>
      </c>
      <c r="N1652" s="18">
        <v>78</v>
      </c>
      <c r="O1652" s="18">
        <v>62</v>
      </c>
      <c r="P1652" s="18">
        <v>38</v>
      </c>
      <c r="Q1652" s="18">
        <v>28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47"/>
      <c r="AF1652" s="50"/>
      <c r="AG1652" s="35"/>
      <c r="AH1652" s="37">
        <v>0</v>
      </c>
      <c r="AI1652" s="39"/>
      <c r="AJ1652" s="41" t="s">
        <v>65</v>
      </c>
    </row>
    <row r="1653" spans="1:36" ht="16.2" x14ac:dyDescent="0.25">
      <c r="A1653" s="42" t="s">
        <v>59</v>
      </c>
      <c r="B1653" s="44" t="s">
        <v>371</v>
      </c>
      <c r="C1653" s="42" t="s">
        <v>61</v>
      </c>
      <c r="D1653" s="42" t="s">
        <v>139</v>
      </c>
      <c r="E1653" s="42" t="s">
        <v>140</v>
      </c>
      <c r="F1653" s="42"/>
      <c r="G1653" s="45">
        <v>44319</v>
      </c>
      <c r="H1653" s="19" t="s">
        <v>67</v>
      </c>
      <c r="I1653" s="19">
        <v>0</v>
      </c>
      <c r="J1653" s="19">
        <v>8</v>
      </c>
      <c r="K1653" s="19">
        <v>40</v>
      </c>
      <c r="L1653" s="19">
        <v>54</v>
      </c>
      <c r="M1653" s="19">
        <v>68</v>
      </c>
      <c r="N1653" s="19">
        <v>78</v>
      </c>
      <c r="O1653" s="19">
        <v>62</v>
      </c>
      <c r="P1653" s="19">
        <v>38</v>
      </c>
      <c r="Q1653" s="19">
        <v>28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19">
        <v>0</v>
      </c>
      <c r="AD1653" s="19">
        <v>0</v>
      </c>
      <c r="AE1653" s="48"/>
      <c r="AF1653" s="51"/>
      <c r="AG1653" s="36"/>
      <c r="AH1653" s="37">
        <v>0</v>
      </c>
      <c r="AI1653" s="40"/>
      <c r="AJ1653" s="41" t="s">
        <v>65</v>
      </c>
    </row>
    <row r="1654" spans="1:36" ht="16.2" x14ac:dyDescent="0.25">
      <c r="A1654" s="42" t="s">
        <v>59</v>
      </c>
      <c r="B1654" s="44" t="s">
        <v>192</v>
      </c>
      <c r="C1654" s="42" t="s">
        <v>61</v>
      </c>
      <c r="D1654" s="42" t="s">
        <v>139</v>
      </c>
      <c r="E1654" s="42" t="s">
        <v>140</v>
      </c>
      <c r="F1654" s="42" t="s">
        <v>1128</v>
      </c>
      <c r="G1654" s="45">
        <v>44327</v>
      </c>
      <c r="H1654" s="17" t="s">
        <v>64</v>
      </c>
      <c r="I1654" s="17">
        <v>0</v>
      </c>
      <c r="J1654" s="17">
        <v>38</v>
      </c>
      <c r="K1654" s="17">
        <v>152</v>
      </c>
      <c r="L1654" s="17">
        <v>226</v>
      </c>
      <c r="M1654" s="17">
        <v>328</v>
      </c>
      <c r="N1654" s="17">
        <v>316</v>
      </c>
      <c r="O1654" s="17">
        <v>374</v>
      </c>
      <c r="P1654" s="17">
        <v>150</v>
      </c>
      <c r="Q1654" s="17">
        <v>124</v>
      </c>
      <c r="R1654" s="17">
        <v>74</v>
      </c>
      <c r="S1654" s="17">
        <v>4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46">
        <f t="shared" ref="AE1654" si="1693">SUM(I1654:AD1654)</f>
        <v>1786</v>
      </c>
      <c r="AF1654" s="49">
        <f t="shared" ref="AF1654" si="1694">SUM(H1655:AD1655)</f>
        <v>1786</v>
      </c>
      <c r="AG1654" s="34">
        <f t="shared" ref="AG1654" si="1695">SUM(I1656:AD1656)</f>
        <v>1786</v>
      </c>
      <c r="AH1654" s="37">
        <f t="shared" si="1632"/>
        <v>0</v>
      </c>
      <c r="AI1654" s="38">
        <v>0.92560000000000009</v>
      </c>
      <c r="AJ1654" s="41" t="s">
        <v>65</v>
      </c>
    </row>
    <row r="1655" spans="1:36" ht="16.2" x14ac:dyDescent="0.25">
      <c r="A1655" s="42" t="s">
        <v>59</v>
      </c>
      <c r="B1655" s="44" t="s">
        <v>192</v>
      </c>
      <c r="C1655" s="42" t="s">
        <v>61</v>
      </c>
      <c r="D1655" s="42" t="s">
        <v>139</v>
      </c>
      <c r="E1655" s="42" t="s">
        <v>140</v>
      </c>
      <c r="F1655" s="42"/>
      <c r="G1655" s="45">
        <v>44327</v>
      </c>
      <c r="H1655" s="18" t="s">
        <v>66</v>
      </c>
      <c r="I1655" s="18">
        <v>0</v>
      </c>
      <c r="J1655" s="18">
        <v>38</v>
      </c>
      <c r="K1655" s="18">
        <v>152</v>
      </c>
      <c r="L1655" s="18">
        <v>226</v>
      </c>
      <c r="M1655" s="18">
        <v>328</v>
      </c>
      <c r="N1655" s="18">
        <v>316</v>
      </c>
      <c r="O1655" s="18">
        <v>374</v>
      </c>
      <c r="P1655" s="18">
        <v>150</v>
      </c>
      <c r="Q1655" s="18">
        <v>124</v>
      </c>
      <c r="R1655" s="18">
        <v>74</v>
      </c>
      <c r="S1655" s="18">
        <v>4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47"/>
      <c r="AF1655" s="50"/>
      <c r="AG1655" s="35"/>
      <c r="AH1655" s="37">
        <v>0</v>
      </c>
      <c r="AI1655" s="39"/>
      <c r="AJ1655" s="41" t="s">
        <v>65</v>
      </c>
    </row>
    <row r="1656" spans="1:36" ht="16.2" x14ac:dyDescent="0.25">
      <c r="A1656" s="42" t="s">
        <v>59</v>
      </c>
      <c r="B1656" s="44" t="s">
        <v>192</v>
      </c>
      <c r="C1656" s="42" t="s">
        <v>61</v>
      </c>
      <c r="D1656" s="42" t="s">
        <v>139</v>
      </c>
      <c r="E1656" s="42" t="s">
        <v>140</v>
      </c>
      <c r="F1656" s="42"/>
      <c r="G1656" s="45">
        <v>44327</v>
      </c>
      <c r="H1656" s="19" t="s">
        <v>67</v>
      </c>
      <c r="I1656" s="19">
        <v>0</v>
      </c>
      <c r="J1656" s="19">
        <v>38</v>
      </c>
      <c r="K1656" s="19">
        <v>152</v>
      </c>
      <c r="L1656" s="19">
        <v>226</v>
      </c>
      <c r="M1656" s="19">
        <v>328</v>
      </c>
      <c r="N1656" s="19">
        <v>316</v>
      </c>
      <c r="O1656" s="19">
        <v>374</v>
      </c>
      <c r="P1656" s="19">
        <v>150</v>
      </c>
      <c r="Q1656" s="19">
        <v>124</v>
      </c>
      <c r="R1656" s="19">
        <v>74</v>
      </c>
      <c r="S1656" s="19">
        <v>4</v>
      </c>
      <c r="T1656" s="19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19">
        <v>0</v>
      </c>
      <c r="AE1656" s="48"/>
      <c r="AF1656" s="51"/>
      <c r="AG1656" s="36"/>
      <c r="AH1656" s="37">
        <v>0</v>
      </c>
      <c r="AI1656" s="40"/>
      <c r="AJ1656" s="41" t="s">
        <v>65</v>
      </c>
    </row>
    <row r="1657" spans="1:36" ht="16.5" customHeight="1" x14ac:dyDescent="0.25">
      <c r="A1657" s="42" t="s">
        <v>59</v>
      </c>
      <c r="B1657" s="44" t="s">
        <v>401</v>
      </c>
      <c r="C1657" s="42" t="s">
        <v>61</v>
      </c>
      <c r="D1657" s="42" t="s">
        <v>273</v>
      </c>
      <c r="E1657" s="42" t="s">
        <v>274</v>
      </c>
      <c r="F1657" s="42" t="s">
        <v>1129</v>
      </c>
      <c r="G1657" s="45">
        <v>44331</v>
      </c>
      <c r="H1657" s="17" t="s">
        <v>64</v>
      </c>
      <c r="I1657" s="17">
        <v>0</v>
      </c>
      <c r="J1657" s="17">
        <v>0</v>
      </c>
      <c r="K1657" s="17">
        <v>12</v>
      </c>
      <c r="L1657" s="17">
        <v>24</v>
      </c>
      <c r="M1657" s="17">
        <v>0</v>
      </c>
      <c r="N1657" s="17">
        <v>33</v>
      </c>
      <c r="O1657" s="17">
        <v>30</v>
      </c>
      <c r="P1657" s="17">
        <v>19</v>
      </c>
      <c r="Q1657" s="17">
        <v>12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46">
        <f t="shared" ref="AE1657" si="1696">SUM(I1657:AD1657)</f>
        <v>130</v>
      </c>
      <c r="AF1657" s="49">
        <f t="shared" ref="AF1657" si="1697">SUM(H1658:AD1658)</f>
        <v>130</v>
      </c>
      <c r="AG1657" s="34">
        <f t="shared" ref="AG1657" si="1698">SUM(I1659:AD1659)</f>
        <v>130</v>
      </c>
      <c r="AH1657" s="37">
        <f t="shared" ref="AH1657:AH1720" si="1699">AG1657-AE1657</f>
        <v>0</v>
      </c>
      <c r="AI1657" s="38">
        <v>0.92960000000000009</v>
      </c>
      <c r="AJ1657" s="41" t="s">
        <v>65</v>
      </c>
    </row>
    <row r="1658" spans="1:36" ht="16.5" customHeight="1" x14ac:dyDescent="0.25">
      <c r="A1658" s="42" t="s">
        <v>59</v>
      </c>
      <c r="B1658" s="44" t="s">
        <v>401</v>
      </c>
      <c r="C1658" s="42" t="s">
        <v>61</v>
      </c>
      <c r="D1658" s="42" t="s">
        <v>273</v>
      </c>
      <c r="E1658" s="42" t="s">
        <v>274</v>
      </c>
      <c r="F1658" s="42" t="s">
        <v>59</v>
      </c>
      <c r="G1658" s="45">
        <v>44331</v>
      </c>
      <c r="H1658" s="18" t="s">
        <v>66</v>
      </c>
      <c r="I1658" s="18">
        <v>0</v>
      </c>
      <c r="J1658" s="18">
        <v>0</v>
      </c>
      <c r="K1658" s="18">
        <v>12</v>
      </c>
      <c r="L1658" s="18">
        <v>24</v>
      </c>
      <c r="M1658" s="18">
        <v>0</v>
      </c>
      <c r="N1658" s="18">
        <v>33</v>
      </c>
      <c r="O1658" s="18">
        <v>30</v>
      </c>
      <c r="P1658" s="18">
        <v>19</v>
      </c>
      <c r="Q1658" s="18">
        <v>12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47"/>
      <c r="AF1658" s="50"/>
      <c r="AG1658" s="35"/>
      <c r="AH1658" s="37">
        <v>0</v>
      </c>
      <c r="AI1658" s="39"/>
      <c r="AJ1658" s="41" t="s">
        <v>65</v>
      </c>
    </row>
    <row r="1659" spans="1:36" ht="16.5" customHeight="1" x14ac:dyDescent="0.25">
      <c r="A1659" s="42" t="s">
        <v>59</v>
      </c>
      <c r="B1659" s="44" t="s">
        <v>401</v>
      </c>
      <c r="C1659" s="42" t="s">
        <v>61</v>
      </c>
      <c r="D1659" s="42" t="s">
        <v>273</v>
      </c>
      <c r="E1659" s="42" t="s">
        <v>274</v>
      </c>
      <c r="F1659" s="42" t="s">
        <v>59</v>
      </c>
      <c r="G1659" s="45">
        <v>44331</v>
      </c>
      <c r="H1659" s="19" t="s">
        <v>67</v>
      </c>
      <c r="I1659" s="19">
        <v>0</v>
      </c>
      <c r="J1659" s="19">
        <v>0</v>
      </c>
      <c r="K1659" s="19">
        <v>12</v>
      </c>
      <c r="L1659" s="19">
        <v>24</v>
      </c>
      <c r="M1659" s="19">
        <v>0</v>
      </c>
      <c r="N1659" s="19">
        <v>33</v>
      </c>
      <c r="O1659" s="19">
        <v>30</v>
      </c>
      <c r="P1659" s="19">
        <v>19</v>
      </c>
      <c r="Q1659" s="19">
        <v>12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19">
        <v>0</v>
      </c>
      <c r="AE1659" s="48"/>
      <c r="AF1659" s="51"/>
      <c r="AG1659" s="36"/>
      <c r="AH1659" s="37">
        <v>0</v>
      </c>
      <c r="AI1659" s="40"/>
      <c r="AJ1659" s="41" t="s">
        <v>65</v>
      </c>
    </row>
    <row r="1660" spans="1:36" ht="16.2" x14ac:dyDescent="0.25">
      <c r="A1660" s="42" t="s">
        <v>59</v>
      </c>
      <c r="B1660" s="44" t="s">
        <v>338</v>
      </c>
      <c r="C1660" s="42" t="s">
        <v>61</v>
      </c>
      <c r="D1660" s="42" t="s">
        <v>111</v>
      </c>
      <c r="E1660" s="42" t="s">
        <v>112</v>
      </c>
      <c r="F1660" s="42" t="s">
        <v>1128</v>
      </c>
      <c r="G1660" s="45">
        <v>44329</v>
      </c>
      <c r="H1660" s="17" t="s">
        <v>64</v>
      </c>
      <c r="I1660" s="17">
        <v>0</v>
      </c>
      <c r="J1660" s="17">
        <v>0</v>
      </c>
      <c r="K1660" s="17">
        <v>0</v>
      </c>
      <c r="L1660" s="17">
        <v>0</v>
      </c>
      <c r="M1660" s="17">
        <v>10</v>
      </c>
      <c r="N1660" s="17">
        <v>20</v>
      </c>
      <c r="O1660" s="17">
        <v>20</v>
      </c>
      <c r="P1660" s="17">
        <v>30</v>
      </c>
      <c r="Q1660" s="17">
        <v>30</v>
      </c>
      <c r="R1660" s="17">
        <v>40</v>
      </c>
      <c r="S1660" s="17">
        <v>30</v>
      </c>
      <c r="T1660" s="17">
        <v>30</v>
      </c>
      <c r="U1660" s="17">
        <v>20</v>
      </c>
      <c r="V1660" s="17">
        <v>20</v>
      </c>
      <c r="W1660" s="17">
        <v>20</v>
      </c>
      <c r="X1660" s="17">
        <v>10</v>
      </c>
      <c r="Y1660" s="17">
        <v>10</v>
      </c>
      <c r="Z1660" s="17">
        <v>10</v>
      </c>
      <c r="AA1660" s="17">
        <v>0</v>
      </c>
      <c r="AB1660" s="17">
        <v>0</v>
      </c>
      <c r="AC1660" s="17">
        <v>0</v>
      </c>
      <c r="AD1660" s="17">
        <v>0</v>
      </c>
      <c r="AE1660" s="46">
        <f t="shared" ref="AE1660" si="1700">SUM(I1660:AD1660)</f>
        <v>300</v>
      </c>
      <c r="AF1660" s="49">
        <f t="shared" ref="AF1660" si="1701">SUM(H1661:AD1661)</f>
        <v>300</v>
      </c>
      <c r="AG1660" s="34">
        <f t="shared" ref="AG1660" si="1702">SUM(I1662:AD1662)</f>
        <v>300</v>
      </c>
      <c r="AH1660" s="37">
        <f t="shared" si="1699"/>
        <v>0</v>
      </c>
      <c r="AI1660" s="38">
        <v>0.89250000000000007</v>
      </c>
      <c r="AJ1660" s="41" t="s">
        <v>65</v>
      </c>
    </row>
    <row r="1661" spans="1:36" ht="16.2" x14ac:dyDescent="0.25">
      <c r="A1661" s="42" t="s">
        <v>59</v>
      </c>
      <c r="B1661" s="44" t="s">
        <v>338</v>
      </c>
      <c r="C1661" s="42" t="s">
        <v>61</v>
      </c>
      <c r="D1661" s="42" t="s">
        <v>111</v>
      </c>
      <c r="E1661" s="42" t="s">
        <v>112</v>
      </c>
      <c r="F1661" s="42"/>
      <c r="G1661" s="45">
        <v>44329</v>
      </c>
      <c r="H1661" s="18" t="s">
        <v>66</v>
      </c>
      <c r="I1661" s="18">
        <v>0</v>
      </c>
      <c r="J1661" s="18">
        <v>0</v>
      </c>
      <c r="K1661" s="18">
        <v>0</v>
      </c>
      <c r="L1661" s="18">
        <v>0</v>
      </c>
      <c r="M1661" s="18">
        <v>10</v>
      </c>
      <c r="N1661" s="18">
        <v>20</v>
      </c>
      <c r="O1661" s="18">
        <v>20</v>
      </c>
      <c r="P1661" s="18">
        <v>30</v>
      </c>
      <c r="Q1661" s="18">
        <v>30</v>
      </c>
      <c r="R1661" s="18">
        <v>40</v>
      </c>
      <c r="S1661" s="18">
        <v>30</v>
      </c>
      <c r="T1661" s="18">
        <v>30</v>
      </c>
      <c r="U1661" s="18">
        <v>20</v>
      </c>
      <c r="V1661" s="18">
        <v>20</v>
      </c>
      <c r="W1661" s="18">
        <v>20</v>
      </c>
      <c r="X1661" s="18">
        <v>10</v>
      </c>
      <c r="Y1661" s="18">
        <v>10</v>
      </c>
      <c r="Z1661" s="18">
        <v>10</v>
      </c>
      <c r="AA1661" s="18">
        <v>0</v>
      </c>
      <c r="AB1661" s="18">
        <v>0</v>
      </c>
      <c r="AC1661" s="18">
        <v>0</v>
      </c>
      <c r="AD1661" s="18">
        <v>0</v>
      </c>
      <c r="AE1661" s="47"/>
      <c r="AF1661" s="50"/>
      <c r="AG1661" s="35"/>
      <c r="AH1661" s="37">
        <v>0</v>
      </c>
      <c r="AI1661" s="39"/>
      <c r="AJ1661" s="41" t="s">
        <v>65</v>
      </c>
    </row>
    <row r="1662" spans="1:36" ht="16.2" x14ac:dyDescent="0.25">
      <c r="A1662" s="42" t="s">
        <v>59</v>
      </c>
      <c r="B1662" s="44" t="s">
        <v>338</v>
      </c>
      <c r="C1662" s="42" t="s">
        <v>61</v>
      </c>
      <c r="D1662" s="42" t="s">
        <v>111</v>
      </c>
      <c r="E1662" s="42" t="s">
        <v>112</v>
      </c>
      <c r="F1662" s="42"/>
      <c r="G1662" s="45">
        <v>44329</v>
      </c>
      <c r="H1662" s="19" t="s">
        <v>67</v>
      </c>
      <c r="I1662" s="19">
        <v>0</v>
      </c>
      <c r="J1662" s="19">
        <v>0</v>
      </c>
      <c r="K1662" s="19">
        <v>0</v>
      </c>
      <c r="L1662" s="19">
        <v>0</v>
      </c>
      <c r="M1662" s="19">
        <v>10</v>
      </c>
      <c r="N1662" s="19">
        <v>20</v>
      </c>
      <c r="O1662" s="19">
        <v>20</v>
      </c>
      <c r="P1662" s="19">
        <v>30</v>
      </c>
      <c r="Q1662" s="19">
        <v>30</v>
      </c>
      <c r="R1662" s="19">
        <v>40</v>
      </c>
      <c r="S1662" s="19">
        <v>30</v>
      </c>
      <c r="T1662" s="19">
        <v>30</v>
      </c>
      <c r="U1662" s="19">
        <v>20</v>
      </c>
      <c r="V1662" s="19">
        <v>20</v>
      </c>
      <c r="W1662" s="19">
        <v>20</v>
      </c>
      <c r="X1662" s="19">
        <v>10</v>
      </c>
      <c r="Y1662" s="19">
        <v>10</v>
      </c>
      <c r="Z1662" s="19">
        <v>10</v>
      </c>
      <c r="AA1662" s="19">
        <v>0</v>
      </c>
      <c r="AB1662" s="19">
        <v>0</v>
      </c>
      <c r="AC1662" s="19">
        <v>0</v>
      </c>
      <c r="AD1662" s="19">
        <v>0</v>
      </c>
      <c r="AE1662" s="48"/>
      <c r="AF1662" s="51"/>
      <c r="AG1662" s="36"/>
      <c r="AH1662" s="37">
        <v>0</v>
      </c>
      <c r="AI1662" s="40"/>
      <c r="AJ1662" s="41" t="s">
        <v>65</v>
      </c>
    </row>
    <row r="1663" spans="1:36" ht="16.5" customHeight="1" x14ac:dyDescent="0.25">
      <c r="A1663" s="42" t="s">
        <v>59</v>
      </c>
      <c r="B1663" s="44" t="s">
        <v>302</v>
      </c>
      <c r="C1663" s="42" t="s">
        <v>61</v>
      </c>
      <c r="D1663" s="42" t="s">
        <v>273</v>
      </c>
      <c r="E1663" s="42" t="s">
        <v>274</v>
      </c>
      <c r="F1663" s="42" t="s">
        <v>1129</v>
      </c>
      <c r="G1663" s="45">
        <v>44331</v>
      </c>
      <c r="H1663" s="17" t="s">
        <v>64</v>
      </c>
      <c r="I1663" s="17">
        <v>0</v>
      </c>
      <c r="J1663" s="17">
        <v>15</v>
      </c>
      <c r="K1663" s="17">
        <v>31</v>
      </c>
      <c r="L1663" s="17">
        <v>58</v>
      </c>
      <c r="M1663" s="17">
        <v>60</v>
      </c>
      <c r="N1663" s="17">
        <v>68</v>
      </c>
      <c r="O1663" s="17">
        <v>49</v>
      </c>
      <c r="P1663" s="17">
        <v>33</v>
      </c>
      <c r="Q1663" s="17">
        <v>25</v>
      </c>
      <c r="R1663" s="17">
        <v>8</v>
      </c>
      <c r="S1663" s="17">
        <v>7</v>
      </c>
      <c r="T1663" s="17">
        <v>5</v>
      </c>
      <c r="U1663" s="17">
        <v>5</v>
      </c>
      <c r="V1663" s="17">
        <v>5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46">
        <f t="shared" ref="AE1663" si="1703">SUM(I1663:AD1663)</f>
        <v>369</v>
      </c>
      <c r="AF1663" s="49">
        <f t="shared" ref="AF1663" si="1704">SUM(H1664:AD1664)</f>
        <v>305</v>
      </c>
      <c r="AG1663" s="34">
        <f t="shared" ref="AG1663" si="1705">SUM(I1665:AD1665)</f>
        <v>103</v>
      </c>
      <c r="AH1663" s="37">
        <f t="shared" si="1699"/>
        <v>-266</v>
      </c>
      <c r="AI1663" s="38">
        <v>0.93120000000000003</v>
      </c>
      <c r="AJ1663" s="41" t="s">
        <v>65</v>
      </c>
    </row>
    <row r="1664" spans="1:36" ht="16.5" customHeight="1" x14ac:dyDescent="0.25">
      <c r="A1664" s="42" t="s">
        <v>59</v>
      </c>
      <c r="B1664" s="44" t="s">
        <v>302</v>
      </c>
      <c r="C1664" s="42" t="s">
        <v>61</v>
      </c>
      <c r="D1664" s="42" t="s">
        <v>273</v>
      </c>
      <c r="E1664" s="42" t="s">
        <v>274</v>
      </c>
      <c r="F1664" s="42" t="s">
        <v>59</v>
      </c>
      <c r="G1664" s="45">
        <v>44331</v>
      </c>
      <c r="H1664" s="18" t="s">
        <v>66</v>
      </c>
      <c r="I1664" s="18">
        <v>0</v>
      </c>
      <c r="J1664" s="18">
        <v>15</v>
      </c>
      <c r="K1664" s="18">
        <v>21</v>
      </c>
      <c r="L1664" s="18">
        <v>50</v>
      </c>
      <c r="M1664" s="18">
        <v>50</v>
      </c>
      <c r="N1664" s="18">
        <v>68</v>
      </c>
      <c r="O1664" s="18">
        <v>30</v>
      </c>
      <c r="P1664" s="18">
        <v>31</v>
      </c>
      <c r="Q1664" s="18">
        <v>17</v>
      </c>
      <c r="R1664" s="18">
        <v>8</v>
      </c>
      <c r="S1664" s="18">
        <v>7</v>
      </c>
      <c r="T1664" s="18">
        <v>3</v>
      </c>
      <c r="U1664" s="18">
        <v>5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47"/>
      <c r="AF1664" s="50"/>
      <c r="AG1664" s="35"/>
      <c r="AH1664" s="37">
        <v>0</v>
      </c>
      <c r="AI1664" s="39"/>
      <c r="AJ1664" s="41" t="s">
        <v>65</v>
      </c>
    </row>
    <row r="1665" spans="1:36" ht="16.5" customHeight="1" x14ac:dyDescent="0.25">
      <c r="A1665" s="42" t="s">
        <v>59</v>
      </c>
      <c r="B1665" s="44" t="s">
        <v>302</v>
      </c>
      <c r="C1665" s="42" t="s">
        <v>61</v>
      </c>
      <c r="D1665" s="42" t="s">
        <v>273</v>
      </c>
      <c r="E1665" s="42" t="s">
        <v>274</v>
      </c>
      <c r="F1665" s="42" t="s">
        <v>59</v>
      </c>
      <c r="G1665" s="45">
        <v>44331</v>
      </c>
      <c r="H1665" s="19" t="s">
        <v>67</v>
      </c>
      <c r="I1665" s="19">
        <v>0</v>
      </c>
      <c r="J1665" s="19">
        <v>15</v>
      </c>
      <c r="K1665" s="19">
        <v>0</v>
      </c>
      <c r="L1665" s="19">
        <v>0</v>
      </c>
      <c r="M1665" s="19">
        <v>0</v>
      </c>
      <c r="N1665" s="19">
        <v>68</v>
      </c>
      <c r="O1665" s="19">
        <v>0</v>
      </c>
      <c r="P1665" s="19">
        <v>0</v>
      </c>
      <c r="Q1665" s="19">
        <v>0</v>
      </c>
      <c r="R1665" s="19">
        <v>8</v>
      </c>
      <c r="S1665" s="19">
        <v>7</v>
      </c>
      <c r="T1665" s="19">
        <v>0</v>
      </c>
      <c r="U1665" s="19">
        <v>5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19">
        <v>0</v>
      </c>
      <c r="AE1665" s="48"/>
      <c r="AF1665" s="51"/>
      <c r="AG1665" s="36"/>
      <c r="AH1665" s="37">
        <v>0</v>
      </c>
      <c r="AI1665" s="40"/>
      <c r="AJ1665" s="41" t="s">
        <v>65</v>
      </c>
    </row>
    <row r="1666" spans="1:36" ht="16.2" x14ac:dyDescent="0.25">
      <c r="A1666" s="42" t="s">
        <v>59</v>
      </c>
      <c r="B1666" s="44" t="s">
        <v>357</v>
      </c>
      <c r="C1666" s="42" t="s">
        <v>61</v>
      </c>
      <c r="D1666" s="42" t="s">
        <v>111</v>
      </c>
      <c r="E1666" s="42" t="s">
        <v>112</v>
      </c>
      <c r="F1666" s="42" t="s">
        <v>1128</v>
      </c>
      <c r="G1666" s="45">
        <v>44331</v>
      </c>
      <c r="H1666" s="17" t="s">
        <v>64</v>
      </c>
      <c r="I1666" s="17">
        <v>0</v>
      </c>
      <c r="J1666" s="17">
        <v>0</v>
      </c>
      <c r="K1666" s="17">
        <v>0</v>
      </c>
      <c r="L1666" s="17">
        <v>0</v>
      </c>
      <c r="M1666" s="17">
        <v>2</v>
      </c>
      <c r="N1666" s="17">
        <v>2</v>
      </c>
      <c r="O1666" s="17">
        <v>4</v>
      </c>
      <c r="P1666" s="17">
        <v>17</v>
      </c>
      <c r="Q1666" s="17">
        <v>27</v>
      </c>
      <c r="R1666" s="17">
        <v>35</v>
      </c>
      <c r="S1666" s="17">
        <v>39</v>
      </c>
      <c r="T1666" s="17">
        <v>36</v>
      </c>
      <c r="U1666" s="17">
        <v>31</v>
      </c>
      <c r="V1666" s="17">
        <v>22</v>
      </c>
      <c r="W1666" s="17">
        <v>17</v>
      </c>
      <c r="X1666" s="17">
        <v>10</v>
      </c>
      <c r="Y1666" s="17">
        <v>6</v>
      </c>
      <c r="Z1666" s="17">
        <v>3</v>
      </c>
      <c r="AA1666" s="17">
        <v>0</v>
      </c>
      <c r="AB1666" s="17">
        <v>0</v>
      </c>
      <c r="AC1666" s="17">
        <v>0</v>
      </c>
      <c r="AD1666" s="17">
        <v>0</v>
      </c>
      <c r="AE1666" s="46">
        <f t="shared" ref="AE1666" si="1706">SUM(I1666:AD1666)</f>
        <v>251</v>
      </c>
      <c r="AF1666" s="49">
        <f t="shared" ref="AF1666" si="1707">SUM(H1667:AD1667)</f>
        <v>251</v>
      </c>
      <c r="AG1666" s="34">
        <f t="shared" ref="AG1666" si="1708">SUM(I1668:AD1668)</f>
        <v>251</v>
      </c>
      <c r="AH1666" s="37">
        <f t="shared" si="1699"/>
        <v>0</v>
      </c>
      <c r="AI1666" s="38">
        <v>0.9335</v>
      </c>
      <c r="AJ1666" s="41" t="s">
        <v>65</v>
      </c>
    </row>
    <row r="1667" spans="1:36" ht="16.2" x14ac:dyDescent="0.25">
      <c r="A1667" s="42" t="s">
        <v>59</v>
      </c>
      <c r="B1667" s="44" t="s">
        <v>357</v>
      </c>
      <c r="C1667" s="42" t="s">
        <v>61</v>
      </c>
      <c r="D1667" s="42" t="s">
        <v>111</v>
      </c>
      <c r="E1667" s="42" t="s">
        <v>112</v>
      </c>
      <c r="F1667" s="42"/>
      <c r="G1667" s="45">
        <v>44331</v>
      </c>
      <c r="H1667" s="18" t="s">
        <v>66</v>
      </c>
      <c r="I1667" s="18">
        <v>0</v>
      </c>
      <c r="J1667" s="18">
        <v>0</v>
      </c>
      <c r="K1667" s="18">
        <v>0</v>
      </c>
      <c r="L1667" s="18">
        <v>0</v>
      </c>
      <c r="M1667" s="18">
        <v>2</v>
      </c>
      <c r="N1667" s="18">
        <v>2</v>
      </c>
      <c r="O1667" s="18">
        <v>4</v>
      </c>
      <c r="P1667" s="18">
        <v>17</v>
      </c>
      <c r="Q1667" s="18">
        <v>27</v>
      </c>
      <c r="R1667" s="18">
        <v>35</v>
      </c>
      <c r="S1667" s="18">
        <v>39</v>
      </c>
      <c r="T1667" s="18">
        <v>36</v>
      </c>
      <c r="U1667" s="18">
        <v>31</v>
      </c>
      <c r="V1667" s="18">
        <v>22</v>
      </c>
      <c r="W1667" s="18">
        <v>17</v>
      </c>
      <c r="X1667" s="18">
        <v>10</v>
      </c>
      <c r="Y1667" s="18">
        <v>6</v>
      </c>
      <c r="Z1667" s="18">
        <v>3</v>
      </c>
      <c r="AA1667" s="18">
        <v>0</v>
      </c>
      <c r="AB1667" s="18">
        <v>0</v>
      </c>
      <c r="AC1667" s="18">
        <v>0</v>
      </c>
      <c r="AD1667" s="18">
        <v>0</v>
      </c>
      <c r="AE1667" s="47"/>
      <c r="AF1667" s="50"/>
      <c r="AG1667" s="35"/>
      <c r="AH1667" s="37">
        <v>0</v>
      </c>
      <c r="AI1667" s="39"/>
      <c r="AJ1667" s="41" t="s">
        <v>65</v>
      </c>
    </row>
    <row r="1668" spans="1:36" ht="16.2" x14ac:dyDescent="0.25">
      <c r="A1668" s="42" t="s">
        <v>59</v>
      </c>
      <c r="B1668" s="44" t="s">
        <v>357</v>
      </c>
      <c r="C1668" s="42" t="s">
        <v>61</v>
      </c>
      <c r="D1668" s="42" t="s">
        <v>111</v>
      </c>
      <c r="E1668" s="42" t="s">
        <v>112</v>
      </c>
      <c r="F1668" s="42"/>
      <c r="G1668" s="45">
        <v>44331</v>
      </c>
      <c r="H1668" s="19" t="s">
        <v>67</v>
      </c>
      <c r="I1668" s="19">
        <v>0</v>
      </c>
      <c r="J1668" s="19">
        <v>0</v>
      </c>
      <c r="K1668" s="19">
        <v>0</v>
      </c>
      <c r="L1668" s="19">
        <v>0</v>
      </c>
      <c r="M1668" s="19">
        <v>2</v>
      </c>
      <c r="N1668" s="19">
        <v>2</v>
      </c>
      <c r="O1668" s="19">
        <v>4</v>
      </c>
      <c r="P1668" s="19">
        <v>17</v>
      </c>
      <c r="Q1668" s="19">
        <v>27</v>
      </c>
      <c r="R1668" s="19">
        <v>35</v>
      </c>
      <c r="S1668" s="19">
        <v>39</v>
      </c>
      <c r="T1668" s="19">
        <v>36</v>
      </c>
      <c r="U1668" s="19">
        <v>31</v>
      </c>
      <c r="V1668" s="19">
        <v>22</v>
      </c>
      <c r="W1668" s="19">
        <v>17</v>
      </c>
      <c r="X1668" s="19">
        <v>10</v>
      </c>
      <c r="Y1668" s="19">
        <v>6</v>
      </c>
      <c r="Z1668" s="19">
        <v>3</v>
      </c>
      <c r="AA1668" s="19">
        <v>0</v>
      </c>
      <c r="AB1668" s="19">
        <v>0</v>
      </c>
      <c r="AC1668" s="19">
        <v>0</v>
      </c>
      <c r="AD1668" s="19">
        <v>0</v>
      </c>
      <c r="AE1668" s="48"/>
      <c r="AF1668" s="51"/>
      <c r="AG1668" s="36"/>
      <c r="AH1668" s="37">
        <v>0</v>
      </c>
      <c r="AI1668" s="40"/>
      <c r="AJ1668" s="41" t="s">
        <v>65</v>
      </c>
    </row>
    <row r="1669" spans="1:36" ht="16.2" x14ac:dyDescent="0.25">
      <c r="A1669" s="42" t="s">
        <v>59</v>
      </c>
      <c r="B1669" s="44" t="s">
        <v>362</v>
      </c>
      <c r="C1669" s="42" t="s">
        <v>61</v>
      </c>
      <c r="D1669" s="42" t="s">
        <v>111</v>
      </c>
      <c r="E1669" s="42" t="s">
        <v>112</v>
      </c>
      <c r="F1669" s="42" t="s">
        <v>1128</v>
      </c>
      <c r="G1669" s="45">
        <v>44331</v>
      </c>
      <c r="H1669" s="17" t="s">
        <v>64</v>
      </c>
      <c r="I1669" s="17">
        <v>0</v>
      </c>
      <c r="J1669" s="17">
        <v>0</v>
      </c>
      <c r="K1669" s="17">
        <v>0</v>
      </c>
      <c r="L1669" s="17">
        <v>0</v>
      </c>
      <c r="M1669" s="17">
        <v>1</v>
      </c>
      <c r="N1669" s="17">
        <v>2</v>
      </c>
      <c r="O1669" s="17">
        <v>4</v>
      </c>
      <c r="P1669" s="17">
        <v>15</v>
      </c>
      <c r="Q1669" s="17">
        <v>24</v>
      </c>
      <c r="R1669" s="17">
        <v>31</v>
      </c>
      <c r="S1669" s="17">
        <v>34</v>
      </c>
      <c r="T1669" s="17">
        <v>32</v>
      </c>
      <c r="U1669" s="17">
        <v>28</v>
      </c>
      <c r="V1669" s="17">
        <v>19</v>
      </c>
      <c r="W1669" s="17">
        <v>15</v>
      </c>
      <c r="X1669" s="17">
        <v>9</v>
      </c>
      <c r="Y1669" s="17">
        <v>6</v>
      </c>
      <c r="Z1669" s="17">
        <v>2</v>
      </c>
      <c r="AA1669" s="17">
        <v>0</v>
      </c>
      <c r="AB1669" s="17">
        <v>0</v>
      </c>
      <c r="AC1669" s="17">
        <v>0</v>
      </c>
      <c r="AD1669" s="17">
        <v>0</v>
      </c>
      <c r="AE1669" s="46">
        <f t="shared" ref="AE1669" si="1709">SUM(I1669:AD1669)</f>
        <v>222</v>
      </c>
      <c r="AF1669" s="49">
        <f t="shared" ref="AF1669" si="1710">SUM(H1670:AD1670)</f>
        <v>222</v>
      </c>
      <c r="AG1669" s="34">
        <f t="shared" ref="AG1669" si="1711">SUM(I1671:AD1671)</f>
        <v>222</v>
      </c>
      <c r="AH1669" s="37">
        <f t="shared" si="1699"/>
        <v>0</v>
      </c>
      <c r="AI1669" s="38">
        <v>0.9042</v>
      </c>
      <c r="AJ1669" s="41" t="s">
        <v>65</v>
      </c>
    </row>
    <row r="1670" spans="1:36" ht="16.2" x14ac:dyDescent="0.25">
      <c r="A1670" s="42" t="s">
        <v>59</v>
      </c>
      <c r="B1670" s="44" t="s">
        <v>362</v>
      </c>
      <c r="C1670" s="42" t="s">
        <v>61</v>
      </c>
      <c r="D1670" s="42" t="s">
        <v>111</v>
      </c>
      <c r="E1670" s="42" t="s">
        <v>112</v>
      </c>
      <c r="F1670" s="42"/>
      <c r="G1670" s="45">
        <v>44331</v>
      </c>
      <c r="H1670" s="18" t="s">
        <v>66</v>
      </c>
      <c r="I1670" s="18">
        <v>0</v>
      </c>
      <c r="J1670" s="18">
        <v>0</v>
      </c>
      <c r="K1670" s="18">
        <v>0</v>
      </c>
      <c r="L1670" s="18">
        <v>0</v>
      </c>
      <c r="M1670" s="18">
        <v>1</v>
      </c>
      <c r="N1670" s="18">
        <v>2</v>
      </c>
      <c r="O1670" s="18">
        <v>4</v>
      </c>
      <c r="P1670" s="18">
        <v>15</v>
      </c>
      <c r="Q1670" s="18">
        <v>24</v>
      </c>
      <c r="R1670" s="18">
        <v>31</v>
      </c>
      <c r="S1670" s="18">
        <v>34</v>
      </c>
      <c r="T1670" s="18">
        <v>32</v>
      </c>
      <c r="U1670" s="18">
        <v>28</v>
      </c>
      <c r="V1670" s="18">
        <v>19</v>
      </c>
      <c r="W1670" s="18">
        <v>15</v>
      </c>
      <c r="X1670" s="18">
        <v>9</v>
      </c>
      <c r="Y1670" s="18">
        <v>6</v>
      </c>
      <c r="Z1670" s="18">
        <v>2</v>
      </c>
      <c r="AA1670" s="18">
        <v>0</v>
      </c>
      <c r="AB1670" s="18">
        <v>0</v>
      </c>
      <c r="AC1670" s="18">
        <v>0</v>
      </c>
      <c r="AD1670" s="18">
        <v>0</v>
      </c>
      <c r="AE1670" s="47"/>
      <c r="AF1670" s="50"/>
      <c r="AG1670" s="35"/>
      <c r="AH1670" s="37">
        <v>0</v>
      </c>
      <c r="AI1670" s="39"/>
      <c r="AJ1670" s="41" t="s">
        <v>65</v>
      </c>
    </row>
    <row r="1671" spans="1:36" ht="16.2" x14ac:dyDescent="0.25">
      <c r="A1671" s="42" t="s">
        <v>59</v>
      </c>
      <c r="B1671" s="44" t="s">
        <v>362</v>
      </c>
      <c r="C1671" s="42" t="s">
        <v>61</v>
      </c>
      <c r="D1671" s="42" t="s">
        <v>111</v>
      </c>
      <c r="E1671" s="42" t="s">
        <v>112</v>
      </c>
      <c r="F1671" s="42"/>
      <c r="G1671" s="45">
        <v>44331</v>
      </c>
      <c r="H1671" s="19" t="s">
        <v>67</v>
      </c>
      <c r="I1671" s="19">
        <v>0</v>
      </c>
      <c r="J1671" s="19">
        <v>0</v>
      </c>
      <c r="K1671" s="19">
        <v>0</v>
      </c>
      <c r="L1671" s="19">
        <v>0</v>
      </c>
      <c r="M1671" s="19">
        <v>1</v>
      </c>
      <c r="N1671" s="19">
        <v>2</v>
      </c>
      <c r="O1671" s="19">
        <v>4</v>
      </c>
      <c r="P1671" s="19">
        <v>15</v>
      </c>
      <c r="Q1671" s="19">
        <v>24</v>
      </c>
      <c r="R1671" s="19">
        <v>31</v>
      </c>
      <c r="S1671" s="19">
        <v>34</v>
      </c>
      <c r="T1671" s="19">
        <v>32</v>
      </c>
      <c r="U1671" s="19">
        <v>28</v>
      </c>
      <c r="V1671" s="19">
        <v>19</v>
      </c>
      <c r="W1671" s="19">
        <v>15</v>
      </c>
      <c r="X1671" s="19">
        <v>9</v>
      </c>
      <c r="Y1671" s="19">
        <v>6</v>
      </c>
      <c r="Z1671" s="19">
        <v>2</v>
      </c>
      <c r="AA1671" s="19">
        <v>0</v>
      </c>
      <c r="AB1671" s="19">
        <v>0</v>
      </c>
      <c r="AC1671" s="19">
        <v>0</v>
      </c>
      <c r="AD1671" s="19">
        <v>0</v>
      </c>
      <c r="AE1671" s="48"/>
      <c r="AF1671" s="51"/>
      <c r="AG1671" s="36"/>
      <c r="AH1671" s="37">
        <v>0</v>
      </c>
      <c r="AI1671" s="40"/>
      <c r="AJ1671" s="41" t="s">
        <v>65</v>
      </c>
    </row>
    <row r="1672" spans="1:36" ht="16.2" x14ac:dyDescent="0.25">
      <c r="A1672" s="42" t="s">
        <v>59</v>
      </c>
      <c r="B1672" s="44" t="s">
        <v>402</v>
      </c>
      <c r="C1672" s="42" t="s">
        <v>61</v>
      </c>
      <c r="D1672" s="42" t="s">
        <v>111</v>
      </c>
      <c r="E1672" s="42" t="s">
        <v>112</v>
      </c>
      <c r="F1672" s="42" t="s">
        <v>1128</v>
      </c>
      <c r="G1672" s="45">
        <v>44331</v>
      </c>
      <c r="H1672" s="17" t="s">
        <v>64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2</v>
      </c>
      <c r="O1672" s="17">
        <v>3</v>
      </c>
      <c r="P1672" s="17">
        <v>2</v>
      </c>
      <c r="Q1672" s="17">
        <v>10</v>
      </c>
      <c r="R1672" s="17">
        <v>8</v>
      </c>
      <c r="S1672" s="17">
        <v>12</v>
      </c>
      <c r="T1672" s="17">
        <v>14</v>
      </c>
      <c r="U1672" s="17">
        <v>21</v>
      </c>
      <c r="V1672" s="17">
        <v>13</v>
      </c>
      <c r="W1672" s="17">
        <v>17</v>
      </c>
      <c r="X1672" s="17">
        <v>8</v>
      </c>
      <c r="Y1672" s="17">
        <v>9</v>
      </c>
      <c r="Z1672" s="17">
        <v>4</v>
      </c>
      <c r="AA1672" s="17">
        <v>6</v>
      </c>
      <c r="AB1672" s="17">
        <v>1</v>
      </c>
      <c r="AC1672" s="17">
        <v>0</v>
      </c>
      <c r="AD1672" s="17">
        <v>0</v>
      </c>
      <c r="AE1672" s="46">
        <f t="shared" ref="AE1672" si="1712">SUM(I1672:AD1672)</f>
        <v>130</v>
      </c>
      <c r="AF1672" s="49">
        <f t="shared" ref="AF1672" si="1713">SUM(H1673:AD1673)</f>
        <v>130</v>
      </c>
      <c r="AG1672" s="34">
        <f t="shared" ref="AG1672" si="1714">SUM(I1674:AD1674)</f>
        <v>130</v>
      </c>
      <c r="AH1672" s="37">
        <f t="shared" si="1699"/>
        <v>0</v>
      </c>
      <c r="AI1672" s="38">
        <v>0.93900000000000006</v>
      </c>
      <c r="AJ1672" s="41" t="s">
        <v>65</v>
      </c>
    </row>
    <row r="1673" spans="1:36" ht="16.2" x14ac:dyDescent="0.25">
      <c r="A1673" s="42" t="s">
        <v>59</v>
      </c>
      <c r="B1673" s="44" t="s">
        <v>402</v>
      </c>
      <c r="C1673" s="42" t="s">
        <v>61</v>
      </c>
      <c r="D1673" s="42" t="s">
        <v>111</v>
      </c>
      <c r="E1673" s="42" t="s">
        <v>112</v>
      </c>
      <c r="F1673" s="42"/>
      <c r="G1673" s="45">
        <v>44331</v>
      </c>
      <c r="H1673" s="18" t="s">
        <v>66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2</v>
      </c>
      <c r="O1673" s="18">
        <v>3</v>
      </c>
      <c r="P1673" s="18">
        <v>2</v>
      </c>
      <c r="Q1673" s="18">
        <v>10</v>
      </c>
      <c r="R1673" s="18">
        <v>8</v>
      </c>
      <c r="S1673" s="18">
        <v>12</v>
      </c>
      <c r="T1673" s="18">
        <v>14</v>
      </c>
      <c r="U1673" s="18">
        <v>21</v>
      </c>
      <c r="V1673" s="18">
        <v>13</v>
      </c>
      <c r="W1673" s="18">
        <v>17</v>
      </c>
      <c r="X1673" s="18">
        <v>8</v>
      </c>
      <c r="Y1673" s="18">
        <v>9</v>
      </c>
      <c r="Z1673" s="18">
        <v>4</v>
      </c>
      <c r="AA1673" s="18">
        <v>6</v>
      </c>
      <c r="AB1673" s="18">
        <v>1</v>
      </c>
      <c r="AC1673" s="18">
        <v>0</v>
      </c>
      <c r="AD1673" s="18">
        <v>0</v>
      </c>
      <c r="AE1673" s="47"/>
      <c r="AF1673" s="50"/>
      <c r="AG1673" s="35"/>
      <c r="AH1673" s="37">
        <v>0</v>
      </c>
      <c r="AI1673" s="39"/>
      <c r="AJ1673" s="41" t="s">
        <v>65</v>
      </c>
    </row>
    <row r="1674" spans="1:36" ht="16.2" x14ac:dyDescent="0.25">
      <c r="A1674" s="42" t="s">
        <v>59</v>
      </c>
      <c r="B1674" s="44" t="s">
        <v>402</v>
      </c>
      <c r="C1674" s="42" t="s">
        <v>61</v>
      </c>
      <c r="D1674" s="42" t="s">
        <v>111</v>
      </c>
      <c r="E1674" s="42" t="s">
        <v>112</v>
      </c>
      <c r="F1674" s="42"/>
      <c r="G1674" s="45">
        <v>44331</v>
      </c>
      <c r="H1674" s="19" t="s">
        <v>67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2</v>
      </c>
      <c r="O1674" s="19">
        <v>3</v>
      </c>
      <c r="P1674" s="19">
        <v>2</v>
      </c>
      <c r="Q1674" s="19">
        <v>10</v>
      </c>
      <c r="R1674" s="19">
        <v>8</v>
      </c>
      <c r="S1674" s="19">
        <v>12</v>
      </c>
      <c r="T1674" s="19">
        <v>14</v>
      </c>
      <c r="U1674" s="19">
        <v>21</v>
      </c>
      <c r="V1674" s="19">
        <v>13</v>
      </c>
      <c r="W1674" s="19">
        <v>17</v>
      </c>
      <c r="X1674" s="19">
        <v>8</v>
      </c>
      <c r="Y1674" s="19">
        <v>9</v>
      </c>
      <c r="Z1674" s="19">
        <v>4</v>
      </c>
      <c r="AA1674" s="19">
        <v>6</v>
      </c>
      <c r="AB1674" s="19">
        <v>1</v>
      </c>
      <c r="AC1674" s="19">
        <v>0</v>
      </c>
      <c r="AD1674" s="19">
        <v>0</v>
      </c>
      <c r="AE1674" s="48"/>
      <c r="AF1674" s="51"/>
      <c r="AG1674" s="36"/>
      <c r="AH1674" s="37">
        <v>0</v>
      </c>
      <c r="AI1674" s="40"/>
      <c r="AJ1674" s="41" t="s">
        <v>65</v>
      </c>
    </row>
    <row r="1675" spans="1:36" ht="16.2" x14ac:dyDescent="0.25">
      <c r="A1675" s="42" t="s">
        <v>59</v>
      </c>
      <c r="B1675" s="44" t="s">
        <v>354</v>
      </c>
      <c r="C1675" s="42" t="s">
        <v>61</v>
      </c>
      <c r="D1675" s="42" t="s">
        <v>139</v>
      </c>
      <c r="E1675" s="42" t="s">
        <v>140</v>
      </c>
      <c r="F1675" s="42" t="s">
        <v>1128</v>
      </c>
      <c r="G1675" s="45">
        <v>44327</v>
      </c>
      <c r="H1675" s="17" t="s">
        <v>64</v>
      </c>
      <c r="I1675" s="17">
        <v>0</v>
      </c>
      <c r="J1675" s="17">
        <v>32</v>
      </c>
      <c r="K1675" s="17">
        <v>48</v>
      </c>
      <c r="L1675" s="17">
        <v>66</v>
      </c>
      <c r="M1675" s="17">
        <v>84</v>
      </c>
      <c r="N1675" s="17">
        <v>80</v>
      </c>
      <c r="O1675" s="17">
        <v>72</v>
      </c>
      <c r="P1675" s="17">
        <v>58</v>
      </c>
      <c r="Q1675" s="17">
        <v>34</v>
      </c>
      <c r="R1675" s="17">
        <v>28</v>
      </c>
      <c r="S1675" s="17">
        <v>6</v>
      </c>
      <c r="T1675" s="17">
        <v>4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46">
        <f t="shared" ref="AE1675" si="1715">SUM(I1675:AD1675)</f>
        <v>512</v>
      </c>
      <c r="AF1675" s="49">
        <f t="shared" ref="AF1675" si="1716">SUM(H1676:AD1676)</f>
        <v>512</v>
      </c>
      <c r="AG1675" s="34">
        <f t="shared" ref="AG1675" si="1717">SUM(I1677:AD1677)</f>
        <v>512</v>
      </c>
      <c r="AH1675" s="37">
        <f t="shared" si="1699"/>
        <v>0</v>
      </c>
      <c r="AI1675" s="38">
        <v>0.93090000000000006</v>
      </c>
      <c r="AJ1675" s="41" t="s">
        <v>65</v>
      </c>
    </row>
    <row r="1676" spans="1:36" ht="16.2" x14ac:dyDescent="0.25">
      <c r="A1676" s="42" t="s">
        <v>59</v>
      </c>
      <c r="B1676" s="44" t="s">
        <v>354</v>
      </c>
      <c r="C1676" s="42" t="s">
        <v>61</v>
      </c>
      <c r="D1676" s="42" t="s">
        <v>139</v>
      </c>
      <c r="E1676" s="42" t="s">
        <v>140</v>
      </c>
      <c r="F1676" s="42"/>
      <c r="G1676" s="45">
        <v>44327</v>
      </c>
      <c r="H1676" s="18" t="s">
        <v>66</v>
      </c>
      <c r="I1676" s="18">
        <v>0</v>
      </c>
      <c r="J1676" s="18">
        <v>32</v>
      </c>
      <c r="K1676" s="18">
        <v>48</v>
      </c>
      <c r="L1676" s="18">
        <v>66</v>
      </c>
      <c r="M1676" s="18">
        <v>84</v>
      </c>
      <c r="N1676" s="18">
        <v>80</v>
      </c>
      <c r="O1676" s="18">
        <v>72</v>
      </c>
      <c r="P1676" s="18">
        <v>58</v>
      </c>
      <c r="Q1676" s="18">
        <v>34</v>
      </c>
      <c r="R1676" s="18">
        <v>28</v>
      </c>
      <c r="S1676" s="18">
        <v>6</v>
      </c>
      <c r="T1676" s="18">
        <v>4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47"/>
      <c r="AF1676" s="50"/>
      <c r="AG1676" s="35"/>
      <c r="AH1676" s="37">
        <v>0</v>
      </c>
      <c r="AI1676" s="39"/>
      <c r="AJ1676" s="41" t="s">
        <v>65</v>
      </c>
    </row>
    <row r="1677" spans="1:36" ht="16.2" x14ac:dyDescent="0.25">
      <c r="A1677" s="42" t="s">
        <v>59</v>
      </c>
      <c r="B1677" s="44" t="s">
        <v>354</v>
      </c>
      <c r="C1677" s="42" t="s">
        <v>61</v>
      </c>
      <c r="D1677" s="42" t="s">
        <v>139</v>
      </c>
      <c r="E1677" s="42" t="s">
        <v>140</v>
      </c>
      <c r="F1677" s="42"/>
      <c r="G1677" s="45">
        <v>44327</v>
      </c>
      <c r="H1677" s="19" t="s">
        <v>67</v>
      </c>
      <c r="I1677" s="19">
        <v>0</v>
      </c>
      <c r="J1677" s="19">
        <v>32</v>
      </c>
      <c r="K1677" s="19">
        <v>48</v>
      </c>
      <c r="L1677" s="19">
        <v>66</v>
      </c>
      <c r="M1677" s="19">
        <v>84</v>
      </c>
      <c r="N1677" s="19">
        <v>80</v>
      </c>
      <c r="O1677" s="19">
        <v>72</v>
      </c>
      <c r="P1677" s="19">
        <v>58</v>
      </c>
      <c r="Q1677" s="19">
        <v>34</v>
      </c>
      <c r="R1677" s="19">
        <v>28</v>
      </c>
      <c r="S1677" s="19">
        <v>6</v>
      </c>
      <c r="T1677" s="19">
        <v>4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19">
        <v>0</v>
      </c>
      <c r="AE1677" s="48"/>
      <c r="AF1677" s="51"/>
      <c r="AG1677" s="36"/>
      <c r="AH1677" s="37">
        <v>0</v>
      </c>
      <c r="AI1677" s="40"/>
      <c r="AJ1677" s="41" t="s">
        <v>65</v>
      </c>
    </row>
    <row r="1678" spans="1:36" ht="16.2" x14ac:dyDescent="0.25">
      <c r="A1678" s="42" t="s">
        <v>59</v>
      </c>
      <c r="B1678" s="44" t="s">
        <v>257</v>
      </c>
      <c r="C1678" s="42" t="s">
        <v>61</v>
      </c>
      <c r="D1678" s="42" t="s">
        <v>111</v>
      </c>
      <c r="E1678" s="42" t="s">
        <v>112</v>
      </c>
      <c r="F1678" s="42" t="s">
        <v>1128</v>
      </c>
      <c r="G1678" s="45">
        <v>44331</v>
      </c>
      <c r="H1678" s="17" t="s">
        <v>64</v>
      </c>
      <c r="I1678" s="17">
        <v>0</v>
      </c>
      <c r="J1678" s="17">
        <v>0</v>
      </c>
      <c r="K1678" s="17">
        <v>0</v>
      </c>
      <c r="L1678" s="17">
        <v>0</v>
      </c>
      <c r="M1678" s="17">
        <v>3</v>
      </c>
      <c r="N1678" s="17">
        <v>5</v>
      </c>
      <c r="O1678" s="17">
        <v>5</v>
      </c>
      <c r="P1678" s="17">
        <v>23</v>
      </c>
      <c r="Q1678" s="17">
        <v>38</v>
      </c>
      <c r="R1678" s="17">
        <v>66</v>
      </c>
      <c r="S1678" s="17">
        <v>67</v>
      </c>
      <c r="T1678" s="17">
        <v>99</v>
      </c>
      <c r="U1678" s="17">
        <v>79</v>
      </c>
      <c r="V1678" s="17">
        <v>66</v>
      </c>
      <c r="W1678" s="17">
        <v>42</v>
      </c>
      <c r="X1678" s="17">
        <v>32</v>
      </c>
      <c r="Y1678" s="17">
        <v>14</v>
      </c>
      <c r="Z1678" s="17">
        <v>15</v>
      </c>
      <c r="AA1678" s="17">
        <v>0</v>
      </c>
      <c r="AB1678" s="17">
        <v>4</v>
      </c>
      <c r="AC1678" s="17">
        <v>0</v>
      </c>
      <c r="AD1678" s="17">
        <v>0</v>
      </c>
      <c r="AE1678" s="46">
        <f t="shared" ref="AE1678" si="1718">SUM(I1678:AD1678)</f>
        <v>558</v>
      </c>
      <c r="AF1678" s="49">
        <f t="shared" ref="AF1678" si="1719">SUM(H1679:AD1679)</f>
        <v>558</v>
      </c>
      <c r="AG1678" s="34">
        <f t="shared" ref="AG1678" si="1720">SUM(I1680:AD1680)</f>
        <v>558</v>
      </c>
      <c r="AH1678" s="37">
        <f t="shared" si="1699"/>
        <v>0</v>
      </c>
      <c r="AI1678" s="38">
        <v>0.90500000000000003</v>
      </c>
      <c r="AJ1678" s="41" t="s">
        <v>65</v>
      </c>
    </row>
    <row r="1679" spans="1:36" ht="16.2" x14ac:dyDescent="0.25">
      <c r="A1679" s="42" t="s">
        <v>59</v>
      </c>
      <c r="B1679" s="44" t="s">
        <v>257</v>
      </c>
      <c r="C1679" s="42" t="s">
        <v>61</v>
      </c>
      <c r="D1679" s="42" t="s">
        <v>111</v>
      </c>
      <c r="E1679" s="42" t="s">
        <v>112</v>
      </c>
      <c r="F1679" s="42"/>
      <c r="G1679" s="45">
        <v>44331</v>
      </c>
      <c r="H1679" s="18" t="s">
        <v>66</v>
      </c>
      <c r="I1679" s="18">
        <v>0</v>
      </c>
      <c r="J1679" s="18">
        <v>0</v>
      </c>
      <c r="K1679" s="18">
        <v>0</v>
      </c>
      <c r="L1679" s="18">
        <v>0</v>
      </c>
      <c r="M1679" s="18">
        <v>3</v>
      </c>
      <c r="N1679" s="18">
        <v>5</v>
      </c>
      <c r="O1679" s="18">
        <v>5</v>
      </c>
      <c r="P1679" s="18">
        <v>23</v>
      </c>
      <c r="Q1679" s="18">
        <v>38</v>
      </c>
      <c r="R1679" s="18">
        <v>66</v>
      </c>
      <c r="S1679" s="18">
        <v>67</v>
      </c>
      <c r="T1679" s="18">
        <v>99</v>
      </c>
      <c r="U1679" s="18">
        <v>79</v>
      </c>
      <c r="V1679" s="18">
        <v>66</v>
      </c>
      <c r="W1679" s="18">
        <v>42</v>
      </c>
      <c r="X1679" s="18">
        <v>32</v>
      </c>
      <c r="Y1679" s="18">
        <v>14</v>
      </c>
      <c r="Z1679" s="18">
        <v>15</v>
      </c>
      <c r="AA1679" s="18">
        <v>0</v>
      </c>
      <c r="AB1679" s="18">
        <v>4</v>
      </c>
      <c r="AC1679" s="18">
        <v>0</v>
      </c>
      <c r="AD1679" s="18">
        <v>0</v>
      </c>
      <c r="AE1679" s="47"/>
      <c r="AF1679" s="50"/>
      <c r="AG1679" s="35"/>
      <c r="AH1679" s="37">
        <v>0</v>
      </c>
      <c r="AI1679" s="39"/>
      <c r="AJ1679" s="41" t="s">
        <v>65</v>
      </c>
    </row>
    <row r="1680" spans="1:36" ht="16.2" x14ac:dyDescent="0.25">
      <c r="A1680" s="42" t="s">
        <v>59</v>
      </c>
      <c r="B1680" s="44" t="s">
        <v>257</v>
      </c>
      <c r="C1680" s="42" t="s">
        <v>61</v>
      </c>
      <c r="D1680" s="42" t="s">
        <v>111</v>
      </c>
      <c r="E1680" s="42" t="s">
        <v>112</v>
      </c>
      <c r="F1680" s="42"/>
      <c r="G1680" s="45">
        <v>44331</v>
      </c>
      <c r="H1680" s="19" t="s">
        <v>67</v>
      </c>
      <c r="I1680" s="19">
        <v>0</v>
      </c>
      <c r="J1680" s="19">
        <v>0</v>
      </c>
      <c r="K1680" s="19">
        <v>0</v>
      </c>
      <c r="L1680" s="19">
        <v>0</v>
      </c>
      <c r="M1680" s="19">
        <v>3</v>
      </c>
      <c r="N1680" s="19">
        <v>5</v>
      </c>
      <c r="O1680" s="19">
        <v>5</v>
      </c>
      <c r="P1680" s="19">
        <v>23</v>
      </c>
      <c r="Q1680" s="19">
        <v>38</v>
      </c>
      <c r="R1680" s="19">
        <v>66</v>
      </c>
      <c r="S1680" s="19">
        <v>67</v>
      </c>
      <c r="T1680" s="19">
        <v>99</v>
      </c>
      <c r="U1680" s="19">
        <v>79</v>
      </c>
      <c r="V1680" s="19">
        <v>66</v>
      </c>
      <c r="W1680" s="19">
        <v>42</v>
      </c>
      <c r="X1680" s="19">
        <v>32</v>
      </c>
      <c r="Y1680" s="19">
        <v>14</v>
      </c>
      <c r="Z1680" s="19">
        <v>15</v>
      </c>
      <c r="AA1680" s="19">
        <v>0</v>
      </c>
      <c r="AB1680" s="19">
        <v>4</v>
      </c>
      <c r="AC1680" s="19">
        <v>0</v>
      </c>
      <c r="AD1680" s="19">
        <v>0</v>
      </c>
      <c r="AE1680" s="48"/>
      <c r="AF1680" s="51"/>
      <c r="AG1680" s="36"/>
      <c r="AH1680" s="37">
        <v>0</v>
      </c>
      <c r="AI1680" s="40"/>
      <c r="AJ1680" s="41" t="s">
        <v>65</v>
      </c>
    </row>
    <row r="1681" spans="1:36" ht="16.2" x14ac:dyDescent="0.25">
      <c r="A1681" s="42" t="s">
        <v>59</v>
      </c>
      <c r="B1681" s="44" t="s">
        <v>435</v>
      </c>
      <c r="C1681" s="42" t="s">
        <v>61</v>
      </c>
      <c r="D1681" s="42" t="s">
        <v>436</v>
      </c>
      <c r="E1681" s="42" t="s">
        <v>437</v>
      </c>
      <c r="F1681" s="42" t="s">
        <v>1128</v>
      </c>
      <c r="G1681" s="45">
        <v>44330</v>
      </c>
      <c r="H1681" s="17" t="s">
        <v>64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1</v>
      </c>
      <c r="V1681" s="17">
        <v>3</v>
      </c>
      <c r="W1681" s="17">
        <v>5</v>
      </c>
      <c r="X1681" s="17">
        <v>6</v>
      </c>
      <c r="Y1681" s="17">
        <v>6</v>
      </c>
      <c r="Z1681" s="17">
        <v>10</v>
      </c>
      <c r="AA1681" s="17">
        <v>5</v>
      </c>
      <c r="AB1681" s="17">
        <v>12</v>
      </c>
      <c r="AC1681" s="17">
        <v>2</v>
      </c>
      <c r="AD1681" s="17">
        <v>7</v>
      </c>
      <c r="AE1681" s="46">
        <f t="shared" ref="AE1681" si="1721">SUM(I1681:AD1681)</f>
        <v>57</v>
      </c>
      <c r="AF1681" s="49">
        <f t="shared" ref="AF1681" si="1722">SUM(H1682:AD1682)</f>
        <v>57</v>
      </c>
      <c r="AG1681" s="34">
        <f t="shared" ref="AG1681" si="1723">SUM(I1683:AD1683)</f>
        <v>57</v>
      </c>
      <c r="AH1681" s="37">
        <f t="shared" si="1699"/>
        <v>0</v>
      </c>
      <c r="AI1681" s="38">
        <v>0.91520000000000001</v>
      </c>
      <c r="AJ1681" s="41" t="s">
        <v>65</v>
      </c>
    </row>
    <row r="1682" spans="1:36" ht="16.2" x14ac:dyDescent="0.25">
      <c r="A1682" s="42" t="s">
        <v>59</v>
      </c>
      <c r="B1682" s="44" t="s">
        <v>435</v>
      </c>
      <c r="C1682" s="42" t="s">
        <v>61</v>
      </c>
      <c r="D1682" s="42" t="s">
        <v>436</v>
      </c>
      <c r="E1682" s="42" t="s">
        <v>437</v>
      </c>
      <c r="F1682" s="42"/>
      <c r="G1682" s="45">
        <v>44330</v>
      </c>
      <c r="H1682" s="18" t="s">
        <v>66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1</v>
      </c>
      <c r="V1682" s="18">
        <v>3</v>
      </c>
      <c r="W1682" s="18">
        <v>5</v>
      </c>
      <c r="X1682" s="18">
        <v>6</v>
      </c>
      <c r="Y1682" s="18">
        <v>6</v>
      </c>
      <c r="Z1682" s="18">
        <v>10</v>
      </c>
      <c r="AA1682" s="18">
        <v>5</v>
      </c>
      <c r="AB1682" s="18">
        <v>12</v>
      </c>
      <c r="AC1682" s="18">
        <v>2</v>
      </c>
      <c r="AD1682" s="18">
        <v>7</v>
      </c>
      <c r="AE1682" s="47"/>
      <c r="AF1682" s="50"/>
      <c r="AG1682" s="35"/>
      <c r="AH1682" s="37">
        <v>0</v>
      </c>
      <c r="AI1682" s="39"/>
      <c r="AJ1682" s="41" t="s">
        <v>65</v>
      </c>
    </row>
    <row r="1683" spans="1:36" ht="16.2" x14ac:dyDescent="0.25">
      <c r="A1683" s="42" t="s">
        <v>59</v>
      </c>
      <c r="B1683" s="44" t="s">
        <v>435</v>
      </c>
      <c r="C1683" s="42" t="s">
        <v>61</v>
      </c>
      <c r="D1683" s="42" t="s">
        <v>436</v>
      </c>
      <c r="E1683" s="42" t="s">
        <v>437</v>
      </c>
      <c r="F1683" s="42"/>
      <c r="G1683" s="45">
        <v>44330</v>
      </c>
      <c r="H1683" s="19" t="s">
        <v>67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1</v>
      </c>
      <c r="V1683" s="19">
        <v>3</v>
      </c>
      <c r="W1683" s="19">
        <v>5</v>
      </c>
      <c r="X1683" s="19">
        <v>6</v>
      </c>
      <c r="Y1683" s="19">
        <v>6</v>
      </c>
      <c r="Z1683" s="19">
        <v>10</v>
      </c>
      <c r="AA1683" s="19">
        <v>5</v>
      </c>
      <c r="AB1683" s="19">
        <v>12</v>
      </c>
      <c r="AC1683" s="19">
        <v>2</v>
      </c>
      <c r="AD1683" s="19">
        <v>7</v>
      </c>
      <c r="AE1683" s="48"/>
      <c r="AF1683" s="51"/>
      <c r="AG1683" s="36"/>
      <c r="AH1683" s="37">
        <v>0</v>
      </c>
      <c r="AI1683" s="40"/>
      <c r="AJ1683" s="41" t="s">
        <v>65</v>
      </c>
    </row>
    <row r="1684" spans="1:36" ht="16.5" customHeight="1" x14ac:dyDescent="0.25">
      <c r="A1684" s="42" t="s">
        <v>59</v>
      </c>
      <c r="B1684" s="44" t="s">
        <v>390</v>
      </c>
      <c r="C1684" s="42" t="s">
        <v>61</v>
      </c>
      <c r="D1684" s="42" t="s">
        <v>273</v>
      </c>
      <c r="E1684" s="42" t="s">
        <v>274</v>
      </c>
      <c r="F1684" s="42" t="s">
        <v>1129</v>
      </c>
      <c r="G1684" s="45">
        <v>44331</v>
      </c>
      <c r="H1684" s="17" t="s">
        <v>64</v>
      </c>
      <c r="I1684" s="17">
        <v>0</v>
      </c>
      <c r="J1684" s="17">
        <v>9</v>
      </c>
      <c r="K1684" s="17">
        <v>19</v>
      </c>
      <c r="L1684" s="17">
        <v>19</v>
      </c>
      <c r="M1684" s="17">
        <v>27</v>
      </c>
      <c r="N1684" s="17">
        <v>19</v>
      </c>
      <c r="O1684" s="17">
        <v>19</v>
      </c>
      <c r="P1684" s="17">
        <v>19</v>
      </c>
      <c r="Q1684" s="17">
        <v>9</v>
      </c>
      <c r="R1684" s="17">
        <v>9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46">
        <f t="shared" ref="AE1684" si="1724">SUM(I1684:AD1684)</f>
        <v>149</v>
      </c>
      <c r="AF1684" s="49">
        <f t="shared" ref="AF1684" si="1725">SUM(H1685:AD1685)</f>
        <v>149</v>
      </c>
      <c r="AG1684" s="34">
        <f t="shared" ref="AG1684" si="1726">SUM(I1686:AD1686)</f>
        <v>149</v>
      </c>
      <c r="AH1684" s="37">
        <f t="shared" si="1699"/>
        <v>0</v>
      </c>
      <c r="AI1684" s="38">
        <v>0.90850000000000009</v>
      </c>
      <c r="AJ1684" s="41" t="s">
        <v>65</v>
      </c>
    </row>
    <row r="1685" spans="1:36" ht="16.5" customHeight="1" x14ac:dyDescent="0.25">
      <c r="A1685" s="42" t="s">
        <v>59</v>
      </c>
      <c r="B1685" s="44" t="s">
        <v>390</v>
      </c>
      <c r="C1685" s="42" t="s">
        <v>61</v>
      </c>
      <c r="D1685" s="42" t="s">
        <v>273</v>
      </c>
      <c r="E1685" s="42" t="s">
        <v>274</v>
      </c>
      <c r="F1685" s="42" t="s">
        <v>59</v>
      </c>
      <c r="G1685" s="45">
        <v>44331</v>
      </c>
      <c r="H1685" s="18" t="s">
        <v>66</v>
      </c>
      <c r="I1685" s="18">
        <v>0</v>
      </c>
      <c r="J1685" s="18">
        <v>9</v>
      </c>
      <c r="K1685" s="18">
        <v>19</v>
      </c>
      <c r="L1685" s="18">
        <v>19</v>
      </c>
      <c r="M1685" s="18">
        <v>27</v>
      </c>
      <c r="N1685" s="18">
        <v>19</v>
      </c>
      <c r="O1685" s="18">
        <v>19</v>
      </c>
      <c r="P1685" s="18">
        <v>19</v>
      </c>
      <c r="Q1685" s="18">
        <v>9</v>
      </c>
      <c r="R1685" s="18">
        <v>9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47"/>
      <c r="AF1685" s="50"/>
      <c r="AG1685" s="35"/>
      <c r="AH1685" s="37">
        <v>0</v>
      </c>
      <c r="AI1685" s="39"/>
      <c r="AJ1685" s="41" t="s">
        <v>65</v>
      </c>
    </row>
    <row r="1686" spans="1:36" ht="16.5" customHeight="1" x14ac:dyDescent="0.25">
      <c r="A1686" s="42" t="s">
        <v>59</v>
      </c>
      <c r="B1686" s="44" t="s">
        <v>390</v>
      </c>
      <c r="C1686" s="42" t="s">
        <v>61</v>
      </c>
      <c r="D1686" s="42" t="s">
        <v>273</v>
      </c>
      <c r="E1686" s="42" t="s">
        <v>274</v>
      </c>
      <c r="F1686" s="42" t="s">
        <v>59</v>
      </c>
      <c r="G1686" s="45">
        <v>44331</v>
      </c>
      <c r="H1686" s="19" t="s">
        <v>67</v>
      </c>
      <c r="I1686" s="19">
        <v>0</v>
      </c>
      <c r="J1686" s="19">
        <v>9</v>
      </c>
      <c r="K1686" s="19">
        <v>19</v>
      </c>
      <c r="L1686" s="19">
        <v>19</v>
      </c>
      <c r="M1686" s="19">
        <v>27</v>
      </c>
      <c r="N1686" s="19">
        <v>19</v>
      </c>
      <c r="O1686" s="19">
        <v>19</v>
      </c>
      <c r="P1686" s="19">
        <v>19</v>
      </c>
      <c r="Q1686" s="19">
        <v>9</v>
      </c>
      <c r="R1686" s="19">
        <v>9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19">
        <v>0</v>
      </c>
      <c r="AD1686" s="19">
        <v>0</v>
      </c>
      <c r="AE1686" s="48"/>
      <c r="AF1686" s="51"/>
      <c r="AG1686" s="36"/>
      <c r="AH1686" s="37">
        <v>0</v>
      </c>
      <c r="AI1686" s="40"/>
      <c r="AJ1686" s="41" t="s">
        <v>65</v>
      </c>
    </row>
    <row r="1687" spans="1:36" ht="16.2" x14ac:dyDescent="0.25">
      <c r="A1687" s="42" t="s">
        <v>59</v>
      </c>
      <c r="B1687" s="44" t="s">
        <v>232</v>
      </c>
      <c r="C1687" s="42" t="s">
        <v>61</v>
      </c>
      <c r="D1687" s="42" t="s">
        <v>111</v>
      </c>
      <c r="E1687" s="42" t="s">
        <v>112</v>
      </c>
      <c r="F1687" s="42" t="s">
        <v>1128</v>
      </c>
      <c r="G1687" s="45">
        <v>44331</v>
      </c>
      <c r="H1687" s="17" t="s">
        <v>64</v>
      </c>
      <c r="I1687" s="17">
        <v>0</v>
      </c>
      <c r="J1687" s="17">
        <v>9</v>
      </c>
      <c r="K1687" s="17">
        <v>12</v>
      </c>
      <c r="L1687" s="17">
        <v>19</v>
      </c>
      <c r="M1687" s="17">
        <v>31</v>
      </c>
      <c r="N1687" s="17">
        <v>18</v>
      </c>
      <c r="O1687" s="17">
        <v>30</v>
      </c>
      <c r="P1687" s="17">
        <v>27</v>
      </c>
      <c r="Q1687" s="17">
        <v>31</v>
      </c>
      <c r="R1687" s="17">
        <v>40</v>
      </c>
      <c r="S1687" s="17">
        <v>58</v>
      </c>
      <c r="T1687" s="17">
        <v>54</v>
      </c>
      <c r="U1687" s="17">
        <v>77</v>
      </c>
      <c r="V1687" s="17">
        <v>54</v>
      </c>
      <c r="W1687" s="17">
        <v>50</v>
      </c>
      <c r="X1687" s="17">
        <v>40</v>
      </c>
      <c r="Y1687" s="17">
        <v>29</v>
      </c>
      <c r="Z1687" s="17">
        <v>26</v>
      </c>
      <c r="AA1687" s="17">
        <v>21</v>
      </c>
      <c r="AB1687" s="17">
        <v>10</v>
      </c>
      <c r="AC1687" s="17">
        <v>7</v>
      </c>
      <c r="AD1687" s="17">
        <v>5</v>
      </c>
      <c r="AE1687" s="46">
        <f t="shared" ref="AE1687" si="1727">SUM(I1687:AD1687)</f>
        <v>648</v>
      </c>
      <c r="AF1687" s="49">
        <f t="shared" ref="AF1687" si="1728">SUM(H1688:AD1688)</f>
        <v>648</v>
      </c>
      <c r="AG1687" s="34">
        <f t="shared" ref="AG1687" si="1729">SUM(I1689:AD1689)</f>
        <v>648</v>
      </c>
      <c r="AH1687" s="37">
        <f t="shared" si="1699"/>
        <v>0</v>
      </c>
      <c r="AI1687" s="38">
        <v>0.89350000000000007</v>
      </c>
      <c r="AJ1687" s="41" t="s">
        <v>65</v>
      </c>
    </row>
    <row r="1688" spans="1:36" ht="16.2" x14ac:dyDescent="0.25">
      <c r="A1688" s="42" t="s">
        <v>59</v>
      </c>
      <c r="B1688" s="44" t="s">
        <v>232</v>
      </c>
      <c r="C1688" s="42" t="s">
        <v>61</v>
      </c>
      <c r="D1688" s="42" t="s">
        <v>111</v>
      </c>
      <c r="E1688" s="42" t="s">
        <v>112</v>
      </c>
      <c r="F1688" s="42"/>
      <c r="G1688" s="45">
        <v>44331</v>
      </c>
      <c r="H1688" s="18" t="s">
        <v>66</v>
      </c>
      <c r="I1688" s="18">
        <v>0</v>
      </c>
      <c r="J1688" s="18">
        <v>9</v>
      </c>
      <c r="K1688" s="18">
        <v>12</v>
      </c>
      <c r="L1688" s="18">
        <v>19</v>
      </c>
      <c r="M1688" s="18">
        <v>31</v>
      </c>
      <c r="N1688" s="18">
        <v>18</v>
      </c>
      <c r="O1688" s="18">
        <v>30</v>
      </c>
      <c r="P1688" s="18">
        <v>27</v>
      </c>
      <c r="Q1688" s="18">
        <v>31</v>
      </c>
      <c r="R1688" s="18">
        <v>40</v>
      </c>
      <c r="S1688" s="18">
        <v>58</v>
      </c>
      <c r="T1688" s="18">
        <v>54</v>
      </c>
      <c r="U1688" s="18">
        <v>77</v>
      </c>
      <c r="V1688" s="18">
        <v>54</v>
      </c>
      <c r="W1688" s="18">
        <v>50</v>
      </c>
      <c r="X1688" s="18">
        <v>40</v>
      </c>
      <c r="Y1688" s="18">
        <v>29</v>
      </c>
      <c r="Z1688" s="18">
        <v>26</v>
      </c>
      <c r="AA1688" s="18">
        <v>21</v>
      </c>
      <c r="AB1688" s="18">
        <v>10</v>
      </c>
      <c r="AC1688" s="18">
        <v>7</v>
      </c>
      <c r="AD1688" s="18">
        <v>5</v>
      </c>
      <c r="AE1688" s="47"/>
      <c r="AF1688" s="50"/>
      <c r="AG1688" s="35"/>
      <c r="AH1688" s="37">
        <v>0</v>
      </c>
      <c r="AI1688" s="39"/>
      <c r="AJ1688" s="41" t="s">
        <v>65</v>
      </c>
    </row>
    <row r="1689" spans="1:36" ht="16.2" x14ac:dyDescent="0.25">
      <c r="A1689" s="42" t="s">
        <v>59</v>
      </c>
      <c r="B1689" s="44" t="s">
        <v>232</v>
      </c>
      <c r="C1689" s="42" t="s">
        <v>61</v>
      </c>
      <c r="D1689" s="42" t="s">
        <v>111</v>
      </c>
      <c r="E1689" s="42" t="s">
        <v>112</v>
      </c>
      <c r="F1689" s="42"/>
      <c r="G1689" s="45">
        <v>44331</v>
      </c>
      <c r="H1689" s="19" t="s">
        <v>67</v>
      </c>
      <c r="I1689" s="19">
        <v>0</v>
      </c>
      <c r="J1689" s="19">
        <v>9</v>
      </c>
      <c r="K1689" s="19">
        <v>12</v>
      </c>
      <c r="L1689" s="19">
        <v>19</v>
      </c>
      <c r="M1689" s="19">
        <v>31</v>
      </c>
      <c r="N1689" s="19">
        <v>18</v>
      </c>
      <c r="O1689" s="19">
        <v>30</v>
      </c>
      <c r="P1689" s="19">
        <v>27</v>
      </c>
      <c r="Q1689" s="19">
        <v>31</v>
      </c>
      <c r="R1689" s="19">
        <v>40</v>
      </c>
      <c r="S1689" s="19">
        <v>58</v>
      </c>
      <c r="T1689" s="19">
        <v>54</v>
      </c>
      <c r="U1689" s="19">
        <v>77</v>
      </c>
      <c r="V1689" s="19">
        <v>54</v>
      </c>
      <c r="W1689" s="19">
        <v>50</v>
      </c>
      <c r="X1689" s="19">
        <v>40</v>
      </c>
      <c r="Y1689" s="19">
        <v>29</v>
      </c>
      <c r="Z1689" s="19">
        <v>26</v>
      </c>
      <c r="AA1689" s="19">
        <v>21</v>
      </c>
      <c r="AB1689" s="19">
        <v>10</v>
      </c>
      <c r="AC1689" s="19">
        <v>7</v>
      </c>
      <c r="AD1689" s="19">
        <v>5</v>
      </c>
      <c r="AE1689" s="48"/>
      <c r="AF1689" s="51"/>
      <c r="AG1689" s="36"/>
      <c r="AH1689" s="37">
        <v>0</v>
      </c>
      <c r="AI1689" s="40"/>
      <c r="AJ1689" s="41" t="s">
        <v>65</v>
      </c>
    </row>
    <row r="1690" spans="1:36" ht="16.2" x14ac:dyDescent="0.25">
      <c r="A1690" s="42" t="s">
        <v>59</v>
      </c>
      <c r="B1690" s="44" t="s">
        <v>170</v>
      </c>
      <c r="C1690" s="42" t="s">
        <v>61</v>
      </c>
      <c r="D1690" s="42" t="s">
        <v>111</v>
      </c>
      <c r="E1690" s="42" t="s">
        <v>112</v>
      </c>
      <c r="F1690" s="42" t="s">
        <v>1128</v>
      </c>
      <c r="G1690" s="45">
        <v>44331</v>
      </c>
      <c r="H1690" s="17" t="s">
        <v>64</v>
      </c>
      <c r="I1690" s="17">
        <v>0</v>
      </c>
      <c r="J1690" s="17">
        <v>30</v>
      </c>
      <c r="K1690" s="17">
        <v>0</v>
      </c>
      <c r="L1690" s="17">
        <v>32</v>
      </c>
      <c r="M1690" s="17">
        <v>0</v>
      </c>
      <c r="N1690" s="17">
        <v>54</v>
      </c>
      <c r="O1690" s="17">
        <v>27</v>
      </c>
      <c r="P1690" s="17">
        <v>52</v>
      </c>
      <c r="Q1690" s="17">
        <v>72</v>
      </c>
      <c r="R1690" s="17">
        <v>67</v>
      </c>
      <c r="S1690" s="17">
        <v>65</v>
      </c>
      <c r="T1690" s="17">
        <v>86</v>
      </c>
      <c r="U1690" s="17">
        <v>84</v>
      </c>
      <c r="V1690" s="17">
        <v>90</v>
      </c>
      <c r="W1690" s="17">
        <v>89</v>
      </c>
      <c r="X1690" s="17">
        <v>80</v>
      </c>
      <c r="Y1690" s="17">
        <v>44</v>
      </c>
      <c r="Z1690" s="17">
        <v>60</v>
      </c>
      <c r="AA1690" s="17">
        <v>20</v>
      </c>
      <c r="AB1690" s="17">
        <v>68</v>
      </c>
      <c r="AC1690" s="17">
        <v>0</v>
      </c>
      <c r="AD1690" s="17">
        <v>25</v>
      </c>
      <c r="AE1690" s="46">
        <f t="shared" ref="AE1690" si="1730">SUM(I1690:AD1690)</f>
        <v>1045</v>
      </c>
      <c r="AF1690" s="49">
        <f t="shared" ref="AF1690" si="1731">SUM(H1691:AD1691)</f>
        <v>1045</v>
      </c>
      <c r="AG1690" s="34">
        <f t="shared" ref="AG1690" si="1732">SUM(I1692:AD1692)</f>
        <v>1045</v>
      </c>
      <c r="AH1690" s="37">
        <f t="shared" si="1699"/>
        <v>0</v>
      </c>
      <c r="AI1690" s="38">
        <v>0.90390000000000004</v>
      </c>
      <c r="AJ1690" s="41" t="s">
        <v>65</v>
      </c>
    </row>
    <row r="1691" spans="1:36" ht="16.2" x14ac:dyDescent="0.25">
      <c r="A1691" s="42" t="s">
        <v>59</v>
      </c>
      <c r="B1691" s="44" t="s">
        <v>170</v>
      </c>
      <c r="C1691" s="42" t="s">
        <v>61</v>
      </c>
      <c r="D1691" s="42" t="s">
        <v>111</v>
      </c>
      <c r="E1691" s="42" t="s">
        <v>112</v>
      </c>
      <c r="F1691" s="42"/>
      <c r="G1691" s="45">
        <v>44331</v>
      </c>
      <c r="H1691" s="18" t="s">
        <v>66</v>
      </c>
      <c r="I1691" s="18">
        <v>0</v>
      </c>
      <c r="J1691" s="18">
        <v>30</v>
      </c>
      <c r="K1691" s="18">
        <v>0</v>
      </c>
      <c r="L1691" s="18">
        <v>32</v>
      </c>
      <c r="M1691" s="18">
        <v>0</v>
      </c>
      <c r="N1691" s="18">
        <v>54</v>
      </c>
      <c r="O1691" s="18">
        <v>27</v>
      </c>
      <c r="P1691" s="18">
        <v>52</v>
      </c>
      <c r="Q1691" s="18">
        <v>72</v>
      </c>
      <c r="R1691" s="18">
        <v>67</v>
      </c>
      <c r="S1691" s="18">
        <v>65</v>
      </c>
      <c r="T1691" s="18">
        <v>86</v>
      </c>
      <c r="U1691" s="18">
        <v>84</v>
      </c>
      <c r="V1691" s="18">
        <v>90</v>
      </c>
      <c r="W1691" s="18">
        <v>89</v>
      </c>
      <c r="X1691" s="18">
        <v>80</v>
      </c>
      <c r="Y1691" s="18">
        <v>44</v>
      </c>
      <c r="Z1691" s="18">
        <v>60</v>
      </c>
      <c r="AA1691" s="18">
        <v>20</v>
      </c>
      <c r="AB1691" s="18">
        <v>68</v>
      </c>
      <c r="AC1691" s="18">
        <v>0</v>
      </c>
      <c r="AD1691" s="18">
        <v>25</v>
      </c>
      <c r="AE1691" s="47"/>
      <c r="AF1691" s="50"/>
      <c r="AG1691" s="35"/>
      <c r="AH1691" s="37">
        <v>0</v>
      </c>
      <c r="AI1691" s="39"/>
      <c r="AJ1691" s="41" t="s">
        <v>65</v>
      </c>
    </row>
    <row r="1692" spans="1:36" ht="16.2" x14ac:dyDescent="0.25">
      <c r="A1692" s="42" t="s">
        <v>59</v>
      </c>
      <c r="B1692" s="44" t="s">
        <v>170</v>
      </c>
      <c r="C1692" s="42" t="s">
        <v>61</v>
      </c>
      <c r="D1692" s="42" t="s">
        <v>111</v>
      </c>
      <c r="E1692" s="42" t="s">
        <v>112</v>
      </c>
      <c r="F1692" s="42"/>
      <c r="G1692" s="45">
        <v>44331</v>
      </c>
      <c r="H1692" s="19" t="s">
        <v>67</v>
      </c>
      <c r="I1692" s="19">
        <v>0</v>
      </c>
      <c r="J1692" s="19">
        <v>30</v>
      </c>
      <c r="K1692" s="19">
        <v>0</v>
      </c>
      <c r="L1692" s="19">
        <v>32</v>
      </c>
      <c r="M1692" s="19">
        <v>0</v>
      </c>
      <c r="N1692" s="19">
        <v>54</v>
      </c>
      <c r="O1692" s="19">
        <v>27</v>
      </c>
      <c r="P1692" s="19">
        <v>52</v>
      </c>
      <c r="Q1692" s="19">
        <v>72</v>
      </c>
      <c r="R1692" s="19">
        <v>67</v>
      </c>
      <c r="S1692" s="19">
        <v>65</v>
      </c>
      <c r="T1692" s="19">
        <v>86</v>
      </c>
      <c r="U1692" s="19">
        <v>84</v>
      </c>
      <c r="V1692" s="19">
        <v>90</v>
      </c>
      <c r="W1692" s="19">
        <v>89</v>
      </c>
      <c r="X1692" s="19">
        <v>80</v>
      </c>
      <c r="Y1692" s="19">
        <v>44</v>
      </c>
      <c r="Z1692" s="19">
        <v>60</v>
      </c>
      <c r="AA1692" s="19">
        <v>20</v>
      </c>
      <c r="AB1692" s="19">
        <v>68</v>
      </c>
      <c r="AC1692" s="19">
        <v>0</v>
      </c>
      <c r="AD1692" s="19">
        <v>25</v>
      </c>
      <c r="AE1692" s="48"/>
      <c r="AF1692" s="51"/>
      <c r="AG1692" s="36"/>
      <c r="AH1692" s="37">
        <v>0</v>
      </c>
      <c r="AI1692" s="40"/>
      <c r="AJ1692" s="41" t="s">
        <v>65</v>
      </c>
    </row>
    <row r="1693" spans="1:36" ht="16.5" customHeight="1" x14ac:dyDescent="0.25">
      <c r="A1693" s="42" t="s">
        <v>59</v>
      </c>
      <c r="B1693" s="44" t="s">
        <v>421</v>
      </c>
      <c r="C1693" s="42" t="s">
        <v>61</v>
      </c>
      <c r="D1693" s="42" t="s">
        <v>273</v>
      </c>
      <c r="E1693" s="42" t="s">
        <v>326</v>
      </c>
      <c r="F1693" s="42" t="s">
        <v>1129</v>
      </c>
      <c r="G1693" s="45">
        <v>44327</v>
      </c>
      <c r="H1693" s="17" t="s">
        <v>64</v>
      </c>
      <c r="I1693" s="17">
        <v>0</v>
      </c>
      <c r="J1693" s="17">
        <v>5</v>
      </c>
      <c r="K1693" s="17">
        <v>8</v>
      </c>
      <c r="L1693" s="17">
        <v>23</v>
      </c>
      <c r="M1693" s="17">
        <v>18</v>
      </c>
      <c r="N1693" s="17">
        <v>19</v>
      </c>
      <c r="O1693" s="17">
        <v>13</v>
      </c>
      <c r="P1693" s="17">
        <v>8</v>
      </c>
      <c r="Q1693" s="17">
        <v>4</v>
      </c>
      <c r="R1693" s="17">
        <v>2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46">
        <f t="shared" ref="AE1693" si="1733">SUM(I1693:AD1693)</f>
        <v>100</v>
      </c>
      <c r="AF1693" s="49">
        <f t="shared" ref="AF1693" si="1734">SUM(H1694:AD1694)</f>
        <v>100</v>
      </c>
      <c r="AG1693" s="34">
        <f t="shared" ref="AG1693" si="1735">SUM(I1695:AD1695)</f>
        <v>100</v>
      </c>
      <c r="AH1693" s="37">
        <f t="shared" si="1699"/>
        <v>0</v>
      </c>
      <c r="AI1693" s="38">
        <v>0.91339999999999999</v>
      </c>
      <c r="AJ1693" s="41" t="s">
        <v>65</v>
      </c>
    </row>
    <row r="1694" spans="1:36" ht="16.5" customHeight="1" x14ac:dyDescent="0.25">
      <c r="A1694" s="42" t="s">
        <v>59</v>
      </c>
      <c r="B1694" s="44" t="s">
        <v>421</v>
      </c>
      <c r="C1694" s="42" t="s">
        <v>61</v>
      </c>
      <c r="D1694" s="42" t="s">
        <v>273</v>
      </c>
      <c r="E1694" s="42" t="s">
        <v>326</v>
      </c>
      <c r="F1694" s="42" t="s">
        <v>59</v>
      </c>
      <c r="G1694" s="45">
        <v>44327</v>
      </c>
      <c r="H1694" s="18" t="s">
        <v>66</v>
      </c>
      <c r="I1694" s="18">
        <v>0</v>
      </c>
      <c r="J1694" s="18">
        <v>5</v>
      </c>
      <c r="K1694" s="18">
        <v>8</v>
      </c>
      <c r="L1694" s="18">
        <v>23</v>
      </c>
      <c r="M1694" s="18">
        <v>18</v>
      </c>
      <c r="N1694" s="18">
        <v>19</v>
      </c>
      <c r="O1694" s="18">
        <v>13</v>
      </c>
      <c r="P1694" s="18">
        <v>8</v>
      </c>
      <c r="Q1694" s="18">
        <v>4</v>
      </c>
      <c r="R1694" s="18">
        <v>2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47"/>
      <c r="AF1694" s="50"/>
      <c r="AG1694" s="35"/>
      <c r="AH1694" s="37">
        <v>0</v>
      </c>
      <c r="AI1694" s="39"/>
      <c r="AJ1694" s="41" t="s">
        <v>65</v>
      </c>
    </row>
    <row r="1695" spans="1:36" ht="16.5" customHeight="1" x14ac:dyDescent="0.25">
      <c r="A1695" s="42" t="s">
        <v>59</v>
      </c>
      <c r="B1695" s="44" t="s">
        <v>421</v>
      </c>
      <c r="C1695" s="42" t="s">
        <v>61</v>
      </c>
      <c r="D1695" s="42" t="s">
        <v>273</v>
      </c>
      <c r="E1695" s="42" t="s">
        <v>326</v>
      </c>
      <c r="F1695" s="42" t="s">
        <v>59</v>
      </c>
      <c r="G1695" s="45">
        <v>44327</v>
      </c>
      <c r="H1695" s="19" t="s">
        <v>67</v>
      </c>
      <c r="I1695" s="19">
        <v>0</v>
      </c>
      <c r="J1695" s="19">
        <v>5</v>
      </c>
      <c r="K1695" s="19">
        <v>8</v>
      </c>
      <c r="L1695" s="19">
        <v>23</v>
      </c>
      <c r="M1695" s="19">
        <v>18</v>
      </c>
      <c r="N1695" s="19">
        <v>19</v>
      </c>
      <c r="O1695" s="19">
        <v>13</v>
      </c>
      <c r="P1695" s="19">
        <v>8</v>
      </c>
      <c r="Q1695" s="19">
        <v>4</v>
      </c>
      <c r="R1695" s="19">
        <v>2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19">
        <v>0</v>
      </c>
      <c r="AE1695" s="48"/>
      <c r="AF1695" s="51"/>
      <c r="AG1695" s="36"/>
      <c r="AH1695" s="37">
        <v>0</v>
      </c>
      <c r="AI1695" s="40"/>
      <c r="AJ1695" s="41" t="s">
        <v>65</v>
      </c>
    </row>
    <row r="1696" spans="1:36" ht="16.2" x14ac:dyDescent="0.25">
      <c r="A1696" s="42" t="s">
        <v>59</v>
      </c>
      <c r="B1696" s="44" t="s">
        <v>260</v>
      </c>
      <c r="C1696" s="42" t="s">
        <v>61</v>
      </c>
      <c r="D1696" s="42" t="s">
        <v>139</v>
      </c>
      <c r="E1696" s="42" t="s">
        <v>140</v>
      </c>
      <c r="F1696" s="42" t="s">
        <v>1128</v>
      </c>
      <c r="G1696" s="45">
        <v>44324</v>
      </c>
      <c r="H1696" s="17" t="s">
        <v>64</v>
      </c>
      <c r="I1696" s="17">
        <v>0</v>
      </c>
      <c r="J1696" s="17">
        <v>96</v>
      </c>
      <c r="K1696" s="17">
        <v>108</v>
      </c>
      <c r="L1696" s="17">
        <v>172</v>
      </c>
      <c r="M1696" s="17">
        <v>196</v>
      </c>
      <c r="N1696" s="17">
        <v>172</v>
      </c>
      <c r="O1696" s="17">
        <v>128</v>
      </c>
      <c r="P1696" s="17">
        <v>102</v>
      </c>
      <c r="Q1696" s="17">
        <v>56</v>
      </c>
      <c r="R1696" s="17">
        <v>56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46">
        <f t="shared" ref="AE1696" si="1736">SUM(I1696:AD1696)</f>
        <v>1086</v>
      </c>
      <c r="AF1696" s="49">
        <f t="shared" ref="AF1696" si="1737">SUM(H1697:AD1697)</f>
        <v>1086</v>
      </c>
      <c r="AG1696" s="34">
        <f t="shared" ref="AG1696" si="1738">SUM(I1698:AD1698)</f>
        <v>1086</v>
      </c>
      <c r="AH1696" s="37">
        <f t="shared" si="1699"/>
        <v>0</v>
      </c>
      <c r="AI1696" s="38">
        <v>0.93330000000000002</v>
      </c>
      <c r="AJ1696" s="41" t="s">
        <v>65</v>
      </c>
    </row>
    <row r="1697" spans="1:36" ht="16.2" x14ac:dyDescent="0.25">
      <c r="A1697" s="42" t="s">
        <v>59</v>
      </c>
      <c r="B1697" s="44" t="s">
        <v>260</v>
      </c>
      <c r="C1697" s="42" t="s">
        <v>61</v>
      </c>
      <c r="D1697" s="42" t="s">
        <v>139</v>
      </c>
      <c r="E1697" s="42" t="s">
        <v>140</v>
      </c>
      <c r="F1697" s="42"/>
      <c r="G1697" s="45">
        <v>44324</v>
      </c>
      <c r="H1697" s="18" t="s">
        <v>66</v>
      </c>
      <c r="I1697" s="18">
        <v>0</v>
      </c>
      <c r="J1697" s="18">
        <v>96</v>
      </c>
      <c r="K1697" s="18">
        <v>108</v>
      </c>
      <c r="L1697" s="18">
        <v>172</v>
      </c>
      <c r="M1697" s="18">
        <v>196</v>
      </c>
      <c r="N1697" s="18">
        <v>172</v>
      </c>
      <c r="O1697" s="18">
        <v>128</v>
      </c>
      <c r="P1697" s="18">
        <v>102</v>
      </c>
      <c r="Q1697" s="18">
        <v>56</v>
      </c>
      <c r="R1697" s="18">
        <v>56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47"/>
      <c r="AF1697" s="50"/>
      <c r="AG1697" s="35"/>
      <c r="AH1697" s="37">
        <v>0</v>
      </c>
      <c r="AI1697" s="39"/>
      <c r="AJ1697" s="41" t="s">
        <v>65</v>
      </c>
    </row>
    <row r="1698" spans="1:36" ht="16.2" x14ac:dyDescent="0.25">
      <c r="A1698" s="42" t="s">
        <v>59</v>
      </c>
      <c r="B1698" s="44" t="s">
        <v>260</v>
      </c>
      <c r="C1698" s="42" t="s">
        <v>61</v>
      </c>
      <c r="D1698" s="42" t="s">
        <v>139</v>
      </c>
      <c r="E1698" s="42" t="s">
        <v>140</v>
      </c>
      <c r="F1698" s="42"/>
      <c r="G1698" s="45">
        <v>44324</v>
      </c>
      <c r="H1698" s="19" t="s">
        <v>67</v>
      </c>
      <c r="I1698" s="19">
        <v>0</v>
      </c>
      <c r="J1698" s="19">
        <v>96</v>
      </c>
      <c r="K1698" s="19">
        <v>108</v>
      </c>
      <c r="L1698" s="19">
        <v>172</v>
      </c>
      <c r="M1698" s="19">
        <v>196</v>
      </c>
      <c r="N1698" s="19">
        <v>172</v>
      </c>
      <c r="O1698" s="19">
        <v>128</v>
      </c>
      <c r="P1698" s="19">
        <v>102</v>
      </c>
      <c r="Q1698" s="19">
        <v>56</v>
      </c>
      <c r="R1698" s="19">
        <v>56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19">
        <v>0</v>
      </c>
      <c r="AE1698" s="48"/>
      <c r="AF1698" s="51"/>
      <c r="AG1698" s="36"/>
      <c r="AH1698" s="37">
        <v>0</v>
      </c>
      <c r="AI1698" s="40"/>
      <c r="AJ1698" s="41" t="s">
        <v>65</v>
      </c>
    </row>
    <row r="1699" spans="1:36" ht="16.2" x14ac:dyDescent="0.25">
      <c r="A1699" s="42" t="s">
        <v>59</v>
      </c>
      <c r="B1699" s="44" t="s">
        <v>413</v>
      </c>
      <c r="C1699" s="42" t="s">
        <v>61</v>
      </c>
      <c r="D1699" s="42" t="s">
        <v>139</v>
      </c>
      <c r="E1699" s="42" t="s">
        <v>140</v>
      </c>
      <c r="F1699" s="42" t="s">
        <v>1128</v>
      </c>
      <c r="G1699" s="45">
        <v>44324</v>
      </c>
      <c r="H1699" s="17" t="s">
        <v>64</v>
      </c>
      <c r="I1699" s="17">
        <v>0</v>
      </c>
      <c r="J1699" s="17">
        <v>18</v>
      </c>
      <c r="K1699" s="17">
        <v>26</v>
      </c>
      <c r="L1699" s="17">
        <v>28</v>
      </c>
      <c r="M1699" s="17">
        <v>42</v>
      </c>
      <c r="N1699" s="17">
        <v>34</v>
      </c>
      <c r="O1699" s="17">
        <v>30</v>
      </c>
      <c r="P1699" s="17">
        <v>28</v>
      </c>
      <c r="Q1699" s="17">
        <v>4</v>
      </c>
      <c r="R1699" s="17">
        <v>10</v>
      </c>
      <c r="S1699" s="17">
        <v>4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46">
        <f t="shared" ref="AE1699" si="1739">SUM(I1699:AD1699)</f>
        <v>224</v>
      </c>
      <c r="AF1699" s="49">
        <f t="shared" ref="AF1699" si="1740">SUM(H1700:AD1700)</f>
        <v>224</v>
      </c>
      <c r="AG1699" s="34">
        <f t="shared" ref="AG1699" si="1741">SUM(I1701:AD1701)</f>
        <v>224</v>
      </c>
      <c r="AH1699" s="37">
        <f t="shared" si="1699"/>
        <v>0</v>
      </c>
      <c r="AI1699" s="38">
        <v>0.90510000000000002</v>
      </c>
      <c r="AJ1699" s="41" t="s">
        <v>65</v>
      </c>
    </row>
    <row r="1700" spans="1:36" ht="16.2" x14ac:dyDescent="0.25">
      <c r="A1700" s="42" t="s">
        <v>59</v>
      </c>
      <c r="B1700" s="44" t="s">
        <v>413</v>
      </c>
      <c r="C1700" s="42" t="s">
        <v>61</v>
      </c>
      <c r="D1700" s="42" t="s">
        <v>139</v>
      </c>
      <c r="E1700" s="42" t="s">
        <v>140</v>
      </c>
      <c r="F1700" s="42"/>
      <c r="G1700" s="45">
        <v>44324</v>
      </c>
      <c r="H1700" s="18" t="s">
        <v>66</v>
      </c>
      <c r="I1700" s="18">
        <v>0</v>
      </c>
      <c r="J1700" s="18">
        <v>18</v>
      </c>
      <c r="K1700" s="18">
        <v>26</v>
      </c>
      <c r="L1700" s="18">
        <v>28</v>
      </c>
      <c r="M1700" s="18">
        <v>42</v>
      </c>
      <c r="N1700" s="18">
        <v>34</v>
      </c>
      <c r="O1700" s="18">
        <v>30</v>
      </c>
      <c r="P1700" s="18">
        <v>28</v>
      </c>
      <c r="Q1700" s="18">
        <v>4</v>
      </c>
      <c r="R1700" s="18">
        <v>10</v>
      </c>
      <c r="S1700" s="18">
        <v>4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47"/>
      <c r="AF1700" s="50"/>
      <c r="AG1700" s="35"/>
      <c r="AH1700" s="37">
        <v>0</v>
      </c>
      <c r="AI1700" s="39"/>
      <c r="AJ1700" s="41" t="s">
        <v>65</v>
      </c>
    </row>
    <row r="1701" spans="1:36" ht="16.2" x14ac:dyDescent="0.25">
      <c r="A1701" s="42" t="s">
        <v>59</v>
      </c>
      <c r="B1701" s="44" t="s">
        <v>413</v>
      </c>
      <c r="C1701" s="42" t="s">
        <v>61</v>
      </c>
      <c r="D1701" s="42" t="s">
        <v>139</v>
      </c>
      <c r="E1701" s="42" t="s">
        <v>140</v>
      </c>
      <c r="F1701" s="42"/>
      <c r="G1701" s="45">
        <v>44324</v>
      </c>
      <c r="H1701" s="19" t="s">
        <v>67</v>
      </c>
      <c r="I1701" s="19">
        <v>0</v>
      </c>
      <c r="J1701" s="19">
        <v>18</v>
      </c>
      <c r="K1701" s="19">
        <v>26</v>
      </c>
      <c r="L1701" s="19">
        <v>28</v>
      </c>
      <c r="M1701" s="19">
        <v>42</v>
      </c>
      <c r="N1701" s="19">
        <v>34</v>
      </c>
      <c r="O1701" s="19">
        <v>30</v>
      </c>
      <c r="P1701" s="19">
        <v>28</v>
      </c>
      <c r="Q1701" s="19">
        <v>4</v>
      </c>
      <c r="R1701" s="19">
        <v>10</v>
      </c>
      <c r="S1701" s="19">
        <v>4</v>
      </c>
      <c r="T1701" s="19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19">
        <v>0</v>
      </c>
      <c r="AD1701" s="19">
        <v>0</v>
      </c>
      <c r="AE1701" s="48"/>
      <c r="AF1701" s="51"/>
      <c r="AG1701" s="36"/>
      <c r="AH1701" s="37">
        <v>0</v>
      </c>
      <c r="AI1701" s="40"/>
      <c r="AJ1701" s="41" t="s">
        <v>65</v>
      </c>
    </row>
    <row r="1702" spans="1:36" ht="16.5" customHeight="1" x14ac:dyDescent="0.25">
      <c r="A1702" s="42" t="s">
        <v>59</v>
      </c>
      <c r="B1702" s="44" t="s">
        <v>428</v>
      </c>
      <c r="C1702" s="42" t="s">
        <v>61</v>
      </c>
      <c r="D1702" s="42" t="s">
        <v>273</v>
      </c>
      <c r="E1702" s="42" t="s">
        <v>274</v>
      </c>
      <c r="F1702" s="42" t="s">
        <v>1129</v>
      </c>
      <c r="G1702" s="45">
        <v>44330</v>
      </c>
      <c r="H1702" s="17" t="s">
        <v>64</v>
      </c>
      <c r="I1702" s="17">
        <v>0</v>
      </c>
      <c r="J1702" s="17">
        <v>0</v>
      </c>
      <c r="K1702" s="17">
        <v>7</v>
      </c>
      <c r="L1702" s="17">
        <v>12</v>
      </c>
      <c r="M1702" s="17">
        <v>16</v>
      </c>
      <c r="N1702" s="17">
        <v>16</v>
      </c>
      <c r="O1702" s="17">
        <v>18</v>
      </c>
      <c r="P1702" s="17">
        <v>15</v>
      </c>
      <c r="Q1702" s="17">
        <v>7</v>
      </c>
      <c r="R1702" s="17">
        <v>6</v>
      </c>
      <c r="S1702" s="17">
        <v>3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46">
        <f t="shared" ref="AE1702" si="1742">SUM(I1702:AD1702)</f>
        <v>100</v>
      </c>
      <c r="AF1702" s="49">
        <f t="shared" ref="AF1702" si="1743">SUM(H1703:AD1703)</f>
        <v>100</v>
      </c>
      <c r="AG1702" s="34">
        <f t="shared" ref="AG1702" si="1744">SUM(I1704:AD1704)</f>
        <v>100</v>
      </c>
      <c r="AH1702" s="37">
        <f t="shared" si="1699"/>
        <v>0</v>
      </c>
      <c r="AI1702" s="38">
        <v>0.91220000000000001</v>
      </c>
      <c r="AJ1702" s="41" t="s">
        <v>65</v>
      </c>
    </row>
    <row r="1703" spans="1:36" ht="16.5" customHeight="1" x14ac:dyDescent="0.25">
      <c r="A1703" s="42" t="s">
        <v>59</v>
      </c>
      <c r="B1703" s="44" t="s">
        <v>428</v>
      </c>
      <c r="C1703" s="42" t="s">
        <v>61</v>
      </c>
      <c r="D1703" s="42" t="s">
        <v>273</v>
      </c>
      <c r="E1703" s="42" t="s">
        <v>274</v>
      </c>
      <c r="F1703" s="42" t="s">
        <v>59</v>
      </c>
      <c r="G1703" s="45">
        <v>44330</v>
      </c>
      <c r="H1703" s="18" t="s">
        <v>66</v>
      </c>
      <c r="I1703" s="18">
        <v>0</v>
      </c>
      <c r="J1703" s="18">
        <v>0</v>
      </c>
      <c r="K1703" s="18">
        <v>7</v>
      </c>
      <c r="L1703" s="18">
        <v>12</v>
      </c>
      <c r="M1703" s="18">
        <v>16</v>
      </c>
      <c r="N1703" s="18">
        <v>16</v>
      </c>
      <c r="O1703" s="18">
        <v>18</v>
      </c>
      <c r="P1703" s="18">
        <v>15</v>
      </c>
      <c r="Q1703" s="18">
        <v>7</v>
      </c>
      <c r="R1703" s="18">
        <v>6</v>
      </c>
      <c r="S1703" s="18">
        <v>3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47"/>
      <c r="AF1703" s="50"/>
      <c r="AG1703" s="35"/>
      <c r="AH1703" s="37">
        <v>0</v>
      </c>
      <c r="AI1703" s="39"/>
      <c r="AJ1703" s="41" t="s">
        <v>65</v>
      </c>
    </row>
    <row r="1704" spans="1:36" ht="16.5" customHeight="1" x14ac:dyDescent="0.25">
      <c r="A1704" s="42" t="s">
        <v>59</v>
      </c>
      <c r="B1704" s="44" t="s">
        <v>428</v>
      </c>
      <c r="C1704" s="42" t="s">
        <v>61</v>
      </c>
      <c r="D1704" s="42" t="s">
        <v>273</v>
      </c>
      <c r="E1704" s="42" t="s">
        <v>274</v>
      </c>
      <c r="F1704" s="42" t="s">
        <v>59</v>
      </c>
      <c r="G1704" s="45">
        <v>44330</v>
      </c>
      <c r="H1704" s="19" t="s">
        <v>67</v>
      </c>
      <c r="I1704" s="19">
        <v>0</v>
      </c>
      <c r="J1704" s="19">
        <v>0</v>
      </c>
      <c r="K1704" s="19">
        <v>7</v>
      </c>
      <c r="L1704" s="19">
        <v>12</v>
      </c>
      <c r="M1704" s="19">
        <v>16</v>
      </c>
      <c r="N1704" s="19">
        <v>16</v>
      </c>
      <c r="O1704" s="19">
        <v>18</v>
      </c>
      <c r="P1704" s="19">
        <v>15</v>
      </c>
      <c r="Q1704" s="19">
        <v>7</v>
      </c>
      <c r="R1704" s="19">
        <v>6</v>
      </c>
      <c r="S1704" s="19">
        <v>3</v>
      </c>
      <c r="T1704" s="19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19">
        <v>0</v>
      </c>
      <c r="AD1704" s="19">
        <v>0</v>
      </c>
      <c r="AE1704" s="48"/>
      <c r="AF1704" s="51"/>
      <c r="AG1704" s="36"/>
      <c r="AH1704" s="37">
        <v>0</v>
      </c>
      <c r="AI1704" s="40"/>
      <c r="AJ1704" s="41" t="s">
        <v>65</v>
      </c>
    </row>
    <row r="1705" spans="1:36" ht="16.2" x14ac:dyDescent="0.25">
      <c r="A1705" s="42" t="s">
        <v>59</v>
      </c>
      <c r="B1705" s="44" t="s">
        <v>429</v>
      </c>
      <c r="C1705" s="42" t="s">
        <v>61</v>
      </c>
      <c r="D1705" s="42" t="s">
        <v>139</v>
      </c>
      <c r="E1705" s="42" t="s">
        <v>140</v>
      </c>
      <c r="F1705" s="42" t="s">
        <v>1128</v>
      </c>
      <c r="G1705" s="45">
        <v>44324</v>
      </c>
      <c r="H1705" s="17" t="s">
        <v>64</v>
      </c>
      <c r="I1705" s="17">
        <v>0</v>
      </c>
      <c r="J1705" s="17">
        <v>14</v>
      </c>
      <c r="K1705" s="17">
        <v>18</v>
      </c>
      <c r="L1705" s="17">
        <v>26</v>
      </c>
      <c r="M1705" s="17">
        <v>30</v>
      </c>
      <c r="N1705" s="17">
        <v>36</v>
      </c>
      <c r="O1705" s="17">
        <v>26</v>
      </c>
      <c r="P1705" s="17">
        <v>22</v>
      </c>
      <c r="Q1705" s="17">
        <v>14</v>
      </c>
      <c r="R1705" s="17">
        <v>8</v>
      </c>
      <c r="S1705" s="17">
        <v>4</v>
      </c>
      <c r="T1705" s="17">
        <v>2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46">
        <f t="shared" ref="AE1705" si="1745">SUM(I1705:AD1705)</f>
        <v>200</v>
      </c>
      <c r="AF1705" s="49">
        <f t="shared" ref="AF1705" si="1746">SUM(H1706:AD1706)</f>
        <v>200</v>
      </c>
      <c r="AG1705" s="34">
        <f t="shared" ref="AG1705" si="1747">SUM(I1707:AD1707)</f>
        <v>200</v>
      </c>
      <c r="AH1705" s="37">
        <f t="shared" si="1699"/>
        <v>0</v>
      </c>
      <c r="AI1705" s="38">
        <v>0.89760000000000006</v>
      </c>
      <c r="AJ1705" s="41" t="s">
        <v>65</v>
      </c>
    </row>
    <row r="1706" spans="1:36" ht="16.2" x14ac:dyDescent="0.25">
      <c r="A1706" s="42" t="s">
        <v>59</v>
      </c>
      <c r="B1706" s="44" t="s">
        <v>429</v>
      </c>
      <c r="C1706" s="42" t="s">
        <v>61</v>
      </c>
      <c r="D1706" s="42" t="s">
        <v>139</v>
      </c>
      <c r="E1706" s="42" t="s">
        <v>140</v>
      </c>
      <c r="F1706" s="42"/>
      <c r="G1706" s="45">
        <v>44324</v>
      </c>
      <c r="H1706" s="18" t="s">
        <v>66</v>
      </c>
      <c r="I1706" s="18">
        <v>0</v>
      </c>
      <c r="J1706" s="18">
        <v>14</v>
      </c>
      <c r="K1706" s="18">
        <v>18</v>
      </c>
      <c r="L1706" s="18">
        <v>26</v>
      </c>
      <c r="M1706" s="18">
        <v>30</v>
      </c>
      <c r="N1706" s="18">
        <v>36</v>
      </c>
      <c r="O1706" s="18">
        <v>26</v>
      </c>
      <c r="P1706" s="18">
        <v>22</v>
      </c>
      <c r="Q1706" s="18">
        <v>14</v>
      </c>
      <c r="R1706" s="18">
        <v>8</v>
      </c>
      <c r="S1706" s="18">
        <v>4</v>
      </c>
      <c r="T1706" s="18">
        <v>2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47"/>
      <c r="AF1706" s="50"/>
      <c r="AG1706" s="35"/>
      <c r="AH1706" s="37">
        <v>0</v>
      </c>
      <c r="AI1706" s="39"/>
      <c r="AJ1706" s="41" t="s">
        <v>65</v>
      </c>
    </row>
    <row r="1707" spans="1:36" ht="16.2" x14ac:dyDescent="0.25">
      <c r="A1707" s="42" t="s">
        <v>59</v>
      </c>
      <c r="B1707" s="44" t="s">
        <v>429</v>
      </c>
      <c r="C1707" s="42" t="s">
        <v>61</v>
      </c>
      <c r="D1707" s="42" t="s">
        <v>139</v>
      </c>
      <c r="E1707" s="42" t="s">
        <v>140</v>
      </c>
      <c r="F1707" s="42"/>
      <c r="G1707" s="45">
        <v>44324</v>
      </c>
      <c r="H1707" s="19" t="s">
        <v>67</v>
      </c>
      <c r="I1707" s="19">
        <v>0</v>
      </c>
      <c r="J1707" s="19">
        <v>14</v>
      </c>
      <c r="K1707" s="19">
        <v>18</v>
      </c>
      <c r="L1707" s="19">
        <v>26</v>
      </c>
      <c r="M1707" s="19">
        <v>30</v>
      </c>
      <c r="N1707" s="19">
        <v>36</v>
      </c>
      <c r="O1707" s="19">
        <v>26</v>
      </c>
      <c r="P1707" s="19">
        <v>22</v>
      </c>
      <c r="Q1707" s="19">
        <v>14</v>
      </c>
      <c r="R1707" s="19">
        <v>8</v>
      </c>
      <c r="S1707" s="19">
        <v>4</v>
      </c>
      <c r="T1707" s="19">
        <v>2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19">
        <v>0</v>
      </c>
      <c r="AE1707" s="48"/>
      <c r="AF1707" s="51"/>
      <c r="AG1707" s="36"/>
      <c r="AH1707" s="37">
        <v>0</v>
      </c>
      <c r="AI1707" s="40"/>
      <c r="AJ1707" s="41" t="s">
        <v>65</v>
      </c>
    </row>
    <row r="1708" spans="1:36" ht="16.2" x14ac:dyDescent="0.25">
      <c r="A1708" s="42" t="s">
        <v>59</v>
      </c>
      <c r="B1708" s="44" t="s">
        <v>355</v>
      </c>
      <c r="C1708" s="42" t="s">
        <v>61</v>
      </c>
      <c r="D1708" s="42" t="s">
        <v>139</v>
      </c>
      <c r="E1708" s="42" t="s">
        <v>140</v>
      </c>
      <c r="F1708" s="42" t="s">
        <v>1128</v>
      </c>
      <c r="G1708" s="45">
        <v>44324</v>
      </c>
      <c r="H1708" s="17" t="s">
        <v>64</v>
      </c>
      <c r="I1708" s="17">
        <v>0</v>
      </c>
      <c r="J1708" s="17">
        <v>30</v>
      </c>
      <c r="K1708" s="17">
        <v>64</v>
      </c>
      <c r="L1708" s="17">
        <v>64</v>
      </c>
      <c r="M1708" s="17">
        <v>94</v>
      </c>
      <c r="N1708" s="17">
        <v>64</v>
      </c>
      <c r="O1708" s="17">
        <v>64</v>
      </c>
      <c r="P1708" s="17">
        <v>64</v>
      </c>
      <c r="Q1708" s="17">
        <v>30</v>
      </c>
      <c r="R1708" s="17">
        <v>30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46">
        <f t="shared" ref="AE1708" si="1748">SUM(I1708:AD1708)</f>
        <v>504</v>
      </c>
      <c r="AF1708" s="49">
        <f t="shared" ref="AF1708" si="1749">SUM(H1709:AD1709)</f>
        <v>504</v>
      </c>
      <c r="AG1708" s="34">
        <f t="shared" ref="AG1708" si="1750">SUM(I1710:AD1710)</f>
        <v>504</v>
      </c>
      <c r="AH1708" s="37">
        <f t="shared" si="1699"/>
        <v>0</v>
      </c>
      <c r="AI1708" s="38">
        <v>0.92210000000000003</v>
      </c>
      <c r="AJ1708" s="41" t="s">
        <v>65</v>
      </c>
    </row>
    <row r="1709" spans="1:36" ht="16.2" x14ac:dyDescent="0.25">
      <c r="A1709" s="42" t="s">
        <v>59</v>
      </c>
      <c r="B1709" s="44" t="s">
        <v>355</v>
      </c>
      <c r="C1709" s="42" t="s">
        <v>61</v>
      </c>
      <c r="D1709" s="42" t="s">
        <v>139</v>
      </c>
      <c r="E1709" s="42" t="s">
        <v>140</v>
      </c>
      <c r="F1709" s="42"/>
      <c r="G1709" s="45">
        <v>44324</v>
      </c>
      <c r="H1709" s="18" t="s">
        <v>66</v>
      </c>
      <c r="I1709" s="18">
        <v>0</v>
      </c>
      <c r="J1709" s="18">
        <v>30</v>
      </c>
      <c r="K1709" s="18">
        <v>64</v>
      </c>
      <c r="L1709" s="18">
        <v>64</v>
      </c>
      <c r="M1709" s="18">
        <v>94</v>
      </c>
      <c r="N1709" s="18">
        <v>64</v>
      </c>
      <c r="O1709" s="18">
        <v>64</v>
      </c>
      <c r="P1709" s="18">
        <v>64</v>
      </c>
      <c r="Q1709" s="18">
        <v>30</v>
      </c>
      <c r="R1709" s="18">
        <v>30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47"/>
      <c r="AF1709" s="50"/>
      <c r="AG1709" s="35"/>
      <c r="AH1709" s="37">
        <v>0</v>
      </c>
      <c r="AI1709" s="39"/>
      <c r="AJ1709" s="41" t="s">
        <v>65</v>
      </c>
    </row>
    <row r="1710" spans="1:36" ht="16.2" x14ac:dyDescent="0.25">
      <c r="A1710" s="42" t="s">
        <v>59</v>
      </c>
      <c r="B1710" s="44" t="s">
        <v>355</v>
      </c>
      <c r="C1710" s="42" t="s">
        <v>61</v>
      </c>
      <c r="D1710" s="42" t="s">
        <v>139</v>
      </c>
      <c r="E1710" s="42" t="s">
        <v>140</v>
      </c>
      <c r="F1710" s="42"/>
      <c r="G1710" s="45">
        <v>44324</v>
      </c>
      <c r="H1710" s="19" t="s">
        <v>67</v>
      </c>
      <c r="I1710" s="19">
        <v>0</v>
      </c>
      <c r="J1710" s="19">
        <v>30</v>
      </c>
      <c r="K1710" s="19">
        <v>64</v>
      </c>
      <c r="L1710" s="19">
        <v>64</v>
      </c>
      <c r="M1710" s="19">
        <v>94</v>
      </c>
      <c r="N1710" s="19">
        <v>64</v>
      </c>
      <c r="O1710" s="19">
        <v>64</v>
      </c>
      <c r="P1710" s="19">
        <v>64</v>
      </c>
      <c r="Q1710" s="19">
        <v>30</v>
      </c>
      <c r="R1710" s="19">
        <v>30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19">
        <v>0</v>
      </c>
      <c r="AD1710" s="19">
        <v>0</v>
      </c>
      <c r="AE1710" s="48"/>
      <c r="AF1710" s="51"/>
      <c r="AG1710" s="36"/>
      <c r="AH1710" s="37">
        <v>0</v>
      </c>
      <c r="AI1710" s="40"/>
      <c r="AJ1710" s="41" t="s">
        <v>65</v>
      </c>
    </row>
    <row r="1711" spans="1:36" ht="16.5" customHeight="1" x14ac:dyDescent="0.25">
      <c r="A1711" s="42" t="s">
        <v>59</v>
      </c>
      <c r="B1711" s="44" t="s">
        <v>272</v>
      </c>
      <c r="C1711" s="42" t="s">
        <v>61</v>
      </c>
      <c r="D1711" s="42" t="s">
        <v>273</v>
      </c>
      <c r="E1711" s="42" t="s">
        <v>274</v>
      </c>
      <c r="F1711" s="42" t="s">
        <v>1129</v>
      </c>
      <c r="G1711" s="45">
        <v>44330</v>
      </c>
      <c r="H1711" s="17" t="s">
        <v>64</v>
      </c>
      <c r="I1711" s="17">
        <v>5</v>
      </c>
      <c r="J1711" s="17">
        <v>2</v>
      </c>
      <c r="K1711" s="17">
        <v>72</v>
      </c>
      <c r="L1711" s="17">
        <v>0</v>
      </c>
      <c r="M1711" s="17">
        <v>136</v>
      </c>
      <c r="N1711" s="17">
        <v>0</v>
      </c>
      <c r="O1711" s="17">
        <v>120</v>
      </c>
      <c r="P1711" s="17">
        <v>0</v>
      </c>
      <c r="Q1711" s="17">
        <v>85</v>
      </c>
      <c r="R1711" s="17">
        <v>0</v>
      </c>
      <c r="S1711" s="17">
        <v>15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46">
        <f t="shared" ref="AE1711" si="1751">SUM(I1711:AD1711)</f>
        <v>435</v>
      </c>
      <c r="AF1711" s="49">
        <f t="shared" ref="AF1711" si="1752">SUM(H1712:AD1712)</f>
        <v>435</v>
      </c>
      <c r="AG1711" s="34">
        <f t="shared" ref="AG1711" si="1753">SUM(I1713:AD1713)</f>
        <v>435</v>
      </c>
      <c r="AH1711" s="37">
        <f t="shared" si="1699"/>
        <v>0</v>
      </c>
      <c r="AI1711" s="38">
        <v>0.93710000000000004</v>
      </c>
      <c r="AJ1711" s="41" t="s">
        <v>65</v>
      </c>
    </row>
    <row r="1712" spans="1:36" ht="16.5" customHeight="1" x14ac:dyDescent="0.25">
      <c r="A1712" s="42" t="s">
        <v>59</v>
      </c>
      <c r="B1712" s="44" t="s">
        <v>272</v>
      </c>
      <c r="C1712" s="42" t="s">
        <v>61</v>
      </c>
      <c r="D1712" s="42" t="s">
        <v>273</v>
      </c>
      <c r="E1712" s="42" t="s">
        <v>274</v>
      </c>
      <c r="F1712" s="42" t="s">
        <v>59</v>
      </c>
      <c r="G1712" s="45">
        <v>44330</v>
      </c>
      <c r="H1712" s="18" t="s">
        <v>66</v>
      </c>
      <c r="I1712" s="18">
        <v>5</v>
      </c>
      <c r="J1712" s="18">
        <v>2</v>
      </c>
      <c r="K1712" s="18">
        <v>72</v>
      </c>
      <c r="L1712" s="18">
        <v>0</v>
      </c>
      <c r="M1712" s="18">
        <v>136</v>
      </c>
      <c r="N1712" s="18">
        <v>0</v>
      </c>
      <c r="O1712" s="18">
        <v>120</v>
      </c>
      <c r="P1712" s="18">
        <v>0</v>
      </c>
      <c r="Q1712" s="18">
        <v>85</v>
      </c>
      <c r="R1712" s="18">
        <v>0</v>
      </c>
      <c r="S1712" s="18">
        <v>15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47"/>
      <c r="AF1712" s="50"/>
      <c r="AG1712" s="35"/>
      <c r="AH1712" s="37">
        <v>0</v>
      </c>
      <c r="AI1712" s="39"/>
      <c r="AJ1712" s="41" t="s">
        <v>65</v>
      </c>
    </row>
    <row r="1713" spans="1:36" ht="16.5" customHeight="1" x14ac:dyDescent="0.25">
      <c r="A1713" s="42" t="s">
        <v>59</v>
      </c>
      <c r="B1713" s="44" t="s">
        <v>272</v>
      </c>
      <c r="C1713" s="42" t="s">
        <v>61</v>
      </c>
      <c r="D1713" s="42" t="s">
        <v>273</v>
      </c>
      <c r="E1713" s="42" t="s">
        <v>274</v>
      </c>
      <c r="F1713" s="42" t="s">
        <v>59</v>
      </c>
      <c r="G1713" s="45">
        <v>44330</v>
      </c>
      <c r="H1713" s="19" t="s">
        <v>67</v>
      </c>
      <c r="I1713" s="19">
        <v>5</v>
      </c>
      <c r="J1713" s="19">
        <v>2</v>
      </c>
      <c r="K1713" s="19">
        <v>72</v>
      </c>
      <c r="L1713" s="19">
        <v>0</v>
      </c>
      <c r="M1713" s="19">
        <v>136</v>
      </c>
      <c r="N1713" s="19">
        <v>0</v>
      </c>
      <c r="O1713" s="19">
        <v>120</v>
      </c>
      <c r="P1713" s="19">
        <v>0</v>
      </c>
      <c r="Q1713" s="19">
        <v>85</v>
      </c>
      <c r="R1713" s="19">
        <v>0</v>
      </c>
      <c r="S1713" s="19">
        <v>15</v>
      </c>
      <c r="T1713" s="19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19">
        <v>0</v>
      </c>
      <c r="AE1713" s="48"/>
      <c r="AF1713" s="51"/>
      <c r="AG1713" s="36"/>
      <c r="AH1713" s="37">
        <v>0</v>
      </c>
      <c r="AI1713" s="40"/>
      <c r="AJ1713" s="41" t="s">
        <v>65</v>
      </c>
    </row>
    <row r="1714" spans="1:36" ht="16.5" customHeight="1" x14ac:dyDescent="0.25">
      <c r="A1714" s="42" t="s">
        <v>59</v>
      </c>
      <c r="B1714" s="44" t="s">
        <v>234</v>
      </c>
      <c r="C1714" s="42" t="s">
        <v>61</v>
      </c>
      <c r="D1714" s="42" t="s">
        <v>95</v>
      </c>
      <c r="E1714" s="42" t="s">
        <v>235</v>
      </c>
      <c r="F1714" s="42" t="s">
        <v>1129</v>
      </c>
      <c r="G1714" s="45">
        <v>44331</v>
      </c>
      <c r="H1714" s="17" t="s">
        <v>64</v>
      </c>
      <c r="I1714" s="17">
        <v>0</v>
      </c>
      <c r="J1714" s="17">
        <v>6</v>
      </c>
      <c r="K1714" s="17">
        <v>6</v>
      </c>
      <c r="L1714" s="17">
        <v>19</v>
      </c>
      <c r="M1714" s="17">
        <v>25</v>
      </c>
      <c r="N1714" s="17">
        <v>19</v>
      </c>
      <c r="O1714" s="17">
        <v>32</v>
      </c>
      <c r="P1714" s="17">
        <v>40</v>
      </c>
      <c r="Q1714" s="17">
        <v>32</v>
      </c>
      <c r="R1714" s="17">
        <v>59</v>
      </c>
      <c r="S1714" s="17">
        <v>70</v>
      </c>
      <c r="T1714" s="17">
        <v>68</v>
      </c>
      <c r="U1714" s="17">
        <v>75</v>
      </c>
      <c r="V1714" s="17">
        <v>59</v>
      </c>
      <c r="W1714" s="17">
        <v>32</v>
      </c>
      <c r="X1714" s="17">
        <v>40</v>
      </c>
      <c r="Y1714" s="17">
        <v>25</v>
      </c>
      <c r="Z1714" s="17">
        <v>6</v>
      </c>
      <c r="AA1714" s="17">
        <v>13</v>
      </c>
      <c r="AB1714" s="17">
        <v>6</v>
      </c>
      <c r="AC1714" s="17">
        <v>6</v>
      </c>
      <c r="AD1714" s="17">
        <v>4</v>
      </c>
      <c r="AE1714" s="46">
        <f t="shared" ref="AE1714" si="1754">SUM(I1714:AD1714)</f>
        <v>642</v>
      </c>
      <c r="AF1714" s="49">
        <f t="shared" ref="AF1714" si="1755">SUM(H1715:AD1715)</f>
        <v>642</v>
      </c>
      <c r="AG1714" s="34">
        <f t="shared" ref="AG1714" si="1756">SUM(I1716:AD1716)</f>
        <v>642</v>
      </c>
      <c r="AH1714" s="37">
        <f t="shared" si="1699"/>
        <v>0</v>
      </c>
      <c r="AI1714" s="38">
        <v>0.90029999999999999</v>
      </c>
      <c r="AJ1714" s="41" t="s">
        <v>65</v>
      </c>
    </row>
    <row r="1715" spans="1:36" ht="16.5" customHeight="1" x14ac:dyDescent="0.25">
      <c r="A1715" s="42" t="s">
        <v>59</v>
      </c>
      <c r="B1715" s="44" t="s">
        <v>234</v>
      </c>
      <c r="C1715" s="42" t="s">
        <v>61</v>
      </c>
      <c r="D1715" s="42" t="s">
        <v>95</v>
      </c>
      <c r="E1715" s="42" t="s">
        <v>235</v>
      </c>
      <c r="F1715" s="42" t="s">
        <v>59</v>
      </c>
      <c r="G1715" s="45">
        <v>44331</v>
      </c>
      <c r="H1715" s="18" t="s">
        <v>66</v>
      </c>
      <c r="I1715" s="18">
        <v>0</v>
      </c>
      <c r="J1715" s="18">
        <v>6</v>
      </c>
      <c r="K1715" s="18">
        <v>6</v>
      </c>
      <c r="L1715" s="18">
        <v>19</v>
      </c>
      <c r="M1715" s="18">
        <v>25</v>
      </c>
      <c r="N1715" s="18">
        <v>19</v>
      </c>
      <c r="O1715" s="18">
        <v>32</v>
      </c>
      <c r="P1715" s="18">
        <v>40</v>
      </c>
      <c r="Q1715" s="18">
        <v>32</v>
      </c>
      <c r="R1715" s="18">
        <v>59</v>
      </c>
      <c r="S1715" s="18">
        <v>70</v>
      </c>
      <c r="T1715" s="18">
        <v>68</v>
      </c>
      <c r="U1715" s="18">
        <v>75</v>
      </c>
      <c r="V1715" s="18">
        <v>59</v>
      </c>
      <c r="W1715" s="18">
        <v>32</v>
      </c>
      <c r="X1715" s="18">
        <v>40</v>
      </c>
      <c r="Y1715" s="18">
        <v>25</v>
      </c>
      <c r="Z1715" s="18">
        <v>6</v>
      </c>
      <c r="AA1715" s="18">
        <v>13</v>
      </c>
      <c r="AB1715" s="18">
        <v>6</v>
      </c>
      <c r="AC1715" s="18">
        <v>6</v>
      </c>
      <c r="AD1715" s="18">
        <v>4</v>
      </c>
      <c r="AE1715" s="47"/>
      <c r="AF1715" s="50"/>
      <c r="AG1715" s="35"/>
      <c r="AH1715" s="37">
        <v>0</v>
      </c>
      <c r="AI1715" s="39"/>
      <c r="AJ1715" s="41" t="s">
        <v>65</v>
      </c>
    </row>
    <row r="1716" spans="1:36" ht="16.5" customHeight="1" x14ac:dyDescent="0.25">
      <c r="A1716" s="42" t="s">
        <v>59</v>
      </c>
      <c r="B1716" s="44" t="s">
        <v>234</v>
      </c>
      <c r="C1716" s="42" t="s">
        <v>61</v>
      </c>
      <c r="D1716" s="42" t="s">
        <v>95</v>
      </c>
      <c r="E1716" s="42" t="s">
        <v>235</v>
      </c>
      <c r="F1716" s="42" t="s">
        <v>59</v>
      </c>
      <c r="G1716" s="45">
        <v>44331</v>
      </c>
      <c r="H1716" s="19" t="s">
        <v>67</v>
      </c>
      <c r="I1716" s="19">
        <v>0</v>
      </c>
      <c r="J1716" s="19">
        <v>6</v>
      </c>
      <c r="K1716" s="19">
        <v>6</v>
      </c>
      <c r="L1716" s="19">
        <v>19</v>
      </c>
      <c r="M1716" s="19">
        <v>25</v>
      </c>
      <c r="N1716" s="19">
        <v>19</v>
      </c>
      <c r="O1716" s="19">
        <v>32</v>
      </c>
      <c r="P1716" s="19">
        <v>40</v>
      </c>
      <c r="Q1716" s="19">
        <v>32</v>
      </c>
      <c r="R1716" s="19">
        <v>59</v>
      </c>
      <c r="S1716" s="19">
        <v>70</v>
      </c>
      <c r="T1716" s="19">
        <v>68</v>
      </c>
      <c r="U1716" s="19">
        <v>75</v>
      </c>
      <c r="V1716" s="19">
        <v>59</v>
      </c>
      <c r="W1716" s="19">
        <v>32</v>
      </c>
      <c r="X1716" s="19">
        <v>40</v>
      </c>
      <c r="Y1716" s="19">
        <v>25</v>
      </c>
      <c r="Z1716" s="19">
        <v>6</v>
      </c>
      <c r="AA1716" s="19">
        <v>13</v>
      </c>
      <c r="AB1716" s="19">
        <v>6</v>
      </c>
      <c r="AC1716" s="19">
        <v>6</v>
      </c>
      <c r="AD1716" s="19">
        <v>4</v>
      </c>
      <c r="AE1716" s="48"/>
      <c r="AF1716" s="51"/>
      <c r="AG1716" s="36"/>
      <c r="AH1716" s="37">
        <v>0</v>
      </c>
      <c r="AI1716" s="40"/>
      <c r="AJ1716" s="41" t="s">
        <v>65</v>
      </c>
    </row>
    <row r="1717" spans="1:36" ht="16.2" x14ac:dyDescent="0.25">
      <c r="A1717" s="42" t="s">
        <v>59</v>
      </c>
      <c r="B1717" s="44" t="s">
        <v>210</v>
      </c>
      <c r="C1717" s="42" t="s">
        <v>61</v>
      </c>
      <c r="D1717" s="42" t="s">
        <v>139</v>
      </c>
      <c r="E1717" s="42" t="s">
        <v>211</v>
      </c>
      <c r="F1717" s="42" t="s">
        <v>1128</v>
      </c>
      <c r="G1717" s="45">
        <v>44327</v>
      </c>
      <c r="H1717" s="17" t="s">
        <v>64</v>
      </c>
      <c r="I1717" s="17">
        <v>0</v>
      </c>
      <c r="J1717" s="17">
        <v>0</v>
      </c>
      <c r="K1717" s="17">
        <v>0</v>
      </c>
      <c r="L1717" s="17">
        <v>168</v>
      </c>
      <c r="M1717" s="17">
        <v>190</v>
      </c>
      <c r="N1717" s="17">
        <v>246</v>
      </c>
      <c r="O1717" s="17">
        <v>240</v>
      </c>
      <c r="P1717" s="17">
        <v>240</v>
      </c>
      <c r="Q1717" s="17">
        <v>182</v>
      </c>
      <c r="R1717" s="17">
        <v>156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46">
        <f t="shared" ref="AE1717" si="1757">SUM(I1717:AD1717)</f>
        <v>1422</v>
      </c>
      <c r="AF1717" s="49">
        <f t="shared" ref="AF1717" si="1758">SUM(H1718:AD1718)</f>
        <v>1422</v>
      </c>
      <c r="AG1717" s="34">
        <f t="shared" ref="AG1717" si="1759">SUM(I1719:AD1719)</f>
        <v>1422</v>
      </c>
      <c r="AH1717" s="37">
        <f t="shared" si="1699"/>
        <v>0</v>
      </c>
      <c r="AI1717" s="38">
        <v>0.93320000000000003</v>
      </c>
      <c r="AJ1717" s="41" t="s">
        <v>65</v>
      </c>
    </row>
    <row r="1718" spans="1:36" ht="16.2" x14ac:dyDescent="0.25">
      <c r="A1718" s="42" t="s">
        <v>59</v>
      </c>
      <c r="B1718" s="44" t="s">
        <v>210</v>
      </c>
      <c r="C1718" s="42" t="s">
        <v>61</v>
      </c>
      <c r="D1718" s="42" t="s">
        <v>139</v>
      </c>
      <c r="E1718" s="42" t="s">
        <v>211</v>
      </c>
      <c r="F1718" s="42"/>
      <c r="G1718" s="45">
        <v>44327</v>
      </c>
      <c r="H1718" s="18" t="s">
        <v>66</v>
      </c>
      <c r="I1718" s="18">
        <v>0</v>
      </c>
      <c r="J1718" s="18">
        <v>0</v>
      </c>
      <c r="K1718" s="18">
        <v>0</v>
      </c>
      <c r="L1718" s="18">
        <v>168</v>
      </c>
      <c r="M1718" s="18">
        <v>190</v>
      </c>
      <c r="N1718" s="18">
        <v>246</v>
      </c>
      <c r="O1718" s="18">
        <v>240</v>
      </c>
      <c r="P1718" s="18">
        <v>240</v>
      </c>
      <c r="Q1718" s="18">
        <v>182</v>
      </c>
      <c r="R1718" s="18">
        <v>156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47"/>
      <c r="AF1718" s="50"/>
      <c r="AG1718" s="35"/>
      <c r="AH1718" s="37">
        <v>0</v>
      </c>
      <c r="AI1718" s="39"/>
      <c r="AJ1718" s="41" t="s">
        <v>65</v>
      </c>
    </row>
    <row r="1719" spans="1:36" ht="16.2" x14ac:dyDescent="0.25">
      <c r="A1719" s="42" t="s">
        <v>59</v>
      </c>
      <c r="B1719" s="44" t="s">
        <v>210</v>
      </c>
      <c r="C1719" s="42" t="s">
        <v>61</v>
      </c>
      <c r="D1719" s="42" t="s">
        <v>139</v>
      </c>
      <c r="E1719" s="42" t="s">
        <v>211</v>
      </c>
      <c r="F1719" s="42"/>
      <c r="G1719" s="45">
        <v>44327</v>
      </c>
      <c r="H1719" s="19" t="s">
        <v>67</v>
      </c>
      <c r="I1719" s="19">
        <v>0</v>
      </c>
      <c r="J1719" s="19">
        <v>0</v>
      </c>
      <c r="K1719" s="19">
        <v>0</v>
      </c>
      <c r="L1719" s="19">
        <v>168</v>
      </c>
      <c r="M1719" s="19">
        <v>190</v>
      </c>
      <c r="N1719" s="19">
        <v>246</v>
      </c>
      <c r="O1719" s="19">
        <v>240</v>
      </c>
      <c r="P1719" s="19">
        <v>240</v>
      </c>
      <c r="Q1719" s="19">
        <v>182</v>
      </c>
      <c r="R1719" s="19">
        <v>156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19">
        <v>0</v>
      </c>
      <c r="AE1719" s="48"/>
      <c r="AF1719" s="51"/>
      <c r="AG1719" s="36"/>
      <c r="AH1719" s="37">
        <v>0</v>
      </c>
      <c r="AI1719" s="40"/>
      <c r="AJ1719" s="41" t="s">
        <v>65</v>
      </c>
    </row>
    <row r="1720" spans="1:36" ht="16.2" x14ac:dyDescent="0.25">
      <c r="A1720" s="42" t="s">
        <v>59</v>
      </c>
      <c r="B1720" s="44" t="s">
        <v>317</v>
      </c>
      <c r="C1720" s="42" t="s">
        <v>61</v>
      </c>
      <c r="D1720" s="42" t="s">
        <v>139</v>
      </c>
      <c r="E1720" s="42" t="s">
        <v>211</v>
      </c>
      <c r="F1720" s="42" t="s">
        <v>1128</v>
      </c>
      <c r="G1720" s="45">
        <v>44327</v>
      </c>
      <c r="H1720" s="17" t="s">
        <v>64</v>
      </c>
      <c r="I1720" s="17">
        <v>0</v>
      </c>
      <c r="J1720" s="17">
        <v>0</v>
      </c>
      <c r="K1720" s="17">
        <v>0</v>
      </c>
      <c r="L1720" s="17">
        <v>0</v>
      </c>
      <c r="M1720" s="17">
        <v>112</v>
      </c>
      <c r="N1720" s="17">
        <v>146</v>
      </c>
      <c r="O1720" s="17">
        <v>140</v>
      </c>
      <c r="P1720" s="17">
        <v>142</v>
      </c>
      <c r="Q1720" s="17">
        <v>106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46">
        <f t="shared" ref="AE1720" si="1760">SUM(I1720:AD1720)</f>
        <v>646</v>
      </c>
      <c r="AF1720" s="49">
        <f t="shared" ref="AF1720" si="1761">SUM(H1721:AD1721)</f>
        <v>646</v>
      </c>
      <c r="AG1720" s="34">
        <f t="shared" ref="AG1720" si="1762">SUM(I1722:AD1722)</f>
        <v>646</v>
      </c>
      <c r="AH1720" s="37">
        <f t="shared" si="1699"/>
        <v>0</v>
      </c>
      <c r="AI1720" s="38">
        <v>0.9123</v>
      </c>
      <c r="AJ1720" s="41" t="s">
        <v>65</v>
      </c>
    </row>
    <row r="1721" spans="1:36" ht="16.2" x14ac:dyDescent="0.25">
      <c r="A1721" s="42" t="s">
        <v>59</v>
      </c>
      <c r="B1721" s="44" t="s">
        <v>317</v>
      </c>
      <c r="C1721" s="42" t="s">
        <v>61</v>
      </c>
      <c r="D1721" s="42" t="s">
        <v>139</v>
      </c>
      <c r="E1721" s="42" t="s">
        <v>211</v>
      </c>
      <c r="F1721" s="42"/>
      <c r="G1721" s="45">
        <v>44327</v>
      </c>
      <c r="H1721" s="18" t="s">
        <v>66</v>
      </c>
      <c r="I1721" s="18">
        <v>0</v>
      </c>
      <c r="J1721" s="18">
        <v>0</v>
      </c>
      <c r="K1721" s="18">
        <v>0</v>
      </c>
      <c r="L1721" s="18">
        <v>0</v>
      </c>
      <c r="M1721" s="18">
        <v>112</v>
      </c>
      <c r="N1721" s="18">
        <v>146</v>
      </c>
      <c r="O1721" s="18">
        <v>140</v>
      </c>
      <c r="P1721" s="18">
        <v>142</v>
      </c>
      <c r="Q1721" s="18">
        <v>106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47"/>
      <c r="AF1721" s="50"/>
      <c r="AG1721" s="35"/>
      <c r="AH1721" s="37">
        <v>0</v>
      </c>
      <c r="AI1721" s="39"/>
      <c r="AJ1721" s="41" t="s">
        <v>65</v>
      </c>
    </row>
    <row r="1722" spans="1:36" ht="16.2" x14ac:dyDescent="0.25">
      <c r="A1722" s="42" t="s">
        <v>59</v>
      </c>
      <c r="B1722" s="44" t="s">
        <v>317</v>
      </c>
      <c r="C1722" s="42" t="s">
        <v>61</v>
      </c>
      <c r="D1722" s="42" t="s">
        <v>139</v>
      </c>
      <c r="E1722" s="42" t="s">
        <v>211</v>
      </c>
      <c r="F1722" s="42"/>
      <c r="G1722" s="45">
        <v>44327</v>
      </c>
      <c r="H1722" s="19" t="s">
        <v>67</v>
      </c>
      <c r="I1722" s="19">
        <v>0</v>
      </c>
      <c r="J1722" s="19">
        <v>0</v>
      </c>
      <c r="K1722" s="19">
        <v>0</v>
      </c>
      <c r="L1722" s="19">
        <v>0</v>
      </c>
      <c r="M1722" s="19">
        <v>112</v>
      </c>
      <c r="N1722" s="19">
        <v>146</v>
      </c>
      <c r="O1722" s="19">
        <v>140</v>
      </c>
      <c r="P1722" s="19">
        <v>142</v>
      </c>
      <c r="Q1722" s="19">
        <v>106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19">
        <v>0</v>
      </c>
      <c r="AE1722" s="48"/>
      <c r="AF1722" s="51"/>
      <c r="AG1722" s="36"/>
      <c r="AH1722" s="37">
        <v>0</v>
      </c>
      <c r="AI1722" s="40"/>
      <c r="AJ1722" s="41" t="s">
        <v>65</v>
      </c>
    </row>
    <row r="1723" spans="1:36" ht="16.2" x14ac:dyDescent="0.25">
      <c r="A1723" s="42" t="s">
        <v>59</v>
      </c>
      <c r="B1723" s="44" t="s">
        <v>212</v>
      </c>
      <c r="C1723" s="42" t="s">
        <v>61</v>
      </c>
      <c r="D1723" s="42" t="s">
        <v>139</v>
      </c>
      <c r="E1723" s="42" t="s">
        <v>213</v>
      </c>
      <c r="F1723" s="42" t="s">
        <v>1128</v>
      </c>
      <c r="G1723" s="45">
        <v>44329</v>
      </c>
      <c r="H1723" s="17" t="s">
        <v>64</v>
      </c>
      <c r="I1723" s="17">
        <v>0</v>
      </c>
      <c r="J1723" s="17">
        <v>0</v>
      </c>
      <c r="K1723" s="17">
        <v>0</v>
      </c>
      <c r="L1723" s="17">
        <v>168</v>
      </c>
      <c r="M1723" s="17">
        <v>190</v>
      </c>
      <c r="N1723" s="17">
        <v>246</v>
      </c>
      <c r="O1723" s="17">
        <v>240</v>
      </c>
      <c r="P1723" s="17">
        <v>240</v>
      </c>
      <c r="Q1723" s="17">
        <v>182</v>
      </c>
      <c r="R1723" s="17">
        <v>156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46">
        <f t="shared" ref="AE1723" si="1763">SUM(I1723:AD1723)</f>
        <v>1422</v>
      </c>
      <c r="AF1723" s="49">
        <f t="shared" ref="AF1723" si="1764">SUM(H1724:AD1724)</f>
        <v>1422</v>
      </c>
      <c r="AG1723" s="34">
        <f t="shared" ref="AG1723" si="1765">SUM(I1725:AD1725)</f>
        <v>1422</v>
      </c>
      <c r="AH1723" s="37">
        <f t="shared" ref="AH1723:AH1786" si="1766">AG1723-AE1723</f>
        <v>0</v>
      </c>
      <c r="AI1723" s="38">
        <v>0.89430000000000009</v>
      </c>
      <c r="AJ1723" s="41" t="s">
        <v>65</v>
      </c>
    </row>
    <row r="1724" spans="1:36" ht="16.2" x14ac:dyDescent="0.25">
      <c r="A1724" s="42" t="s">
        <v>59</v>
      </c>
      <c r="B1724" s="44" t="s">
        <v>212</v>
      </c>
      <c r="C1724" s="42" t="s">
        <v>61</v>
      </c>
      <c r="D1724" s="42" t="s">
        <v>139</v>
      </c>
      <c r="E1724" s="42" t="s">
        <v>213</v>
      </c>
      <c r="F1724" s="42"/>
      <c r="G1724" s="45">
        <v>44329</v>
      </c>
      <c r="H1724" s="18" t="s">
        <v>66</v>
      </c>
      <c r="I1724" s="18">
        <v>0</v>
      </c>
      <c r="J1724" s="18">
        <v>0</v>
      </c>
      <c r="K1724" s="18">
        <v>0</v>
      </c>
      <c r="L1724" s="18">
        <v>168</v>
      </c>
      <c r="M1724" s="18">
        <v>190</v>
      </c>
      <c r="N1724" s="18">
        <v>246</v>
      </c>
      <c r="O1724" s="18">
        <v>240</v>
      </c>
      <c r="P1724" s="18">
        <v>240</v>
      </c>
      <c r="Q1724" s="18">
        <v>182</v>
      </c>
      <c r="R1724" s="18">
        <v>156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47"/>
      <c r="AF1724" s="50"/>
      <c r="AG1724" s="35"/>
      <c r="AH1724" s="37">
        <v>0</v>
      </c>
      <c r="AI1724" s="39"/>
      <c r="AJ1724" s="41" t="s">
        <v>65</v>
      </c>
    </row>
    <row r="1725" spans="1:36" ht="16.2" x14ac:dyDescent="0.25">
      <c r="A1725" s="42" t="s">
        <v>59</v>
      </c>
      <c r="B1725" s="44" t="s">
        <v>212</v>
      </c>
      <c r="C1725" s="42" t="s">
        <v>61</v>
      </c>
      <c r="D1725" s="42" t="s">
        <v>139</v>
      </c>
      <c r="E1725" s="42" t="s">
        <v>213</v>
      </c>
      <c r="F1725" s="42"/>
      <c r="G1725" s="45">
        <v>44329</v>
      </c>
      <c r="H1725" s="19" t="s">
        <v>67</v>
      </c>
      <c r="I1725" s="19">
        <v>0</v>
      </c>
      <c r="J1725" s="19">
        <v>0</v>
      </c>
      <c r="K1725" s="19">
        <v>0</v>
      </c>
      <c r="L1725" s="19">
        <v>168</v>
      </c>
      <c r="M1725" s="19">
        <v>190</v>
      </c>
      <c r="N1725" s="19">
        <v>246</v>
      </c>
      <c r="O1725" s="19">
        <v>240</v>
      </c>
      <c r="P1725" s="19">
        <v>240</v>
      </c>
      <c r="Q1725" s="19">
        <v>182</v>
      </c>
      <c r="R1725" s="19">
        <v>156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19">
        <v>0</v>
      </c>
      <c r="AC1725" s="19">
        <v>0</v>
      </c>
      <c r="AD1725" s="19">
        <v>0</v>
      </c>
      <c r="AE1725" s="48"/>
      <c r="AF1725" s="51"/>
      <c r="AG1725" s="36"/>
      <c r="AH1725" s="37">
        <v>0</v>
      </c>
      <c r="AI1725" s="40"/>
      <c r="AJ1725" s="41" t="s">
        <v>65</v>
      </c>
    </row>
    <row r="1726" spans="1:36" ht="16.2" x14ac:dyDescent="0.25">
      <c r="A1726" s="42" t="s">
        <v>59</v>
      </c>
      <c r="B1726" s="44" t="s">
        <v>318</v>
      </c>
      <c r="C1726" s="42" t="s">
        <v>61</v>
      </c>
      <c r="D1726" s="42" t="s">
        <v>139</v>
      </c>
      <c r="E1726" s="42" t="s">
        <v>213</v>
      </c>
      <c r="F1726" s="42" t="s">
        <v>1128</v>
      </c>
      <c r="G1726" s="45">
        <v>44329</v>
      </c>
      <c r="H1726" s="17" t="s">
        <v>64</v>
      </c>
      <c r="I1726" s="17">
        <v>0</v>
      </c>
      <c r="J1726" s="17">
        <v>0</v>
      </c>
      <c r="K1726" s="17">
        <v>0</v>
      </c>
      <c r="L1726" s="17">
        <v>0</v>
      </c>
      <c r="M1726" s="17">
        <v>112</v>
      </c>
      <c r="N1726" s="17">
        <v>146</v>
      </c>
      <c r="O1726" s="17">
        <v>140</v>
      </c>
      <c r="P1726" s="17">
        <v>142</v>
      </c>
      <c r="Q1726" s="17">
        <v>106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46">
        <f t="shared" ref="AE1726" si="1767">SUM(I1726:AD1726)</f>
        <v>646</v>
      </c>
      <c r="AF1726" s="49">
        <f t="shared" ref="AF1726" si="1768">SUM(H1727:AD1727)</f>
        <v>646</v>
      </c>
      <c r="AG1726" s="34">
        <f t="shared" ref="AG1726" si="1769">SUM(I1728:AD1728)</f>
        <v>646</v>
      </c>
      <c r="AH1726" s="37">
        <f t="shared" si="1766"/>
        <v>0</v>
      </c>
      <c r="AI1726" s="38">
        <v>0.89800000000000002</v>
      </c>
      <c r="AJ1726" s="41" t="s">
        <v>65</v>
      </c>
    </row>
    <row r="1727" spans="1:36" ht="16.2" x14ac:dyDescent="0.25">
      <c r="A1727" s="42" t="s">
        <v>59</v>
      </c>
      <c r="B1727" s="44" t="s">
        <v>318</v>
      </c>
      <c r="C1727" s="42" t="s">
        <v>61</v>
      </c>
      <c r="D1727" s="42" t="s">
        <v>139</v>
      </c>
      <c r="E1727" s="42" t="s">
        <v>213</v>
      </c>
      <c r="F1727" s="42"/>
      <c r="G1727" s="45">
        <v>44329</v>
      </c>
      <c r="H1727" s="18" t="s">
        <v>66</v>
      </c>
      <c r="I1727" s="18">
        <v>0</v>
      </c>
      <c r="J1727" s="18">
        <v>0</v>
      </c>
      <c r="K1727" s="18">
        <v>0</v>
      </c>
      <c r="L1727" s="18">
        <v>0</v>
      </c>
      <c r="M1727" s="18">
        <v>112</v>
      </c>
      <c r="N1727" s="18">
        <v>146</v>
      </c>
      <c r="O1727" s="18">
        <v>140</v>
      </c>
      <c r="P1727" s="18">
        <v>142</v>
      </c>
      <c r="Q1727" s="18">
        <v>106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47"/>
      <c r="AF1727" s="50"/>
      <c r="AG1727" s="35"/>
      <c r="AH1727" s="37">
        <v>0</v>
      </c>
      <c r="AI1727" s="39"/>
      <c r="AJ1727" s="41" t="s">
        <v>65</v>
      </c>
    </row>
    <row r="1728" spans="1:36" ht="16.2" x14ac:dyDescent="0.25">
      <c r="A1728" s="42" t="s">
        <v>59</v>
      </c>
      <c r="B1728" s="44" t="s">
        <v>318</v>
      </c>
      <c r="C1728" s="42" t="s">
        <v>61</v>
      </c>
      <c r="D1728" s="42" t="s">
        <v>139</v>
      </c>
      <c r="E1728" s="42" t="s">
        <v>213</v>
      </c>
      <c r="F1728" s="42"/>
      <c r="G1728" s="45">
        <v>44329</v>
      </c>
      <c r="H1728" s="19" t="s">
        <v>67</v>
      </c>
      <c r="I1728" s="19">
        <v>0</v>
      </c>
      <c r="J1728" s="19">
        <v>0</v>
      </c>
      <c r="K1728" s="19">
        <v>0</v>
      </c>
      <c r="L1728" s="19">
        <v>0</v>
      </c>
      <c r="M1728" s="19">
        <v>112</v>
      </c>
      <c r="N1728" s="19">
        <v>146</v>
      </c>
      <c r="O1728" s="19">
        <v>140</v>
      </c>
      <c r="P1728" s="19">
        <v>142</v>
      </c>
      <c r="Q1728" s="19">
        <v>106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0</v>
      </c>
      <c r="AD1728" s="19">
        <v>0</v>
      </c>
      <c r="AE1728" s="48"/>
      <c r="AF1728" s="51"/>
      <c r="AG1728" s="36"/>
      <c r="AH1728" s="37">
        <v>0</v>
      </c>
      <c r="AI1728" s="40"/>
      <c r="AJ1728" s="41" t="s">
        <v>65</v>
      </c>
    </row>
    <row r="1729" spans="1:36" ht="16.2" x14ac:dyDescent="0.25">
      <c r="A1729" s="42" t="s">
        <v>59</v>
      </c>
      <c r="B1729" s="44" t="s">
        <v>315</v>
      </c>
      <c r="C1729" s="42" t="s">
        <v>61</v>
      </c>
      <c r="D1729" s="42" t="s">
        <v>139</v>
      </c>
      <c r="E1729" s="42" t="s">
        <v>211</v>
      </c>
      <c r="F1729" s="42" t="s">
        <v>1128</v>
      </c>
      <c r="G1729" s="45">
        <v>44327</v>
      </c>
      <c r="H1729" s="17" t="s">
        <v>64</v>
      </c>
      <c r="I1729" s="17">
        <v>0</v>
      </c>
      <c r="J1729" s="17">
        <v>34</v>
      </c>
      <c r="K1729" s="17">
        <v>44</v>
      </c>
      <c r="L1729" s="17">
        <v>68</v>
      </c>
      <c r="M1729" s="17">
        <v>94</v>
      </c>
      <c r="N1729" s="17">
        <v>84</v>
      </c>
      <c r="O1729" s="17">
        <v>112</v>
      </c>
      <c r="P1729" s="17">
        <v>72</v>
      </c>
      <c r="Q1729" s="17">
        <v>56</v>
      </c>
      <c r="R1729" s="17">
        <v>42</v>
      </c>
      <c r="S1729" s="17">
        <v>30</v>
      </c>
      <c r="T1729" s="17">
        <v>12</v>
      </c>
      <c r="U1729" s="17">
        <v>8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46">
        <f t="shared" ref="AE1729" si="1770">SUM(I1729:AD1729)</f>
        <v>656</v>
      </c>
      <c r="AF1729" s="49">
        <f t="shared" ref="AF1729" si="1771">SUM(H1730:AD1730)</f>
        <v>656</v>
      </c>
      <c r="AG1729" s="34">
        <f t="shared" ref="AG1729" si="1772">SUM(I1731:AD1731)</f>
        <v>656</v>
      </c>
      <c r="AH1729" s="37">
        <f t="shared" si="1766"/>
        <v>0</v>
      </c>
      <c r="AI1729" s="38">
        <v>0.89690000000000003</v>
      </c>
      <c r="AJ1729" s="41" t="s">
        <v>65</v>
      </c>
    </row>
    <row r="1730" spans="1:36" ht="16.2" x14ac:dyDescent="0.25">
      <c r="A1730" s="42" t="s">
        <v>59</v>
      </c>
      <c r="B1730" s="44" t="s">
        <v>315</v>
      </c>
      <c r="C1730" s="42" t="s">
        <v>61</v>
      </c>
      <c r="D1730" s="42" t="s">
        <v>139</v>
      </c>
      <c r="E1730" s="42" t="s">
        <v>211</v>
      </c>
      <c r="F1730" s="42"/>
      <c r="G1730" s="45">
        <v>44327</v>
      </c>
      <c r="H1730" s="18" t="s">
        <v>66</v>
      </c>
      <c r="I1730" s="18">
        <v>0</v>
      </c>
      <c r="J1730" s="18">
        <v>34</v>
      </c>
      <c r="K1730" s="18">
        <v>44</v>
      </c>
      <c r="L1730" s="18">
        <v>68</v>
      </c>
      <c r="M1730" s="18">
        <v>94</v>
      </c>
      <c r="N1730" s="18">
        <v>84</v>
      </c>
      <c r="O1730" s="18">
        <v>112</v>
      </c>
      <c r="P1730" s="18">
        <v>72</v>
      </c>
      <c r="Q1730" s="18">
        <v>56</v>
      </c>
      <c r="R1730" s="18">
        <v>42</v>
      </c>
      <c r="S1730" s="18">
        <v>30</v>
      </c>
      <c r="T1730" s="18">
        <v>12</v>
      </c>
      <c r="U1730" s="18">
        <v>8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47"/>
      <c r="AF1730" s="50"/>
      <c r="AG1730" s="35"/>
      <c r="AH1730" s="37">
        <v>0</v>
      </c>
      <c r="AI1730" s="39"/>
      <c r="AJ1730" s="41" t="s">
        <v>65</v>
      </c>
    </row>
    <row r="1731" spans="1:36" ht="16.2" x14ac:dyDescent="0.25">
      <c r="A1731" s="42" t="s">
        <v>59</v>
      </c>
      <c r="B1731" s="44" t="s">
        <v>315</v>
      </c>
      <c r="C1731" s="42" t="s">
        <v>61</v>
      </c>
      <c r="D1731" s="42" t="s">
        <v>139</v>
      </c>
      <c r="E1731" s="42" t="s">
        <v>211</v>
      </c>
      <c r="F1731" s="42"/>
      <c r="G1731" s="45">
        <v>44327</v>
      </c>
      <c r="H1731" s="19" t="s">
        <v>67</v>
      </c>
      <c r="I1731" s="19">
        <v>0</v>
      </c>
      <c r="J1731" s="19">
        <v>34</v>
      </c>
      <c r="K1731" s="19">
        <v>44</v>
      </c>
      <c r="L1731" s="19">
        <v>68</v>
      </c>
      <c r="M1731" s="19">
        <v>94</v>
      </c>
      <c r="N1731" s="19">
        <v>84</v>
      </c>
      <c r="O1731" s="19">
        <v>112</v>
      </c>
      <c r="P1731" s="19">
        <v>72</v>
      </c>
      <c r="Q1731" s="19">
        <v>56</v>
      </c>
      <c r="R1731" s="19">
        <v>42</v>
      </c>
      <c r="S1731" s="19">
        <v>30</v>
      </c>
      <c r="T1731" s="19">
        <v>12</v>
      </c>
      <c r="U1731" s="19">
        <v>8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19">
        <v>0</v>
      </c>
      <c r="AE1731" s="48"/>
      <c r="AF1731" s="51"/>
      <c r="AG1731" s="36"/>
      <c r="AH1731" s="37">
        <v>0</v>
      </c>
      <c r="AI1731" s="40"/>
      <c r="AJ1731" s="41" t="s">
        <v>65</v>
      </c>
    </row>
    <row r="1732" spans="1:36" ht="16.2" x14ac:dyDescent="0.25">
      <c r="A1732" s="42" t="s">
        <v>59</v>
      </c>
      <c r="B1732" s="44" t="s">
        <v>323</v>
      </c>
      <c r="C1732" s="42" t="s">
        <v>61</v>
      </c>
      <c r="D1732" s="42" t="s">
        <v>111</v>
      </c>
      <c r="E1732" s="42" t="s">
        <v>288</v>
      </c>
      <c r="F1732" s="42" t="s">
        <v>1128</v>
      </c>
      <c r="G1732" s="45">
        <v>44322</v>
      </c>
      <c r="H1732" s="17" t="s">
        <v>64</v>
      </c>
      <c r="I1732" s="17">
        <v>0</v>
      </c>
      <c r="J1732" s="17">
        <v>6</v>
      </c>
      <c r="K1732" s="17">
        <v>6</v>
      </c>
      <c r="L1732" s="17">
        <v>18</v>
      </c>
      <c r="M1732" s="17">
        <v>22</v>
      </c>
      <c r="N1732" s="17">
        <v>18</v>
      </c>
      <c r="O1732" s="17">
        <v>28</v>
      </c>
      <c r="P1732" s="17">
        <v>36</v>
      </c>
      <c r="Q1732" s="17">
        <v>28</v>
      </c>
      <c r="R1732" s="17">
        <v>52</v>
      </c>
      <c r="S1732" s="17">
        <v>80</v>
      </c>
      <c r="T1732" s="17">
        <v>76</v>
      </c>
      <c r="U1732" s="17">
        <v>88</v>
      </c>
      <c r="V1732" s="17">
        <v>52</v>
      </c>
      <c r="W1732" s="17">
        <v>28</v>
      </c>
      <c r="X1732" s="17">
        <v>36</v>
      </c>
      <c r="Y1732" s="17">
        <v>24</v>
      </c>
      <c r="Z1732" s="17">
        <v>6</v>
      </c>
      <c r="AA1732" s="17">
        <v>12</v>
      </c>
      <c r="AB1732" s="17">
        <v>6</v>
      </c>
      <c r="AC1732" s="17">
        <v>6</v>
      </c>
      <c r="AD1732" s="17">
        <v>4</v>
      </c>
      <c r="AE1732" s="46">
        <f t="shared" ref="AE1732" si="1773">SUM(I1732:AD1732)</f>
        <v>632</v>
      </c>
      <c r="AF1732" s="49">
        <f t="shared" ref="AF1732" si="1774">SUM(H1733:AD1733)</f>
        <v>632</v>
      </c>
      <c r="AG1732" s="34">
        <f t="shared" ref="AG1732" si="1775">SUM(I1734:AD1734)</f>
        <v>632</v>
      </c>
      <c r="AH1732" s="37">
        <f t="shared" si="1766"/>
        <v>0</v>
      </c>
      <c r="AI1732" s="38">
        <v>0.92670000000000008</v>
      </c>
      <c r="AJ1732" s="41" t="s">
        <v>65</v>
      </c>
    </row>
    <row r="1733" spans="1:36" ht="16.2" x14ac:dyDescent="0.25">
      <c r="A1733" s="42" t="s">
        <v>59</v>
      </c>
      <c r="B1733" s="44" t="s">
        <v>323</v>
      </c>
      <c r="C1733" s="42" t="s">
        <v>61</v>
      </c>
      <c r="D1733" s="42" t="s">
        <v>111</v>
      </c>
      <c r="E1733" s="42" t="s">
        <v>288</v>
      </c>
      <c r="F1733" s="42"/>
      <c r="G1733" s="45">
        <v>44322</v>
      </c>
      <c r="H1733" s="18" t="s">
        <v>66</v>
      </c>
      <c r="I1733" s="18">
        <v>0</v>
      </c>
      <c r="J1733" s="18">
        <v>6</v>
      </c>
      <c r="K1733" s="18">
        <v>6</v>
      </c>
      <c r="L1733" s="18">
        <v>18</v>
      </c>
      <c r="M1733" s="18">
        <v>22</v>
      </c>
      <c r="N1733" s="18">
        <v>18</v>
      </c>
      <c r="O1733" s="18">
        <v>28</v>
      </c>
      <c r="P1733" s="18">
        <v>36</v>
      </c>
      <c r="Q1733" s="18">
        <v>28</v>
      </c>
      <c r="R1733" s="18">
        <v>52</v>
      </c>
      <c r="S1733" s="18">
        <v>80</v>
      </c>
      <c r="T1733" s="18">
        <v>76</v>
      </c>
      <c r="U1733" s="18">
        <v>88</v>
      </c>
      <c r="V1733" s="18">
        <v>52</v>
      </c>
      <c r="W1733" s="18">
        <v>28</v>
      </c>
      <c r="X1733" s="18">
        <v>36</v>
      </c>
      <c r="Y1733" s="18">
        <v>24</v>
      </c>
      <c r="Z1733" s="18">
        <v>6</v>
      </c>
      <c r="AA1733" s="18">
        <v>12</v>
      </c>
      <c r="AB1733" s="18">
        <v>6</v>
      </c>
      <c r="AC1733" s="18">
        <v>6</v>
      </c>
      <c r="AD1733" s="18">
        <v>4</v>
      </c>
      <c r="AE1733" s="47"/>
      <c r="AF1733" s="50"/>
      <c r="AG1733" s="35"/>
      <c r="AH1733" s="37">
        <v>0</v>
      </c>
      <c r="AI1733" s="39"/>
      <c r="AJ1733" s="41" t="s">
        <v>65</v>
      </c>
    </row>
    <row r="1734" spans="1:36" ht="16.2" x14ac:dyDescent="0.25">
      <c r="A1734" s="42" t="s">
        <v>59</v>
      </c>
      <c r="B1734" s="44" t="s">
        <v>323</v>
      </c>
      <c r="C1734" s="42" t="s">
        <v>61</v>
      </c>
      <c r="D1734" s="42" t="s">
        <v>111</v>
      </c>
      <c r="E1734" s="42" t="s">
        <v>288</v>
      </c>
      <c r="F1734" s="42"/>
      <c r="G1734" s="45">
        <v>44322</v>
      </c>
      <c r="H1734" s="19" t="s">
        <v>67</v>
      </c>
      <c r="I1734" s="19">
        <v>0</v>
      </c>
      <c r="J1734" s="19">
        <v>6</v>
      </c>
      <c r="K1734" s="19">
        <v>6</v>
      </c>
      <c r="L1734" s="19">
        <v>18</v>
      </c>
      <c r="M1734" s="19">
        <v>22</v>
      </c>
      <c r="N1734" s="19">
        <v>18</v>
      </c>
      <c r="O1734" s="19">
        <v>28</v>
      </c>
      <c r="P1734" s="19">
        <v>36</v>
      </c>
      <c r="Q1734" s="19">
        <v>28</v>
      </c>
      <c r="R1734" s="19">
        <v>52</v>
      </c>
      <c r="S1734" s="19">
        <v>80</v>
      </c>
      <c r="T1734" s="19">
        <v>76</v>
      </c>
      <c r="U1734" s="19">
        <v>88</v>
      </c>
      <c r="V1734" s="19">
        <v>52</v>
      </c>
      <c r="W1734" s="19">
        <v>28</v>
      </c>
      <c r="X1734" s="19">
        <v>36</v>
      </c>
      <c r="Y1734" s="19">
        <v>24</v>
      </c>
      <c r="Z1734" s="19">
        <v>6</v>
      </c>
      <c r="AA1734" s="19">
        <v>12</v>
      </c>
      <c r="AB1734" s="19">
        <v>6</v>
      </c>
      <c r="AC1734" s="19">
        <v>6</v>
      </c>
      <c r="AD1734" s="19">
        <v>4</v>
      </c>
      <c r="AE1734" s="48"/>
      <c r="AF1734" s="51"/>
      <c r="AG1734" s="36"/>
      <c r="AH1734" s="37">
        <v>0</v>
      </c>
      <c r="AI1734" s="40"/>
      <c r="AJ1734" s="41" t="s">
        <v>65</v>
      </c>
    </row>
    <row r="1735" spans="1:36" ht="16.2" x14ac:dyDescent="0.25">
      <c r="A1735" s="42" t="s">
        <v>59</v>
      </c>
      <c r="B1735" s="44" t="s">
        <v>97</v>
      </c>
      <c r="C1735" s="42" t="s">
        <v>61</v>
      </c>
      <c r="D1735" s="42" t="s">
        <v>98</v>
      </c>
      <c r="E1735" s="42" t="s">
        <v>99</v>
      </c>
      <c r="F1735" s="42" t="s">
        <v>1128</v>
      </c>
      <c r="G1735" s="45">
        <v>44329</v>
      </c>
      <c r="H1735" s="17" t="s">
        <v>64</v>
      </c>
      <c r="I1735" s="17">
        <v>0</v>
      </c>
      <c r="J1735" s="17">
        <v>0</v>
      </c>
      <c r="K1735" s="17">
        <v>50</v>
      </c>
      <c r="L1735" s="17">
        <v>220</v>
      </c>
      <c r="M1735" s="17">
        <v>200</v>
      </c>
      <c r="N1735" s="17">
        <v>340</v>
      </c>
      <c r="O1735" s="17">
        <v>270</v>
      </c>
      <c r="P1735" s="17">
        <v>400</v>
      </c>
      <c r="Q1735" s="17">
        <v>280</v>
      </c>
      <c r="R1735" s="17">
        <v>200</v>
      </c>
      <c r="S1735" s="17">
        <v>80</v>
      </c>
      <c r="T1735" s="17">
        <v>70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46">
        <f t="shared" ref="AE1735" si="1776">SUM(I1735:AD1735)</f>
        <v>2110</v>
      </c>
      <c r="AF1735" s="49">
        <f t="shared" ref="AF1735" si="1777">SUM(H1736:AD1736)</f>
        <v>2110</v>
      </c>
      <c r="AG1735" s="34">
        <f t="shared" ref="AG1735" si="1778">SUM(I1737:AD1737)</f>
        <v>2110</v>
      </c>
      <c r="AH1735" s="37">
        <f t="shared" si="1766"/>
        <v>0</v>
      </c>
      <c r="AI1735" s="38">
        <v>0.92960000000000009</v>
      </c>
      <c r="AJ1735" s="41" t="s">
        <v>65</v>
      </c>
    </row>
    <row r="1736" spans="1:36" ht="16.2" x14ac:dyDescent="0.25">
      <c r="A1736" s="42" t="s">
        <v>59</v>
      </c>
      <c r="B1736" s="44" t="s">
        <v>97</v>
      </c>
      <c r="C1736" s="42" t="s">
        <v>61</v>
      </c>
      <c r="D1736" s="42" t="s">
        <v>98</v>
      </c>
      <c r="E1736" s="42" t="s">
        <v>99</v>
      </c>
      <c r="F1736" s="42"/>
      <c r="G1736" s="45">
        <v>44329</v>
      </c>
      <c r="H1736" s="18" t="s">
        <v>66</v>
      </c>
      <c r="I1736" s="18">
        <v>0</v>
      </c>
      <c r="J1736" s="18">
        <v>0</v>
      </c>
      <c r="K1736" s="18">
        <v>50</v>
      </c>
      <c r="L1736" s="18">
        <v>220</v>
      </c>
      <c r="M1736" s="18">
        <v>200</v>
      </c>
      <c r="N1736" s="18">
        <v>340</v>
      </c>
      <c r="O1736" s="18">
        <v>270</v>
      </c>
      <c r="P1736" s="18">
        <v>400</v>
      </c>
      <c r="Q1736" s="18">
        <v>280</v>
      </c>
      <c r="R1736" s="18">
        <v>200</v>
      </c>
      <c r="S1736" s="18">
        <v>80</v>
      </c>
      <c r="T1736" s="18">
        <v>70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47"/>
      <c r="AF1736" s="50"/>
      <c r="AG1736" s="35"/>
      <c r="AH1736" s="37">
        <v>0</v>
      </c>
      <c r="AI1736" s="39"/>
      <c r="AJ1736" s="41" t="s">
        <v>65</v>
      </c>
    </row>
    <row r="1737" spans="1:36" ht="16.2" x14ac:dyDescent="0.25">
      <c r="A1737" s="42" t="s">
        <v>59</v>
      </c>
      <c r="B1737" s="44" t="s">
        <v>97</v>
      </c>
      <c r="C1737" s="42" t="s">
        <v>61</v>
      </c>
      <c r="D1737" s="42" t="s">
        <v>98</v>
      </c>
      <c r="E1737" s="42" t="s">
        <v>99</v>
      </c>
      <c r="F1737" s="42"/>
      <c r="G1737" s="45">
        <v>44329</v>
      </c>
      <c r="H1737" s="19" t="s">
        <v>67</v>
      </c>
      <c r="I1737" s="19">
        <v>0</v>
      </c>
      <c r="J1737" s="19">
        <v>0</v>
      </c>
      <c r="K1737" s="19">
        <v>50</v>
      </c>
      <c r="L1737" s="19">
        <v>220</v>
      </c>
      <c r="M1737" s="19">
        <v>200</v>
      </c>
      <c r="N1737" s="19">
        <v>340</v>
      </c>
      <c r="O1737" s="19">
        <v>270</v>
      </c>
      <c r="P1737" s="19">
        <v>400</v>
      </c>
      <c r="Q1737" s="19">
        <v>280</v>
      </c>
      <c r="R1737" s="19">
        <v>200</v>
      </c>
      <c r="S1737" s="19">
        <v>80</v>
      </c>
      <c r="T1737" s="19">
        <v>70</v>
      </c>
      <c r="U1737" s="19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19">
        <v>0</v>
      </c>
      <c r="AE1737" s="48"/>
      <c r="AF1737" s="51"/>
      <c r="AG1737" s="36"/>
      <c r="AH1737" s="37">
        <v>0</v>
      </c>
      <c r="AI1737" s="40"/>
      <c r="AJ1737" s="41" t="s">
        <v>65</v>
      </c>
    </row>
    <row r="1738" spans="1:36" ht="16.2" x14ac:dyDescent="0.25">
      <c r="A1738" s="42" t="s">
        <v>59</v>
      </c>
      <c r="B1738" s="44" t="s">
        <v>319</v>
      </c>
      <c r="C1738" s="42" t="s">
        <v>61</v>
      </c>
      <c r="D1738" s="42" t="s">
        <v>98</v>
      </c>
      <c r="E1738" s="42" t="s">
        <v>181</v>
      </c>
      <c r="F1738" s="42" t="s">
        <v>1128</v>
      </c>
      <c r="G1738" s="45">
        <v>44329</v>
      </c>
      <c r="H1738" s="17" t="s">
        <v>64</v>
      </c>
      <c r="I1738" s="17">
        <v>0</v>
      </c>
      <c r="J1738" s="17">
        <v>4</v>
      </c>
      <c r="K1738" s="17">
        <v>35</v>
      </c>
      <c r="L1738" s="17">
        <v>0</v>
      </c>
      <c r="M1738" s="17">
        <v>0</v>
      </c>
      <c r="N1738" s="17">
        <v>20</v>
      </c>
      <c r="O1738" s="17">
        <v>70</v>
      </c>
      <c r="P1738" s="17">
        <v>81</v>
      </c>
      <c r="Q1738" s="17">
        <v>56</v>
      </c>
      <c r="R1738" s="17">
        <v>42</v>
      </c>
      <c r="S1738" s="17">
        <v>0</v>
      </c>
      <c r="T1738" s="17">
        <v>0</v>
      </c>
      <c r="U1738" s="17">
        <v>1</v>
      </c>
      <c r="V1738" s="17">
        <v>13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46">
        <f t="shared" ref="AE1738" si="1779">SUM(I1738:AD1738)</f>
        <v>322</v>
      </c>
      <c r="AF1738" s="49">
        <f t="shared" ref="AF1738" si="1780">SUM(H1739:AD1739)</f>
        <v>322</v>
      </c>
      <c r="AG1738" s="34">
        <f t="shared" ref="AG1738" si="1781">SUM(I1740:AD1740)</f>
        <v>322</v>
      </c>
      <c r="AH1738" s="37">
        <f t="shared" si="1766"/>
        <v>0</v>
      </c>
      <c r="AI1738" s="38">
        <v>0.93320000000000003</v>
      </c>
      <c r="AJ1738" s="41" t="s">
        <v>65</v>
      </c>
    </row>
    <row r="1739" spans="1:36" ht="16.2" x14ac:dyDescent="0.25">
      <c r="A1739" s="42" t="s">
        <v>59</v>
      </c>
      <c r="B1739" s="44" t="s">
        <v>319</v>
      </c>
      <c r="C1739" s="42" t="s">
        <v>61</v>
      </c>
      <c r="D1739" s="42" t="s">
        <v>98</v>
      </c>
      <c r="E1739" s="42" t="s">
        <v>181</v>
      </c>
      <c r="F1739" s="42"/>
      <c r="G1739" s="45">
        <v>44329</v>
      </c>
      <c r="H1739" s="18" t="s">
        <v>66</v>
      </c>
      <c r="I1739" s="18">
        <v>0</v>
      </c>
      <c r="J1739" s="18">
        <v>4</v>
      </c>
      <c r="K1739" s="18">
        <v>35</v>
      </c>
      <c r="L1739" s="18">
        <v>0</v>
      </c>
      <c r="M1739" s="18">
        <v>0</v>
      </c>
      <c r="N1739" s="18">
        <v>20</v>
      </c>
      <c r="O1739" s="18">
        <v>70</v>
      </c>
      <c r="P1739" s="18">
        <v>81</v>
      </c>
      <c r="Q1739" s="18">
        <v>56</v>
      </c>
      <c r="R1739" s="18">
        <v>42</v>
      </c>
      <c r="S1739" s="18">
        <v>0</v>
      </c>
      <c r="T1739" s="18">
        <v>0</v>
      </c>
      <c r="U1739" s="18">
        <v>1</v>
      </c>
      <c r="V1739" s="18">
        <v>13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47"/>
      <c r="AF1739" s="50"/>
      <c r="AG1739" s="35"/>
      <c r="AH1739" s="37">
        <v>0</v>
      </c>
      <c r="AI1739" s="39"/>
      <c r="AJ1739" s="41" t="s">
        <v>65</v>
      </c>
    </row>
    <row r="1740" spans="1:36" ht="16.2" x14ac:dyDescent="0.25">
      <c r="A1740" s="42" t="s">
        <v>59</v>
      </c>
      <c r="B1740" s="44" t="s">
        <v>319</v>
      </c>
      <c r="C1740" s="42" t="s">
        <v>61</v>
      </c>
      <c r="D1740" s="42" t="s">
        <v>98</v>
      </c>
      <c r="E1740" s="42" t="s">
        <v>181</v>
      </c>
      <c r="F1740" s="42"/>
      <c r="G1740" s="45">
        <v>44329</v>
      </c>
      <c r="H1740" s="19" t="s">
        <v>67</v>
      </c>
      <c r="I1740" s="19">
        <v>0</v>
      </c>
      <c r="J1740" s="19">
        <v>4</v>
      </c>
      <c r="K1740" s="19">
        <v>35</v>
      </c>
      <c r="L1740" s="19">
        <v>0</v>
      </c>
      <c r="M1740" s="19">
        <v>0</v>
      </c>
      <c r="N1740" s="19">
        <v>20</v>
      </c>
      <c r="O1740" s="19">
        <v>70</v>
      </c>
      <c r="P1740" s="19">
        <v>81</v>
      </c>
      <c r="Q1740" s="19">
        <v>56</v>
      </c>
      <c r="R1740" s="19">
        <v>42</v>
      </c>
      <c r="S1740" s="19">
        <v>0</v>
      </c>
      <c r="T1740" s="19">
        <v>0</v>
      </c>
      <c r="U1740" s="19">
        <v>1</v>
      </c>
      <c r="V1740" s="19">
        <v>13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19">
        <v>0</v>
      </c>
      <c r="AE1740" s="48"/>
      <c r="AF1740" s="51"/>
      <c r="AG1740" s="36"/>
      <c r="AH1740" s="37">
        <v>0</v>
      </c>
      <c r="AI1740" s="40"/>
      <c r="AJ1740" s="41" t="s">
        <v>65</v>
      </c>
    </row>
    <row r="1741" spans="1:36" ht="16.2" x14ac:dyDescent="0.25">
      <c r="A1741" s="42" t="s">
        <v>59</v>
      </c>
      <c r="B1741" s="44" t="s">
        <v>265</v>
      </c>
      <c r="C1741" s="42" t="s">
        <v>61</v>
      </c>
      <c r="D1741" s="42" t="s">
        <v>62</v>
      </c>
      <c r="E1741" s="42" t="s">
        <v>69</v>
      </c>
      <c r="F1741" s="42" t="s">
        <v>1128</v>
      </c>
      <c r="G1741" s="45">
        <v>44324</v>
      </c>
      <c r="H1741" s="17" t="s">
        <v>64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20</v>
      </c>
      <c r="R1741" s="17">
        <v>40</v>
      </c>
      <c r="S1741" s="17">
        <v>40</v>
      </c>
      <c r="T1741" s="17">
        <v>100</v>
      </c>
      <c r="U1741" s="17">
        <v>120</v>
      </c>
      <c r="V1741" s="17">
        <v>160</v>
      </c>
      <c r="W1741" s="17">
        <v>140</v>
      </c>
      <c r="X1741" s="17">
        <v>120</v>
      </c>
      <c r="Y1741" s="17">
        <v>100</v>
      </c>
      <c r="Z1741" s="17">
        <v>80</v>
      </c>
      <c r="AA1741" s="17">
        <v>0</v>
      </c>
      <c r="AB1741" s="17">
        <v>60</v>
      </c>
      <c r="AC1741" s="17">
        <v>0</v>
      </c>
      <c r="AD1741" s="17">
        <v>20</v>
      </c>
      <c r="AE1741" s="46">
        <f t="shared" ref="AE1741" si="1782">SUM(I1741:AD1741)</f>
        <v>1000</v>
      </c>
      <c r="AF1741" s="49">
        <f t="shared" ref="AF1741" si="1783">SUM(H1742:AD1742)</f>
        <v>1000</v>
      </c>
      <c r="AG1741" s="34">
        <f t="shared" ref="AG1741" si="1784">SUM(I1743:AD1743)</f>
        <v>1000</v>
      </c>
      <c r="AH1741" s="37">
        <f t="shared" si="1766"/>
        <v>0</v>
      </c>
      <c r="AI1741" s="38">
        <v>0.91970000000000007</v>
      </c>
      <c r="AJ1741" s="41" t="s">
        <v>65</v>
      </c>
    </row>
    <row r="1742" spans="1:36" ht="16.2" x14ac:dyDescent="0.25">
      <c r="A1742" s="42" t="s">
        <v>59</v>
      </c>
      <c r="B1742" s="44" t="s">
        <v>265</v>
      </c>
      <c r="C1742" s="42" t="s">
        <v>61</v>
      </c>
      <c r="D1742" s="42" t="s">
        <v>62</v>
      </c>
      <c r="E1742" s="42" t="s">
        <v>69</v>
      </c>
      <c r="F1742" s="42"/>
      <c r="G1742" s="45">
        <v>44324</v>
      </c>
      <c r="H1742" s="18" t="s">
        <v>66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20</v>
      </c>
      <c r="R1742" s="18">
        <v>40</v>
      </c>
      <c r="S1742" s="18">
        <v>40</v>
      </c>
      <c r="T1742" s="18">
        <v>100</v>
      </c>
      <c r="U1742" s="18">
        <v>120</v>
      </c>
      <c r="V1742" s="18">
        <v>160</v>
      </c>
      <c r="W1742" s="18">
        <v>140</v>
      </c>
      <c r="X1742" s="18">
        <v>120</v>
      </c>
      <c r="Y1742" s="18">
        <v>100</v>
      </c>
      <c r="Z1742" s="18">
        <v>80</v>
      </c>
      <c r="AA1742" s="18">
        <v>0</v>
      </c>
      <c r="AB1742" s="18">
        <v>60</v>
      </c>
      <c r="AC1742" s="18">
        <v>0</v>
      </c>
      <c r="AD1742" s="18">
        <v>20</v>
      </c>
      <c r="AE1742" s="47"/>
      <c r="AF1742" s="50"/>
      <c r="AG1742" s="35"/>
      <c r="AH1742" s="37">
        <v>0</v>
      </c>
      <c r="AI1742" s="39"/>
      <c r="AJ1742" s="41" t="s">
        <v>65</v>
      </c>
    </row>
    <row r="1743" spans="1:36" ht="16.2" x14ac:dyDescent="0.25">
      <c r="A1743" s="42" t="s">
        <v>59</v>
      </c>
      <c r="B1743" s="44" t="s">
        <v>265</v>
      </c>
      <c r="C1743" s="42" t="s">
        <v>61</v>
      </c>
      <c r="D1743" s="42" t="s">
        <v>62</v>
      </c>
      <c r="E1743" s="42" t="s">
        <v>69</v>
      </c>
      <c r="F1743" s="42"/>
      <c r="G1743" s="45">
        <v>44324</v>
      </c>
      <c r="H1743" s="19" t="s">
        <v>67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20</v>
      </c>
      <c r="R1743" s="19">
        <v>40</v>
      </c>
      <c r="S1743" s="19">
        <v>40</v>
      </c>
      <c r="T1743" s="19">
        <v>100</v>
      </c>
      <c r="U1743" s="19">
        <v>120</v>
      </c>
      <c r="V1743" s="19">
        <v>160</v>
      </c>
      <c r="W1743" s="19">
        <v>140</v>
      </c>
      <c r="X1743" s="19">
        <v>120</v>
      </c>
      <c r="Y1743" s="19">
        <v>100</v>
      </c>
      <c r="Z1743" s="19">
        <v>80</v>
      </c>
      <c r="AA1743" s="19">
        <v>0</v>
      </c>
      <c r="AB1743" s="19">
        <v>60</v>
      </c>
      <c r="AC1743" s="19">
        <v>0</v>
      </c>
      <c r="AD1743" s="19">
        <v>20</v>
      </c>
      <c r="AE1743" s="48"/>
      <c r="AF1743" s="51"/>
      <c r="AG1743" s="36"/>
      <c r="AH1743" s="37">
        <v>0</v>
      </c>
      <c r="AI1743" s="40"/>
      <c r="AJ1743" s="41" t="s">
        <v>65</v>
      </c>
    </row>
    <row r="1744" spans="1:36" ht="16.2" x14ac:dyDescent="0.25">
      <c r="A1744" s="42" t="s">
        <v>59</v>
      </c>
      <c r="B1744" s="44" t="s">
        <v>70</v>
      </c>
      <c r="C1744" s="42">
        <v>-2</v>
      </c>
      <c r="D1744" s="42" t="s">
        <v>62</v>
      </c>
      <c r="E1744" s="42" t="s">
        <v>63</v>
      </c>
      <c r="F1744" s="42" t="s">
        <v>1128</v>
      </c>
      <c r="G1744" s="45">
        <v>44319</v>
      </c>
      <c r="H1744" s="17" t="s">
        <v>64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160</v>
      </c>
      <c r="P1744" s="17">
        <v>0</v>
      </c>
      <c r="Q1744" s="17">
        <v>260</v>
      </c>
      <c r="R1744" s="17">
        <v>300</v>
      </c>
      <c r="S1744" s="17">
        <v>640</v>
      </c>
      <c r="T1744" s="17">
        <v>400</v>
      </c>
      <c r="U1744" s="17">
        <v>840</v>
      </c>
      <c r="V1744" s="17">
        <v>480</v>
      </c>
      <c r="W1744" s="17">
        <v>460</v>
      </c>
      <c r="X1744" s="17">
        <v>320</v>
      </c>
      <c r="Y1744" s="17">
        <v>440</v>
      </c>
      <c r="Z1744" s="17">
        <v>20</v>
      </c>
      <c r="AA1744" s="17">
        <v>100</v>
      </c>
      <c r="AB1744" s="17">
        <v>20</v>
      </c>
      <c r="AC1744" s="17">
        <v>20</v>
      </c>
      <c r="AD1744" s="17">
        <v>0</v>
      </c>
      <c r="AE1744" s="46">
        <f t="shared" ref="AE1744" si="1785">SUM(I1744:AD1744)</f>
        <v>4460</v>
      </c>
      <c r="AF1744" s="49">
        <f t="shared" ref="AF1744" si="1786">SUM(H1745:AD1745)</f>
        <v>4460</v>
      </c>
      <c r="AG1744" s="34">
        <f t="shared" ref="AG1744" si="1787">SUM(I1746:AD1746)</f>
        <v>4460</v>
      </c>
      <c r="AH1744" s="37">
        <f t="shared" si="1766"/>
        <v>0</v>
      </c>
      <c r="AI1744" s="38">
        <v>0.93940000000000001</v>
      </c>
      <c r="AJ1744" s="41" t="s">
        <v>65</v>
      </c>
    </row>
    <row r="1745" spans="1:36" ht="16.2" x14ac:dyDescent="0.25">
      <c r="A1745" s="42" t="s">
        <v>59</v>
      </c>
      <c r="B1745" s="44" t="s">
        <v>70</v>
      </c>
      <c r="C1745" s="42">
        <v>-2</v>
      </c>
      <c r="D1745" s="42" t="s">
        <v>62</v>
      </c>
      <c r="E1745" s="42" t="s">
        <v>63</v>
      </c>
      <c r="F1745" s="42"/>
      <c r="G1745" s="45">
        <v>44319</v>
      </c>
      <c r="H1745" s="18" t="s">
        <v>66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160</v>
      </c>
      <c r="P1745" s="18">
        <v>0</v>
      </c>
      <c r="Q1745" s="18">
        <v>260</v>
      </c>
      <c r="R1745" s="18">
        <v>300</v>
      </c>
      <c r="S1745" s="18">
        <v>640</v>
      </c>
      <c r="T1745" s="18">
        <v>400</v>
      </c>
      <c r="U1745" s="18">
        <v>840</v>
      </c>
      <c r="V1745" s="18">
        <v>480</v>
      </c>
      <c r="W1745" s="18">
        <v>460</v>
      </c>
      <c r="X1745" s="18">
        <v>320</v>
      </c>
      <c r="Y1745" s="18">
        <v>440</v>
      </c>
      <c r="Z1745" s="18">
        <v>20</v>
      </c>
      <c r="AA1745" s="18">
        <v>100</v>
      </c>
      <c r="AB1745" s="18">
        <v>20</v>
      </c>
      <c r="AC1745" s="18">
        <v>20</v>
      </c>
      <c r="AD1745" s="18">
        <v>0</v>
      </c>
      <c r="AE1745" s="47"/>
      <c r="AF1745" s="50"/>
      <c r="AG1745" s="35"/>
      <c r="AH1745" s="37">
        <v>0</v>
      </c>
      <c r="AI1745" s="39"/>
      <c r="AJ1745" s="41" t="s">
        <v>65</v>
      </c>
    </row>
    <row r="1746" spans="1:36" ht="16.2" x14ac:dyDescent="0.25">
      <c r="A1746" s="42" t="s">
        <v>59</v>
      </c>
      <c r="B1746" s="44" t="s">
        <v>70</v>
      </c>
      <c r="C1746" s="42">
        <v>-2</v>
      </c>
      <c r="D1746" s="42" t="s">
        <v>62</v>
      </c>
      <c r="E1746" s="42" t="s">
        <v>63</v>
      </c>
      <c r="F1746" s="42"/>
      <c r="G1746" s="45">
        <v>44319</v>
      </c>
      <c r="H1746" s="19" t="s">
        <v>67</v>
      </c>
      <c r="I1746" s="19">
        <v>0</v>
      </c>
      <c r="J1746" s="19">
        <v>0</v>
      </c>
      <c r="K1746" s="19">
        <v>0</v>
      </c>
      <c r="L1746" s="19">
        <v>0</v>
      </c>
      <c r="M1746" s="19">
        <v>0</v>
      </c>
      <c r="N1746" s="19">
        <v>0</v>
      </c>
      <c r="O1746" s="19">
        <v>160</v>
      </c>
      <c r="P1746" s="19">
        <v>0</v>
      </c>
      <c r="Q1746" s="19">
        <v>260</v>
      </c>
      <c r="R1746" s="19">
        <v>300</v>
      </c>
      <c r="S1746" s="19">
        <v>640</v>
      </c>
      <c r="T1746" s="19">
        <v>400</v>
      </c>
      <c r="U1746" s="19">
        <v>840</v>
      </c>
      <c r="V1746" s="19">
        <v>480</v>
      </c>
      <c r="W1746" s="19">
        <v>460</v>
      </c>
      <c r="X1746" s="19">
        <v>320</v>
      </c>
      <c r="Y1746" s="19">
        <v>440</v>
      </c>
      <c r="Z1746" s="19">
        <v>20</v>
      </c>
      <c r="AA1746" s="19">
        <v>100</v>
      </c>
      <c r="AB1746" s="19">
        <v>20</v>
      </c>
      <c r="AC1746" s="19">
        <v>20</v>
      </c>
      <c r="AD1746" s="19">
        <v>0</v>
      </c>
      <c r="AE1746" s="48"/>
      <c r="AF1746" s="51"/>
      <c r="AG1746" s="36"/>
      <c r="AH1746" s="37">
        <v>0</v>
      </c>
      <c r="AI1746" s="40"/>
      <c r="AJ1746" s="41" t="s">
        <v>65</v>
      </c>
    </row>
    <row r="1747" spans="1:36" ht="16.2" x14ac:dyDescent="0.25">
      <c r="A1747" s="42" t="s">
        <v>59</v>
      </c>
      <c r="B1747" s="44" t="s">
        <v>134</v>
      </c>
      <c r="C1747" s="42" t="s">
        <v>61</v>
      </c>
      <c r="D1747" s="42" t="s">
        <v>84</v>
      </c>
      <c r="E1747" s="42" t="s">
        <v>85</v>
      </c>
      <c r="F1747" s="42" t="s">
        <v>1128</v>
      </c>
      <c r="G1747" s="45">
        <v>44324</v>
      </c>
      <c r="H1747" s="17" t="s">
        <v>64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40</v>
      </c>
      <c r="P1747" s="17">
        <v>10</v>
      </c>
      <c r="Q1747" s="17">
        <v>120</v>
      </c>
      <c r="R1747" s="17">
        <v>80</v>
      </c>
      <c r="S1747" s="17">
        <v>230</v>
      </c>
      <c r="T1747" s="17">
        <v>110</v>
      </c>
      <c r="U1747" s="17">
        <v>320</v>
      </c>
      <c r="V1747" s="17">
        <v>120</v>
      </c>
      <c r="W1747" s="17">
        <v>240</v>
      </c>
      <c r="X1747" s="17">
        <v>90</v>
      </c>
      <c r="Y1747" s="17">
        <v>160</v>
      </c>
      <c r="Z1747" s="17">
        <v>20</v>
      </c>
      <c r="AA1747" s="17">
        <v>50</v>
      </c>
      <c r="AB1747" s="17">
        <v>0</v>
      </c>
      <c r="AC1747" s="17">
        <v>10</v>
      </c>
      <c r="AD1747" s="17">
        <v>0</v>
      </c>
      <c r="AE1747" s="46">
        <f t="shared" ref="AE1747" si="1788">SUM(I1747:AD1747)</f>
        <v>1600</v>
      </c>
      <c r="AF1747" s="49">
        <f t="shared" ref="AF1747" si="1789">SUM(H1748:AD1748)</f>
        <v>1600</v>
      </c>
      <c r="AG1747" s="34">
        <f t="shared" ref="AG1747" si="1790">SUM(I1749:AD1749)</f>
        <v>1600</v>
      </c>
      <c r="AH1747" s="37">
        <f t="shared" si="1766"/>
        <v>0</v>
      </c>
      <c r="AI1747" s="38">
        <v>0.89</v>
      </c>
      <c r="AJ1747" s="41" t="s">
        <v>65</v>
      </c>
    </row>
    <row r="1748" spans="1:36" ht="16.2" x14ac:dyDescent="0.25">
      <c r="A1748" s="42" t="s">
        <v>59</v>
      </c>
      <c r="B1748" s="44" t="s">
        <v>134</v>
      </c>
      <c r="C1748" s="42" t="s">
        <v>61</v>
      </c>
      <c r="D1748" s="42" t="s">
        <v>84</v>
      </c>
      <c r="E1748" s="42" t="s">
        <v>85</v>
      </c>
      <c r="F1748" s="42"/>
      <c r="G1748" s="45">
        <v>44324</v>
      </c>
      <c r="H1748" s="18" t="s">
        <v>66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40</v>
      </c>
      <c r="P1748" s="18">
        <v>10</v>
      </c>
      <c r="Q1748" s="18">
        <v>120</v>
      </c>
      <c r="R1748" s="18">
        <v>80</v>
      </c>
      <c r="S1748" s="18">
        <v>230</v>
      </c>
      <c r="T1748" s="18">
        <v>110</v>
      </c>
      <c r="U1748" s="18">
        <v>320</v>
      </c>
      <c r="V1748" s="18">
        <v>120</v>
      </c>
      <c r="W1748" s="18">
        <v>240</v>
      </c>
      <c r="X1748" s="18">
        <v>90</v>
      </c>
      <c r="Y1748" s="18">
        <v>160</v>
      </c>
      <c r="Z1748" s="18">
        <v>20</v>
      </c>
      <c r="AA1748" s="18">
        <v>50</v>
      </c>
      <c r="AB1748" s="18">
        <v>0</v>
      </c>
      <c r="AC1748" s="18">
        <v>10</v>
      </c>
      <c r="AD1748" s="18">
        <v>0</v>
      </c>
      <c r="AE1748" s="47"/>
      <c r="AF1748" s="50"/>
      <c r="AG1748" s="35"/>
      <c r="AH1748" s="37">
        <v>0</v>
      </c>
      <c r="AI1748" s="39"/>
      <c r="AJ1748" s="41" t="s">
        <v>65</v>
      </c>
    </row>
    <row r="1749" spans="1:36" ht="16.2" x14ac:dyDescent="0.25">
      <c r="A1749" s="42" t="s">
        <v>59</v>
      </c>
      <c r="B1749" s="44" t="s">
        <v>134</v>
      </c>
      <c r="C1749" s="42" t="s">
        <v>61</v>
      </c>
      <c r="D1749" s="42" t="s">
        <v>84</v>
      </c>
      <c r="E1749" s="42" t="s">
        <v>85</v>
      </c>
      <c r="F1749" s="42"/>
      <c r="G1749" s="45">
        <v>44324</v>
      </c>
      <c r="H1749" s="19" t="s">
        <v>67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19">
        <v>40</v>
      </c>
      <c r="P1749" s="19">
        <v>10</v>
      </c>
      <c r="Q1749" s="19">
        <v>120</v>
      </c>
      <c r="R1749" s="19">
        <v>80</v>
      </c>
      <c r="S1749" s="19">
        <v>230</v>
      </c>
      <c r="T1749" s="19">
        <v>110</v>
      </c>
      <c r="U1749" s="19">
        <v>320</v>
      </c>
      <c r="V1749" s="19">
        <v>120</v>
      </c>
      <c r="W1749" s="19">
        <v>240</v>
      </c>
      <c r="X1749" s="19">
        <v>90</v>
      </c>
      <c r="Y1749" s="19">
        <v>160</v>
      </c>
      <c r="Z1749" s="19">
        <v>20</v>
      </c>
      <c r="AA1749" s="19">
        <v>50</v>
      </c>
      <c r="AB1749" s="19">
        <v>0</v>
      </c>
      <c r="AC1749" s="19">
        <v>10</v>
      </c>
      <c r="AD1749" s="19">
        <v>0</v>
      </c>
      <c r="AE1749" s="48"/>
      <c r="AF1749" s="51"/>
      <c r="AG1749" s="36"/>
      <c r="AH1749" s="37">
        <v>0</v>
      </c>
      <c r="AI1749" s="40"/>
      <c r="AJ1749" s="41" t="s">
        <v>65</v>
      </c>
    </row>
    <row r="1750" spans="1:36" ht="16.2" x14ac:dyDescent="0.25">
      <c r="A1750" s="42" t="s">
        <v>59</v>
      </c>
      <c r="B1750" s="44" t="s">
        <v>155</v>
      </c>
      <c r="C1750" s="42" t="s">
        <v>61</v>
      </c>
      <c r="D1750" s="42" t="s">
        <v>84</v>
      </c>
      <c r="E1750" s="42" t="s">
        <v>85</v>
      </c>
      <c r="F1750" s="42" t="s">
        <v>1128</v>
      </c>
      <c r="G1750" s="45">
        <v>44324</v>
      </c>
      <c r="H1750" s="17" t="s">
        <v>64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40</v>
      </c>
      <c r="P1750" s="17">
        <v>0</v>
      </c>
      <c r="Q1750" s="17">
        <v>100</v>
      </c>
      <c r="R1750" s="17">
        <v>80</v>
      </c>
      <c r="S1750" s="17">
        <v>200</v>
      </c>
      <c r="T1750" s="17">
        <v>110</v>
      </c>
      <c r="U1750" s="17">
        <v>230</v>
      </c>
      <c r="V1750" s="17">
        <v>130</v>
      </c>
      <c r="W1750" s="17">
        <v>120</v>
      </c>
      <c r="X1750" s="17">
        <v>90</v>
      </c>
      <c r="Y1750" s="17">
        <v>110</v>
      </c>
      <c r="Z1750" s="17">
        <v>10</v>
      </c>
      <c r="AA1750" s="17">
        <v>30</v>
      </c>
      <c r="AB1750" s="17">
        <v>0</v>
      </c>
      <c r="AC1750" s="17">
        <v>0</v>
      </c>
      <c r="AD1750" s="17">
        <v>0</v>
      </c>
      <c r="AE1750" s="46">
        <f t="shared" ref="AE1750" si="1791">SUM(I1750:AD1750)</f>
        <v>1250</v>
      </c>
      <c r="AF1750" s="49">
        <f t="shared" ref="AF1750" si="1792">SUM(H1751:AD1751)</f>
        <v>1250</v>
      </c>
      <c r="AG1750" s="34">
        <f t="shared" ref="AG1750" si="1793">SUM(I1752:AD1752)</f>
        <v>1250</v>
      </c>
      <c r="AH1750" s="37">
        <f t="shared" si="1766"/>
        <v>0</v>
      </c>
      <c r="AI1750" s="38">
        <v>0.90410000000000001</v>
      </c>
      <c r="AJ1750" s="41" t="s">
        <v>65</v>
      </c>
    </row>
    <row r="1751" spans="1:36" ht="16.2" x14ac:dyDescent="0.25">
      <c r="A1751" s="42" t="s">
        <v>59</v>
      </c>
      <c r="B1751" s="44" t="s">
        <v>155</v>
      </c>
      <c r="C1751" s="42" t="s">
        <v>61</v>
      </c>
      <c r="D1751" s="42" t="s">
        <v>84</v>
      </c>
      <c r="E1751" s="42" t="s">
        <v>85</v>
      </c>
      <c r="F1751" s="42"/>
      <c r="G1751" s="45">
        <v>44324</v>
      </c>
      <c r="H1751" s="18" t="s">
        <v>66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40</v>
      </c>
      <c r="P1751" s="18">
        <v>0</v>
      </c>
      <c r="Q1751" s="18">
        <v>100</v>
      </c>
      <c r="R1751" s="18">
        <v>80</v>
      </c>
      <c r="S1751" s="18">
        <v>200</v>
      </c>
      <c r="T1751" s="18">
        <v>110</v>
      </c>
      <c r="U1751" s="18">
        <v>230</v>
      </c>
      <c r="V1751" s="18">
        <v>130</v>
      </c>
      <c r="W1751" s="18">
        <v>120</v>
      </c>
      <c r="X1751" s="18">
        <v>90</v>
      </c>
      <c r="Y1751" s="18">
        <v>110</v>
      </c>
      <c r="Z1751" s="18">
        <v>10</v>
      </c>
      <c r="AA1751" s="18">
        <v>30</v>
      </c>
      <c r="AB1751" s="18">
        <v>0</v>
      </c>
      <c r="AC1751" s="18">
        <v>0</v>
      </c>
      <c r="AD1751" s="18">
        <v>0</v>
      </c>
      <c r="AE1751" s="47"/>
      <c r="AF1751" s="50"/>
      <c r="AG1751" s="35"/>
      <c r="AH1751" s="37">
        <v>0</v>
      </c>
      <c r="AI1751" s="39"/>
      <c r="AJ1751" s="41" t="s">
        <v>65</v>
      </c>
    </row>
    <row r="1752" spans="1:36" ht="16.2" x14ac:dyDescent="0.25">
      <c r="A1752" s="42" t="s">
        <v>59</v>
      </c>
      <c r="B1752" s="44" t="s">
        <v>155</v>
      </c>
      <c r="C1752" s="42" t="s">
        <v>61</v>
      </c>
      <c r="D1752" s="42" t="s">
        <v>84</v>
      </c>
      <c r="E1752" s="42" t="s">
        <v>85</v>
      </c>
      <c r="F1752" s="42"/>
      <c r="G1752" s="45">
        <v>44324</v>
      </c>
      <c r="H1752" s="19" t="s">
        <v>67</v>
      </c>
      <c r="I1752" s="19">
        <v>0</v>
      </c>
      <c r="J1752" s="19">
        <v>0</v>
      </c>
      <c r="K1752" s="19">
        <v>0</v>
      </c>
      <c r="L1752" s="19">
        <v>0</v>
      </c>
      <c r="M1752" s="19">
        <v>0</v>
      </c>
      <c r="N1752" s="19">
        <v>0</v>
      </c>
      <c r="O1752" s="19">
        <v>40</v>
      </c>
      <c r="P1752" s="19">
        <v>0</v>
      </c>
      <c r="Q1752" s="19">
        <v>100</v>
      </c>
      <c r="R1752" s="19">
        <v>80</v>
      </c>
      <c r="S1752" s="19">
        <v>200</v>
      </c>
      <c r="T1752" s="19">
        <v>110</v>
      </c>
      <c r="U1752" s="19">
        <v>230</v>
      </c>
      <c r="V1752" s="19">
        <v>130</v>
      </c>
      <c r="W1752" s="19">
        <v>120</v>
      </c>
      <c r="X1752" s="19">
        <v>90</v>
      </c>
      <c r="Y1752" s="19">
        <v>110</v>
      </c>
      <c r="Z1752" s="19">
        <v>10</v>
      </c>
      <c r="AA1752" s="19">
        <v>30</v>
      </c>
      <c r="AB1752" s="19">
        <v>0</v>
      </c>
      <c r="AC1752" s="19">
        <v>0</v>
      </c>
      <c r="AD1752" s="19">
        <v>0</v>
      </c>
      <c r="AE1752" s="48"/>
      <c r="AF1752" s="51"/>
      <c r="AG1752" s="36"/>
      <c r="AH1752" s="37">
        <v>0</v>
      </c>
      <c r="AI1752" s="40"/>
      <c r="AJ1752" s="41" t="s">
        <v>65</v>
      </c>
    </row>
    <row r="1753" spans="1:36" ht="16.5" customHeight="1" x14ac:dyDescent="0.25">
      <c r="A1753" s="42" t="s">
        <v>59</v>
      </c>
      <c r="B1753" s="44" t="s">
        <v>194</v>
      </c>
      <c r="C1753" s="42" t="s">
        <v>61</v>
      </c>
      <c r="D1753" s="42" t="s">
        <v>95</v>
      </c>
      <c r="E1753" s="42" t="s">
        <v>195</v>
      </c>
      <c r="F1753" s="42" t="s">
        <v>1129</v>
      </c>
      <c r="G1753" s="45">
        <v>44324</v>
      </c>
      <c r="H1753" s="17" t="s">
        <v>64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50</v>
      </c>
      <c r="P1753" s="17">
        <v>42</v>
      </c>
      <c r="Q1753" s="17">
        <v>52</v>
      </c>
      <c r="R1753" s="17">
        <v>63</v>
      </c>
      <c r="S1753" s="17">
        <v>98</v>
      </c>
      <c r="T1753" s="17">
        <v>85</v>
      </c>
      <c r="U1753" s="17">
        <v>138</v>
      </c>
      <c r="V1753" s="17">
        <v>85</v>
      </c>
      <c r="W1753" s="17">
        <v>83</v>
      </c>
      <c r="X1753" s="17">
        <v>64</v>
      </c>
      <c r="Y1753" s="17">
        <v>48</v>
      </c>
      <c r="Z1753" s="17">
        <v>23</v>
      </c>
      <c r="AA1753" s="17">
        <v>21</v>
      </c>
      <c r="AB1753" s="17">
        <v>0</v>
      </c>
      <c r="AC1753" s="17">
        <v>0</v>
      </c>
      <c r="AD1753" s="17">
        <v>0</v>
      </c>
      <c r="AE1753" s="46">
        <f t="shared" ref="AE1753" si="1794">SUM(I1753:AD1753)</f>
        <v>852</v>
      </c>
      <c r="AF1753" s="49">
        <f t="shared" ref="AF1753" si="1795">SUM(H1754:AD1754)</f>
        <v>852</v>
      </c>
      <c r="AG1753" s="34">
        <f t="shared" ref="AG1753" si="1796">SUM(I1755:AD1755)</f>
        <v>852</v>
      </c>
      <c r="AH1753" s="37">
        <f t="shared" si="1766"/>
        <v>0</v>
      </c>
      <c r="AI1753" s="38">
        <v>0.8901</v>
      </c>
      <c r="AJ1753" s="41" t="s">
        <v>65</v>
      </c>
    </row>
    <row r="1754" spans="1:36" ht="16.5" customHeight="1" x14ac:dyDescent="0.25">
      <c r="A1754" s="42" t="s">
        <v>59</v>
      </c>
      <c r="B1754" s="44" t="s">
        <v>194</v>
      </c>
      <c r="C1754" s="42" t="s">
        <v>61</v>
      </c>
      <c r="D1754" s="42" t="s">
        <v>95</v>
      </c>
      <c r="E1754" s="42" t="s">
        <v>195</v>
      </c>
      <c r="F1754" s="42" t="s">
        <v>59</v>
      </c>
      <c r="G1754" s="45">
        <v>44324</v>
      </c>
      <c r="H1754" s="18" t="s">
        <v>66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50</v>
      </c>
      <c r="P1754" s="18">
        <v>42</v>
      </c>
      <c r="Q1754" s="18">
        <v>52</v>
      </c>
      <c r="R1754" s="18">
        <v>63</v>
      </c>
      <c r="S1754" s="18">
        <v>98</v>
      </c>
      <c r="T1754" s="18">
        <v>85</v>
      </c>
      <c r="U1754" s="18">
        <v>138</v>
      </c>
      <c r="V1754" s="18">
        <v>85</v>
      </c>
      <c r="W1754" s="18">
        <v>83</v>
      </c>
      <c r="X1754" s="18">
        <v>64</v>
      </c>
      <c r="Y1754" s="18">
        <v>48</v>
      </c>
      <c r="Z1754" s="18">
        <v>23</v>
      </c>
      <c r="AA1754" s="18">
        <v>21</v>
      </c>
      <c r="AB1754" s="18">
        <v>0</v>
      </c>
      <c r="AC1754" s="18">
        <v>0</v>
      </c>
      <c r="AD1754" s="18">
        <v>0</v>
      </c>
      <c r="AE1754" s="47"/>
      <c r="AF1754" s="50"/>
      <c r="AG1754" s="35"/>
      <c r="AH1754" s="37">
        <v>0</v>
      </c>
      <c r="AI1754" s="39"/>
      <c r="AJ1754" s="41" t="s">
        <v>65</v>
      </c>
    </row>
    <row r="1755" spans="1:36" ht="16.5" customHeight="1" x14ac:dyDescent="0.25">
      <c r="A1755" s="42" t="s">
        <v>59</v>
      </c>
      <c r="B1755" s="44" t="s">
        <v>194</v>
      </c>
      <c r="C1755" s="42" t="s">
        <v>61</v>
      </c>
      <c r="D1755" s="42" t="s">
        <v>95</v>
      </c>
      <c r="E1755" s="42" t="s">
        <v>195</v>
      </c>
      <c r="F1755" s="42" t="s">
        <v>59</v>
      </c>
      <c r="G1755" s="45">
        <v>44324</v>
      </c>
      <c r="H1755" s="19" t="s">
        <v>67</v>
      </c>
      <c r="I1755" s="19">
        <v>0</v>
      </c>
      <c r="J1755" s="19">
        <v>0</v>
      </c>
      <c r="K1755" s="19">
        <v>0</v>
      </c>
      <c r="L1755" s="19">
        <v>0</v>
      </c>
      <c r="M1755" s="19">
        <v>0</v>
      </c>
      <c r="N1755" s="19">
        <v>0</v>
      </c>
      <c r="O1755" s="19">
        <v>50</v>
      </c>
      <c r="P1755" s="19">
        <v>42</v>
      </c>
      <c r="Q1755" s="19">
        <v>52</v>
      </c>
      <c r="R1755" s="19">
        <v>63</v>
      </c>
      <c r="S1755" s="19">
        <v>98</v>
      </c>
      <c r="T1755" s="19">
        <v>85</v>
      </c>
      <c r="U1755" s="19">
        <v>138</v>
      </c>
      <c r="V1755" s="19">
        <v>85</v>
      </c>
      <c r="W1755" s="19">
        <v>83</v>
      </c>
      <c r="X1755" s="19">
        <v>64</v>
      </c>
      <c r="Y1755" s="19">
        <v>48</v>
      </c>
      <c r="Z1755" s="19">
        <v>23</v>
      </c>
      <c r="AA1755" s="19">
        <v>21</v>
      </c>
      <c r="AB1755" s="19">
        <v>0</v>
      </c>
      <c r="AC1755" s="19">
        <v>0</v>
      </c>
      <c r="AD1755" s="19">
        <v>0</v>
      </c>
      <c r="AE1755" s="48"/>
      <c r="AF1755" s="51"/>
      <c r="AG1755" s="36"/>
      <c r="AH1755" s="37">
        <v>0</v>
      </c>
      <c r="AI1755" s="40"/>
      <c r="AJ1755" s="41" t="s">
        <v>65</v>
      </c>
    </row>
    <row r="1756" spans="1:36" ht="16.2" x14ac:dyDescent="0.25">
      <c r="A1756" s="42" t="s">
        <v>59</v>
      </c>
      <c r="B1756" s="44" t="s">
        <v>71</v>
      </c>
      <c r="C1756" s="42">
        <v>-2</v>
      </c>
      <c r="D1756" s="42" t="s">
        <v>72</v>
      </c>
      <c r="E1756" s="42" t="s">
        <v>73</v>
      </c>
      <c r="F1756" s="42" t="s">
        <v>1128</v>
      </c>
      <c r="G1756" s="45">
        <v>44324</v>
      </c>
      <c r="H1756" s="17" t="s">
        <v>64</v>
      </c>
      <c r="I1756" s="17">
        <v>0</v>
      </c>
      <c r="J1756" s="17">
        <v>360</v>
      </c>
      <c r="K1756" s="17">
        <v>280</v>
      </c>
      <c r="L1756" s="17">
        <v>560</v>
      </c>
      <c r="M1756" s="17">
        <v>400</v>
      </c>
      <c r="N1756" s="17">
        <v>700</v>
      </c>
      <c r="O1756" s="17">
        <v>540</v>
      </c>
      <c r="P1756" s="17">
        <v>1000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46">
        <f t="shared" ref="AE1756" si="1797">SUM(I1756:AD1756)</f>
        <v>3840</v>
      </c>
      <c r="AF1756" s="49">
        <f t="shared" ref="AF1756" si="1798">SUM(H1757:AD1757)</f>
        <v>3840</v>
      </c>
      <c r="AG1756" s="34">
        <f t="shared" ref="AG1756" si="1799">SUM(I1758:AD1758)</f>
        <v>3840</v>
      </c>
      <c r="AH1756" s="37">
        <f t="shared" si="1766"/>
        <v>0</v>
      </c>
      <c r="AI1756" s="38">
        <v>0.91010000000000002</v>
      </c>
      <c r="AJ1756" s="41" t="s">
        <v>65</v>
      </c>
    </row>
    <row r="1757" spans="1:36" ht="16.2" x14ac:dyDescent="0.25">
      <c r="A1757" s="42" t="s">
        <v>59</v>
      </c>
      <c r="B1757" s="44" t="s">
        <v>71</v>
      </c>
      <c r="C1757" s="42">
        <v>-2</v>
      </c>
      <c r="D1757" s="42" t="s">
        <v>72</v>
      </c>
      <c r="E1757" s="42" t="s">
        <v>73</v>
      </c>
      <c r="F1757" s="42"/>
      <c r="G1757" s="45">
        <v>44324</v>
      </c>
      <c r="H1757" s="18" t="s">
        <v>66</v>
      </c>
      <c r="I1757" s="18">
        <v>0</v>
      </c>
      <c r="J1757" s="18">
        <v>360</v>
      </c>
      <c r="K1757" s="18">
        <v>280</v>
      </c>
      <c r="L1757" s="18">
        <v>560</v>
      </c>
      <c r="M1757" s="18">
        <v>400</v>
      </c>
      <c r="N1757" s="18">
        <v>700</v>
      </c>
      <c r="O1757" s="18">
        <v>540</v>
      </c>
      <c r="P1757" s="18">
        <v>1000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47"/>
      <c r="AF1757" s="50"/>
      <c r="AG1757" s="35"/>
      <c r="AH1757" s="37">
        <v>0</v>
      </c>
      <c r="AI1757" s="39"/>
      <c r="AJ1757" s="41" t="s">
        <v>65</v>
      </c>
    </row>
    <row r="1758" spans="1:36" ht="16.2" x14ac:dyDescent="0.25">
      <c r="A1758" s="42" t="s">
        <v>59</v>
      </c>
      <c r="B1758" s="44" t="s">
        <v>71</v>
      </c>
      <c r="C1758" s="42">
        <v>-2</v>
      </c>
      <c r="D1758" s="42" t="s">
        <v>72</v>
      </c>
      <c r="E1758" s="42" t="s">
        <v>73</v>
      </c>
      <c r="F1758" s="42"/>
      <c r="G1758" s="45">
        <v>44324</v>
      </c>
      <c r="H1758" s="19" t="s">
        <v>67</v>
      </c>
      <c r="I1758" s="19">
        <v>0</v>
      </c>
      <c r="J1758" s="19">
        <v>360</v>
      </c>
      <c r="K1758" s="19">
        <v>280</v>
      </c>
      <c r="L1758" s="19">
        <v>560</v>
      </c>
      <c r="M1758" s="19">
        <v>400</v>
      </c>
      <c r="N1758" s="19">
        <v>700</v>
      </c>
      <c r="O1758" s="19">
        <v>540</v>
      </c>
      <c r="P1758" s="19">
        <v>1000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  <c r="X1758" s="19">
        <v>0</v>
      </c>
      <c r="Y1758" s="19">
        <v>0</v>
      </c>
      <c r="Z1758" s="19">
        <v>0</v>
      </c>
      <c r="AA1758" s="19">
        <v>0</v>
      </c>
      <c r="AB1758" s="19">
        <v>0</v>
      </c>
      <c r="AC1758" s="19">
        <v>0</v>
      </c>
      <c r="AD1758" s="19">
        <v>0</v>
      </c>
      <c r="AE1758" s="48"/>
      <c r="AF1758" s="51"/>
      <c r="AG1758" s="36"/>
      <c r="AH1758" s="37">
        <v>0</v>
      </c>
      <c r="AI1758" s="40"/>
      <c r="AJ1758" s="41" t="s">
        <v>65</v>
      </c>
    </row>
    <row r="1759" spans="1:36" ht="16.2" x14ac:dyDescent="0.25">
      <c r="A1759" s="42" t="s">
        <v>59</v>
      </c>
      <c r="B1759" s="44" t="s">
        <v>71</v>
      </c>
      <c r="C1759" s="42">
        <v>-3</v>
      </c>
      <c r="D1759" s="42" t="s">
        <v>72</v>
      </c>
      <c r="E1759" s="42" t="s">
        <v>73</v>
      </c>
      <c r="F1759" s="42" t="s">
        <v>1128</v>
      </c>
      <c r="G1759" s="45">
        <v>44331</v>
      </c>
      <c r="H1759" s="17" t="s">
        <v>64</v>
      </c>
      <c r="I1759" s="17">
        <v>0</v>
      </c>
      <c r="J1759" s="17">
        <v>200</v>
      </c>
      <c r="K1759" s="17">
        <v>160</v>
      </c>
      <c r="L1759" s="17">
        <v>320</v>
      </c>
      <c r="M1759" s="17">
        <v>200</v>
      </c>
      <c r="N1759" s="17">
        <v>460</v>
      </c>
      <c r="O1759" s="17">
        <v>340</v>
      </c>
      <c r="P1759" s="17">
        <v>640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46">
        <f t="shared" ref="AE1759" si="1800">SUM(I1759:AD1759)</f>
        <v>2320</v>
      </c>
      <c r="AF1759" s="49">
        <f t="shared" ref="AF1759" si="1801">SUM(H1760:AD1760)</f>
        <v>2320</v>
      </c>
      <c r="AG1759" s="34">
        <f t="shared" ref="AG1759" si="1802">SUM(I1761:AD1761)</f>
        <v>2320</v>
      </c>
      <c r="AH1759" s="37">
        <f t="shared" si="1766"/>
        <v>0</v>
      </c>
      <c r="AI1759" s="38">
        <v>0.91920000000000002</v>
      </c>
      <c r="AJ1759" s="41" t="s">
        <v>65</v>
      </c>
    </row>
    <row r="1760" spans="1:36" ht="16.2" x14ac:dyDescent="0.25">
      <c r="A1760" s="42" t="s">
        <v>59</v>
      </c>
      <c r="B1760" s="44" t="s">
        <v>71</v>
      </c>
      <c r="C1760" s="42">
        <v>-3</v>
      </c>
      <c r="D1760" s="42" t="s">
        <v>72</v>
      </c>
      <c r="E1760" s="42" t="s">
        <v>73</v>
      </c>
      <c r="F1760" s="42"/>
      <c r="G1760" s="45">
        <v>44331</v>
      </c>
      <c r="H1760" s="18" t="s">
        <v>66</v>
      </c>
      <c r="I1760" s="18">
        <v>0</v>
      </c>
      <c r="J1760" s="18">
        <v>200</v>
      </c>
      <c r="K1760" s="18">
        <v>160</v>
      </c>
      <c r="L1760" s="18">
        <v>320</v>
      </c>
      <c r="M1760" s="18">
        <v>200</v>
      </c>
      <c r="N1760" s="18">
        <v>460</v>
      </c>
      <c r="O1760" s="18">
        <v>340</v>
      </c>
      <c r="P1760" s="18">
        <v>640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47"/>
      <c r="AF1760" s="50"/>
      <c r="AG1760" s="35"/>
      <c r="AH1760" s="37">
        <v>0</v>
      </c>
      <c r="AI1760" s="39"/>
      <c r="AJ1760" s="41" t="s">
        <v>65</v>
      </c>
    </row>
    <row r="1761" spans="1:36" ht="16.2" x14ac:dyDescent="0.25">
      <c r="A1761" s="42" t="s">
        <v>59</v>
      </c>
      <c r="B1761" s="44" t="s">
        <v>71</v>
      </c>
      <c r="C1761" s="42">
        <v>-3</v>
      </c>
      <c r="D1761" s="42" t="s">
        <v>72</v>
      </c>
      <c r="E1761" s="42" t="s">
        <v>73</v>
      </c>
      <c r="F1761" s="42"/>
      <c r="G1761" s="45">
        <v>44331</v>
      </c>
      <c r="H1761" s="19" t="s">
        <v>67</v>
      </c>
      <c r="I1761" s="19">
        <v>0</v>
      </c>
      <c r="J1761" s="19">
        <v>200</v>
      </c>
      <c r="K1761" s="19">
        <v>160</v>
      </c>
      <c r="L1761" s="19">
        <v>320</v>
      </c>
      <c r="M1761" s="19">
        <v>200</v>
      </c>
      <c r="N1761" s="19">
        <v>460</v>
      </c>
      <c r="O1761" s="19">
        <v>340</v>
      </c>
      <c r="P1761" s="19">
        <v>640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  <c r="X1761" s="19">
        <v>0</v>
      </c>
      <c r="Y1761" s="19">
        <v>0</v>
      </c>
      <c r="Z1761" s="19">
        <v>0</v>
      </c>
      <c r="AA1761" s="19">
        <v>0</v>
      </c>
      <c r="AB1761" s="19">
        <v>0</v>
      </c>
      <c r="AC1761" s="19">
        <v>0</v>
      </c>
      <c r="AD1761" s="19">
        <v>0</v>
      </c>
      <c r="AE1761" s="48"/>
      <c r="AF1761" s="51"/>
      <c r="AG1761" s="36"/>
      <c r="AH1761" s="37">
        <v>0</v>
      </c>
      <c r="AI1761" s="40"/>
      <c r="AJ1761" s="41" t="s">
        <v>65</v>
      </c>
    </row>
    <row r="1762" spans="1:36" ht="16.2" x14ac:dyDescent="0.25">
      <c r="A1762" s="42" t="s">
        <v>59</v>
      </c>
      <c r="B1762" s="44" t="s">
        <v>86</v>
      </c>
      <c r="C1762" s="42" t="s">
        <v>61</v>
      </c>
      <c r="D1762" s="42" t="s">
        <v>87</v>
      </c>
      <c r="E1762" s="42" t="s">
        <v>88</v>
      </c>
      <c r="F1762" s="42" t="s">
        <v>1128</v>
      </c>
      <c r="G1762" s="45">
        <v>44323</v>
      </c>
      <c r="H1762" s="17" t="s">
        <v>64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454</v>
      </c>
      <c r="T1762" s="17">
        <v>454</v>
      </c>
      <c r="U1762" s="17">
        <v>454</v>
      </c>
      <c r="V1762" s="17">
        <v>908</v>
      </c>
      <c r="W1762" s="17">
        <v>908</v>
      </c>
      <c r="X1762" s="17">
        <v>454</v>
      </c>
      <c r="Y1762" s="17">
        <v>454</v>
      </c>
      <c r="Z1762" s="17">
        <v>454</v>
      </c>
      <c r="AA1762" s="17">
        <v>0</v>
      </c>
      <c r="AB1762" s="17">
        <v>0</v>
      </c>
      <c r="AC1762" s="17">
        <v>0</v>
      </c>
      <c r="AD1762" s="17">
        <v>0</v>
      </c>
      <c r="AE1762" s="46">
        <f t="shared" ref="AE1762" si="1803">SUM(I1762:AD1762)</f>
        <v>4540</v>
      </c>
      <c r="AF1762" s="49">
        <f t="shared" ref="AF1762" si="1804">SUM(H1763:AD1763)</f>
        <v>4540</v>
      </c>
      <c r="AG1762" s="34">
        <f t="shared" ref="AG1762" si="1805">SUM(I1764:AD1764)</f>
        <v>4540</v>
      </c>
      <c r="AH1762" s="37">
        <f t="shared" si="1766"/>
        <v>0</v>
      </c>
      <c r="AI1762" s="38">
        <v>0.92180000000000006</v>
      </c>
      <c r="AJ1762" s="41" t="s">
        <v>65</v>
      </c>
    </row>
    <row r="1763" spans="1:36" ht="16.2" x14ac:dyDescent="0.25">
      <c r="A1763" s="42" t="s">
        <v>59</v>
      </c>
      <c r="B1763" s="44" t="s">
        <v>86</v>
      </c>
      <c r="C1763" s="42" t="s">
        <v>61</v>
      </c>
      <c r="D1763" s="42" t="s">
        <v>87</v>
      </c>
      <c r="E1763" s="42" t="s">
        <v>88</v>
      </c>
      <c r="F1763" s="42"/>
      <c r="G1763" s="45">
        <v>44323</v>
      </c>
      <c r="H1763" s="18" t="s">
        <v>66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454</v>
      </c>
      <c r="T1763" s="18">
        <v>454</v>
      </c>
      <c r="U1763" s="18">
        <v>454</v>
      </c>
      <c r="V1763" s="18">
        <v>908</v>
      </c>
      <c r="W1763" s="18">
        <v>908</v>
      </c>
      <c r="X1763" s="18">
        <v>454</v>
      </c>
      <c r="Y1763" s="18">
        <v>454</v>
      </c>
      <c r="Z1763" s="18">
        <v>454</v>
      </c>
      <c r="AA1763" s="18">
        <v>0</v>
      </c>
      <c r="AB1763" s="18">
        <v>0</v>
      </c>
      <c r="AC1763" s="18">
        <v>0</v>
      </c>
      <c r="AD1763" s="18">
        <v>0</v>
      </c>
      <c r="AE1763" s="47"/>
      <c r="AF1763" s="50"/>
      <c r="AG1763" s="35"/>
      <c r="AH1763" s="37">
        <v>0</v>
      </c>
      <c r="AI1763" s="39"/>
      <c r="AJ1763" s="41" t="s">
        <v>65</v>
      </c>
    </row>
    <row r="1764" spans="1:36" ht="16.2" x14ac:dyDescent="0.25">
      <c r="A1764" s="42" t="s">
        <v>59</v>
      </c>
      <c r="B1764" s="44" t="s">
        <v>86</v>
      </c>
      <c r="C1764" s="42" t="s">
        <v>61</v>
      </c>
      <c r="D1764" s="42" t="s">
        <v>87</v>
      </c>
      <c r="E1764" s="42" t="s">
        <v>88</v>
      </c>
      <c r="F1764" s="42"/>
      <c r="G1764" s="45">
        <v>44323</v>
      </c>
      <c r="H1764" s="19" t="s">
        <v>67</v>
      </c>
      <c r="I1764" s="19">
        <v>0</v>
      </c>
      <c r="J1764" s="19">
        <v>0</v>
      </c>
      <c r="K1764" s="19">
        <v>0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454</v>
      </c>
      <c r="T1764" s="19">
        <v>454</v>
      </c>
      <c r="U1764" s="19">
        <v>454</v>
      </c>
      <c r="V1764" s="19">
        <v>908</v>
      </c>
      <c r="W1764" s="19">
        <v>908</v>
      </c>
      <c r="X1764" s="19">
        <v>454</v>
      </c>
      <c r="Y1764" s="19">
        <v>454</v>
      </c>
      <c r="Z1764" s="19">
        <v>454</v>
      </c>
      <c r="AA1764" s="19">
        <v>0</v>
      </c>
      <c r="AB1764" s="19">
        <v>0</v>
      </c>
      <c r="AC1764" s="19">
        <v>0</v>
      </c>
      <c r="AD1764" s="19">
        <v>0</v>
      </c>
      <c r="AE1764" s="48"/>
      <c r="AF1764" s="51"/>
      <c r="AG1764" s="36"/>
      <c r="AH1764" s="37">
        <v>0</v>
      </c>
      <c r="AI1764" s="40"/>
      <c r="AJ1764" s="41" t="s">
        <v>65</v>
      </c>
    </row>
    <row r="1765" spans="1:36" ht="16.2" x14ac:dyDescent="0.25">
      <c r="A1765" s="42" t="s">
        <v>59</v>
      </c>
      <c r="B1765" s="44" t="s">
        <v>198</v>
      </c>
      <c r="C1765" s="42" t="s">
        <v>61</v>
      </c>
      <c r="D1765" s="42" t="s">
        <v>188</v>
      </c>
      <c r="E1765" s="42" t="s">
        <v>189</v>
      </c>
      <c r="F1765" s="42" t="s">
        <v>1128</v>
      </c>
      <c r="G1765" s="45">
        <v>44324</v>
      </c>
      <c r="H1765" s="17" t="s">
        <v>64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180</v>
      </c>
      <c r="S1765" s="17">
        <v>192</v>
      </c>
      <c r="T1765" s="17">
        <v>264</v>
      </c>
      <c r="U1765" s="17">
        <v>252</v>
      </c>
      <c r="V1765" s="17">
        <v>360</v>
      </c>
      <c r="W1765" s="17">
        <v>0</v>
      </c>
      <c r="X1765" s="17">
        <v>192</v>
      </c>
      <c r="Y1765" s="17">
        <v>0</v>
      </c>
      <c r="Z1765" s="17">
        <v>168</v>
      </c>
      <c r="AA1765" s="17">
        <v>0</v>
      </c>
      <c r="AB1765" s="17">
        <v>0</v>
      </c>
      <c r="AC1765" s="17">
        <v>0</v>
      </c>
      <c r="AD1765" s="17">
        <v>0</v>
      </c>
      <c r="AE1765" s="46">
        <f t="shared" ref="AE1765" si="1806">SUM(I1765:AD1765)</f>
        <v>1608</v>
      </c>
      <c r="AF1765" s="49">
        <f t="shared" ref="AF1765" si="1807">SUM(H1766:AD1766)</f>
        <v>1608</v>
      </c>
      <c r="AG1765" s="34">
        <f t="shared" ref="AG1765" si="1808">SUM(I1767:AD1767)</f>
        <v>1608</v>
      </c>
      <c r="AH1765" s="37">
        <f t="shared" si="1766"/>
        <v>0</v>
      </c>
      <c r="AI1765" s="38">
        <v>0.9274</v>
      </c>
      <c r="AJ1765" s="41" t="s">
        <v>65</v>
      </c>
    </row>
    <row r="1766" spans="1:36" ht="16.2" x14ac:dyDescent="0.25">
      <c r="A1766" s="42" t="s">
        <v>59</v>
      </c>
      <c r="B1766" s="44" t="s">
        <v>198</v>
      </c>
      <c r="C1766" s="42" t="s">
        <v>61</v>
      </c>
      <c r="D1766" s="42" t="s">
        <v>188</v>
      </c>
      <c r="E1766" s="42" t="s">
        <v>189</v>
      </c>
      <c r="F1766" s="42"/>
      <c r="G1766" s="45">
        <v>44324</v>
      </c>
      <c r="H1766" s="18" t="s">
        <v>66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180</v>
      </c>
      <c r="S1766" s="18">
        <v>192</v>
      </c>
      <c r="T1766" s="18">
        <v>264</v>
      </c>
      <c r="U1766" s="18">
        <v>252</v>
      </c>
      <c r="V1766" s="18">
        <v>360</v>
      </c>
      <c r="W1766" s="18">
        <v>0</v>
      </c>
      <c r="X1766" s="18">
        <v>192</v>
      </c>
      <c r="Y1766" s="18">
        <v>0</v>
      </c>
      <c r="Z1766" s="18">
        <v>168</v>
      </c>
      <c r="AA1766" s="18">
        <v>0</v>
      </c>
      <c r="AB1766" s="18">
        <v>0</v>
      </c>
      <c r="AC1766" s="18">
        <v>0</v>
      </c>
      <c r="AD1766" s="18">
        <v>0</v>
      </c>
      <c r="AE1766" s="47"/>
      <c r="AF1766" s="50"/>
      <c r="AG1766" s="35"/>
      <c r="AH1766" s="37">
        <v>0</v>
      </c>
      <c r="AI1766" s="39"/>
      <c r="AJ1766" s="41" t="s">
        <v>65</v>
      </c>
    </row>
    <row r="1767" spans="1:36" ht="16.2" x14ac:dyDescent="0.25">
      <c r="A1767" s="42" t="s">
        <v>59</v>
      </c>
      <c r="B1767" s="44" t="s">
        <v>198</v>
      </c>
      <c r="C1767" s="42" t="s">
        <v>61</v>
      </c>
      <c r="D1767" s="42" t="s">
        <v>188</v>
      </c>
      <c r="E1767" s="42" t="s">
        <v>189</v>
      </c>
      <c r="F1767" s="42"/>
      <c r="G1767" s="45">
        <v>44324</v>
      </c>
      <c r="H1767" s="19" t="s">
        <v>67</v>
      </c>
      <c r="I1767" s="19">
        <v>0</v>
      </c>
      <c r="J1767" s="19">
        <v>0</v>
      </c>
      <c r="K1767" s="19">
        <v>0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180</v>
      </c>
      <c r="S1767" s="19">
        <v>192</v>
      </c>
      <c r="T1767" s="19">
        <v>264</v>
      </c>
      <c r="U1767" s="19">
        <v>252</v>
      </c>
      <c r="V1767" s="19">
        <v>360</v>
      </c>
      <c r="W1767" s="19">
        <v>0</v>
      </c>
      <c r="X1767" s="19">
        <v>192</v>
      </c>
      <c r="Y1767" s="19">
        <v>0</v>
      </c>
      <c r="Z1767" s="19">
        <v>168</v>
      </c>
      <c r="AA1767" s="19">
        <v>0</v>
      </c>
      <c r="AB1767" s="19">
        <v>0</v>
      </c>
      <c r="AC1767" s="19">
        <v>0</v>
      </c>
      <c r="AD1767" s="19">
        <v>0</v>
      </c>
      <c r="AE1767" s="48"/>
      <c r="AF1767" s="51"/>
      <c r="AG1767" s="36"/>
      <c r="AH1767" s="37">
        <v>0</v>
      </c>
      <c r="AI1767" s="40"/>
      <c r="AJ1767" s="41" t="s">
        <v>65</v>
      </c>
    </row>
    <row r="1768" spans="1:36" ht="16.2" x14ac:dyDescent="0.25">
      <c r="A1768" s="42" t="s">
        <v>59</v>
      </c>
      <c r="B1768" s="44" t="s">
        <v>431</v>
      </c>
      <c r="C1768" s="42" t="s">
        <v>61</v>
      </c>
      <c r="D1768" s="42" t="s">
        <v>205</v>
      </c>
      <c r="E1768" s="42" t="s">
        <v>308</v>
      </c>
      <c r="F1768" s="42" t="s">
        <v>1128</v>
      </c>
      <c r="G1768" s="45">
        <v>44326</v>
      </c>
      <c r="H1768" s="17" t="s">
        <v>64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6</v>
      </c>
      <c r="Q1768" s="17">
        <v>5</v>
      </c>
      <c r="R1768" s="17">
        <v>12</v>
      </c>
      <c r="S1768" s="17">
        <v>10</v>
      </c>
      <c r="T1768" s="17">
        <v>14</v>
      </c>
      <c r="U1768" s="17">
        <v>10</v>
      </c>
      <c r="V1768" s="17">
        <v>14</v>
      </c>
      <c r="W1768" s="17">
        <v>8</v>
      </c>
      <c r="X1768" s="17">
        <v>9</v>
      </c>
      <c r="Y1768" s="17">
        <v>6</v>
      </c>
      <c r="Z1768" s="17">
        <v>4</v>
      </c>
      <c r="AA1768" s="17">
        <v>0</v>
      </c>
      <c r="AB1768" s="17">
        <v>2</v>
      </c>
      <c r="AC1768" s="17">
        <v>0</v>
      </c>
      <c r="AD1768" s="17">
        <v>0</v>
      </c>
      <c r="AE1768" s="46">
        <f t="shared" ref="AE1768" si="1809">SUM(I1768:AD1768)</f>
        <v>100</v>
      </c>
      <c r="AF1768" s="49">
        <f t="shared" ref="AF1768" si="1810">SUM(H1769:AD1769)</f>
        <v>100</v>
      </c>
      <c r="AG1768" s="34">
        <f t="shared" ref="AG1768" si="1811">SUM(I1770:AD1770)</f>
        <v>100</v>
      </c>
      <c r="AH1768" s="37">
        <f t="shared" si="1766"/>
        <v>0</v>
      </c>
      <c r="AI1768" s="38">
        <v>0.93160000000000009</v>
      </c>
      <c r="AJ1768" s="41" t="s">
        <v>65</v>
      </c>
    </row>
    <row r="1769" spans="1:36" ht="16.2" x14ac:dyDescent="0.25">
      <c r="A1769" s="42" t="s">
        <v>59</v>
      </c>
      <c r="B1769" s="44" t="s">
        <v>431</v>
      </c>
      <c r="C1769" s="42" t="s">
        <v>61</v>
      </c>
      <c r="D1769" s="42" t="s">
        <v>205</v>
      </c>
      <c r="E1769" s="42" t="s">
        <v>308</v>
      </c>
      <c r="F1769" s="42"/>
      <c r="G1769" s="45">
        <v>44326</v>
      </c>
      <c r="H1769" s="18" t="s">
        <v>66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6</v>
      </c>
      <c r="Q1769" s="18">
        <v>5</v>
      </c>
      <c r="R1769" s="18">
        <v>12</v>
      </c>
      <c r="S1769" s="18">
        <v>10</v>
      </c>
      <c r="T1769" s="18">
        <v>14</v>
      </c>
      <c r="U1769" s="18">
        <v>10</v>
      </c>
      <c r="V1769" s="18">
        <v>14</v>
      </c>
      <c r="W1769" s="18">
        <v>8</v>
      </c>
      <c r="X1769" s="18">
        <v>9</v>
      </c>
      <c r="Y1769" s="18">
        <v>6</v>
      </c>
      <c r="Z1769" s="18">
        <v>4</v>
      </c>
      <c r="AA1769" s="18">
        <v>0</v>
      </c>
      <c r="AB1769" s="18">
        <v>2</v>
      </c>
      <c r="AC1769" s="18">
        <v>0</v>
      </c>
      <c r="AD1769" s="18">
        <v>0</v>
      </c>
      <c r="AE1769" s="47"/>
      <c r="AF1769" s="50"/>
      <c r="AG1769" s="35"/>
      <c r="AH1769" s="37">
        <v>0</v>
      </c>
      <c r="AI1769" s="39"/>
      <c r="AJ1769" s="41" t="s">
        <v>65</v>
      </c>
    </row>
    <row r="1770" spans="1:36" ht="16.2" x14ac:dyDescent="0.25">
      <c r="A1770" s="42" t="s">
        <v>59</v>
      </c>
      <c r="B1770" s="44" t="s">
        <v>431</v>
      </c>
      <c r="C1770" s="42" t="s">
        <v>61</v>
      </c>
      <c r="D1770" s="42" t="s">
        <v>205</v>
      </c>
      <c r="E1770" s="42" t="s">
        <v>308</v>
      </c>
      <c r="F1770" s="42"/>
      <c r="G1770" s="45">
        <v>44326</v>
      </c>
      <c r="H1770" s="19" t="s">
        <v>67</v>
      </c>
      <c r="I1770" s="19">
        <v>0</v>
      </c>
      <c r="J1770" s="19">
        <v>0</v>
      </c>
      <c r="K1770" s="19">
        <v>0</v>
      </c>
      <c r="L1770" s="19">
        <v>0</v>
      </c>
      <c r="M1770" s="19">
        <v>0</v>
      </c>
      <c r="N1770" s="19">
        <v>0</v>
      </c>
      <c r="O1770" s="19">
        <v>0</v>
      </c>
      <c r="P1770" s="19">
        <v>6</v>
      </c>
      <c r="Q1770" s="19">
        <v>5</v>
      </c>
      <c r="R1770" s="19">
        <v>12</v>
      </c>
      <c r="S1770" s="19">
        <v>10</v>
      </c>
      <c r="T1770" s="19">
        <v>14</v>
      </c>
      <c r="U1770" s="19">
        <v>10</v>
      </c>
      <c r="V1770" s="19">
        <v>14</v>
      </c>
      <c r="W1770" s="19">
        <v>8</v>
      </c>
      <c r="X1770" s="19">
        <v>9</v>
      </c>
      <c r="Y1770" s="19">
        <v>6</v>
      </c>
      <c r="Z1770" s="19">
        <v>4</v>
      </c>
      <c r="AA1770" s="19">
        <v>0</v>
      </c>
      <c r="AB1770" s="19">
        <v>2</v>
      </c>
      <c r="AC1770" s="19">
        <v>0</v>
      </c>
      <c r="AD1770" s="19">
        <v>0</v>
      </c>
      <c r="AE1770" s="48"/>
      <c r="AF1770" s="51"/>
      <c r="AG1770" s="36"/>
      <c r="AH1770" s="37">
        <v>0</v>
      </c>
      <c r="AI1770" s="40"/>
      <c r="AJ1770" s="41" t="s">
        <v>65</v>
      </c>
    </row>
    <row r="1771" spans="1:36" ht="16.5" customHeight="1" x14ac:dyDescent="0.25">
      <c r="A1771" s="42" t="s">
        <v>59</v>
      </c>
      <c r="B1771" s="44" t="s">
        <v>433</v>
      </c>
      <c r="C1771" s="42" t="s">
        <v>61</v>
      </c>
      <c r="D1771" s="42" t="s">
        <v>283</v>
      </c>
      <c r="E1771" s="42" t="s">
        <v>284</v>
      </c>
      <c r="F1771" s="42" t="s">
        <v>1129</v>
      </c>
      <c r="G1771" s="45">
        <v>44321</v>
      </c>
      <c r="H1771" s="17" t="s">
        <v>64</v>
      </c>
      <c r="I1771" s="17">
        <v>0</v>
      </c>
      <c r="J1771" s="17">
        <v>4</v>
      </c>
      <c r="K1771" s="17">
        <v>4</v>
      </c>
      <c r="L1771" s="17">
        <v>7</v>
      </c>
      <c r="M1771" s="17">
        <v>10</v>
      </c>
      <c r="N1771" s="17">
        <v>11</v>
      </c>
      <c r="O1771" s="17">
        <v>14</v>
      </c>
      <c r="P1771" s="17">
        <v>14</v>
      </c>
      <c r="Q1771" s="17">
        <v>12</v>
      </c>
      <c r="R1771" s="17">
        <v>10</v>
      </c>
      <c r="S1771" s="17">
        <v>6</v>
      </c>
      <c r="T1771" s="17">
        <v>4</v>
      </c>
      <c r="U1771" s="17">
        <v>2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46">
        <f t="shared" ref="AE1771" si="1812">SUM(I1771:AD1771)</f>
        <v>98</v>
      </c>
      <c r="AF1771" s="49">
        <f t="shared" ref="AF1771" si="1813">SUM(H1772:AD1772)</f>
        <v>98</v>
      </c>
      <c r="AG1771" s="34">
        <f t="shared" ref="AG1771" si="1814">SUM(I1773:AD1773)</f>
        <v>98</v>
      </c>
      <c r="AH1771" s="37">
        <f t="shared" si="1766"/>
        <v>0</v>
      </c>
      <c r="AI1771" s="38">
        <v>0.93070000000000008</v>
      </c>
      <c r="AJ1771" s="41" t="s">
        <v>65</v>
      </c>
    </row>
    <row r="1772" spans="1:36" ht="16.5" customHeight="1" x14ac:dyDescent="0.25">
      <c r="A1772" s="42" t="s">
        <v>59</v>
      </c>
      <c r="B1772" s="44" t="s">
        <v>433</v>
      </c>
      <c r="C1772" s="42" t="s">
        <v>61</v>
      </c>
      <c r="D1772" s="42" t="s">
        <v>283</v>
      </c>
      <c r="E1772" s="42" t="s">
        <v>284</v>
      </c>
      <c r="F1772" s="42" t="s">
        <v>59</v>
      </c>
      <c r="G1772" s="45">
        <v>44321</v>
      </c>
      <c r="H1772" s="18" t="s">
        <v>66</v>
      </c>
      <c r="I1772" s="18">
        <v>0</v>
      </c>
      <c r="J1772" s="18">
        <v>4</v>
      </c>
      <c r="K1772" s="18">
        <v>4</v>
      </c>
      <c r="L1772" s="18">
        <v>7</v>
      </c>
      <c r="M1772" s="18">
        <v>10</v>
      </c>
      <c r="N1772" s="18">
        <v>11</v>
      </c>
      <c r="O1772" s="18">
        <v>14</v>
      </c>
      <c r="P1772" s="18">
        <v>14</v>
      </c>
      <c r="Q1772" s="18">
        <v>12</v>
      </c>
      <c r="R1772" s="18">
        <v>10</v>
      </c>
      <c r="S1772" s="18">
        <v>6</v>
      </c>
      <c r="T1772" s="18">
        <v>4</v>
      </c>
      <c r="U1772" s="18">
        <v>2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47"/>
      <c r="AF1772" s="50"/>
      <c r="AG1772" s="35"/>
      <c r="AH1772" s="37">
        <v>0</v>
      </c>
      <c r="AI1772" s="39"/>
      <c r="AJ1772" s="41" t="s">
        <v>65</v>
      </c>
    </row>
    <row r="1773" spans="1:36" ht="16.5" customHeight="1" x14ac:dyDescent="0.25">
      <c r="A1773" s="42" t="s">
        <v>59</v>
      </c>
      <c r="B1773" s="44" t="s">
        <v>433</v>
      </c>
      <c r="C1773" s="42" t="s">
        <v>61</v>
      </c>
      <c r="D1773" s="42" t="s">
        <v>283</v>
      </c>
      <c r="E1773" s="42" t="s">
        <v>284</v>
      </c>
      <c r="F1773" s="42" t="s">
        <v>59</v>
      </c>
      <c r="G1773" s="45">
        <v>44321</v>
      </c>
      <c r="H1773" s="19" t="s">
        <v>67</v>
      </c>
      <c r="I1773" s="19">
        <v>0</v>
      </c>
      <c r="J1773" s="19">
        <v>4</v>
      </c>
      <c r="K1773" s="19">
        <v>4</v>
      </c>
      <c r="L1773" s="19">
        <v>7</v>
      </c>
      <c r="M1773" s="19">
        <v>10</v>
      </c>
      <c r="N1773" s="19">
        <v>11</v>
      </c>
      <c r="O1773" s="19">
        <v>14</v>
      </c>
      <c r="P1773" s="19">
        <v>14</v>
      </c>
      <c r="Q1773" s="19">
        <v>12</v>
      </c>
      <c r="R1773" s="19">
        <v>10</v>
      </c>
      <c r="S1773" s="19">
        <v>6</v>
      </c>
      <c r="T1773" s="19">
        <v>4</v>
      </c>
      <c r="U1773" s="19">
        <v>2</v>
      </c>
      <c r="V1773" s="19">
        <v>0</v>
      </c>
      <c r="W1773" s="19">
        <v>0</v>
      </c>
      <c r="X1773" s="19">
        <v>0</v>
      </c>
      <c r="Y1773" s="19">
        <v>0</v>
      </c>
      <c r="Z1773" s="19">
        <v>0</v>
      </c>
      <c r="AA1773" s="19">
        <v>0</v>
      </c>
      <c r="AB1773" s="19">
        <v>0</v>
      </c>
      <c r="AC1773" s="19">
        <v>0</v>
      </c>
      <c r="AD1773" s="19">
        <v>0</v>
      </c>
      <c r="AE1773" s="48"/>
      <c r="AF1773" s="51"/>
      <c r="AG1773" s="36"/>
      <c r="AH1773" s="37">
        <v>0</v>
      </c>
      <c r="AI1773" s="40"/>
      <c r="AJ1773" s="41" t="s">
        <v>65</v>
      </c>
    </row>
    <row r="1774" spans="1:36" ht="16.5" customHeight="1" x14ac:dyDescent="0.25">
      <c r="A1774" s="42" t="s">
        <v>59</v>
      </c>
      <c r="B1774" s="44" t="s">
        <v>282</v>
      </c>
      <c r="C1774" s="42" t="s">
        <v>61</v>
      </c>
      <c r="D1774" s="42" t="s">
        <v>283</v>
      </c>
      <c r="E1774" s="42" t="s">
        <v>284</v>
      </c>
      <c r="F1774" s="42" t="s">
        <v>1129</v>
      </c>
      <c r="G1774" s="45">
        <v>44321</v>
      </c>
      <c r="H1774" s="17" t="s">
        <v>64</v>
      </c>
      <c r="I1774" s="17">
        <v>0</v>
      </c>
      <c r="J1774" s="17">
        <v>8</v>
      </c>
      <c r="K1774" s="17">
        <v>19</v>
      </c>
      <c r="L1774" s="17">
        <v>28</v>
      </c>
      <c r="M1774" s="17">
        <v>36</v>
      </c>
      <c r="N1774" s="17">
        <v>47</v>
      </c>
      <c r="O1774" s="17">
        <v>52</v>
      </c>
      <c r="P1774" s="17">
        <v>59</v>
      </c>
      <c r="Q1774" s="17">
        <v>49</v>
      </c>
      <c r="R1774" s="17">
        <v>40</v>
      </c>
      <c r="S1774" s="17">
        <v>26</v>
      </c>
      <c r="T1774" s="17">
        <v>25</v>
      </c>
      <c r="U1774" s="17">
        <v>13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46">
        <f t="shared" ref="AE1774" si="1815">SUM(I1774:AD1774)</f>
        <v>402</v>
      </c>
      <c r="AF1774" s="49">
        <f t="shared" ref="AF1774" si="1816">SUM(H1775:AD1775)</f>
        <v>402</v>
      </c>
      <c r="AG1774" s="34">
        <f t="shared" ref="AG1774" si="1817">SUM(I1776:AD1776)</f>
        <v>402</v>
      </c>
      <c r="AH1774" s="37">
        <f t="shared" si="1766"/>
        <v>0</v>
      </c>
      <c r="AI1774" s="38">
        <v>0.91200000000000003</v>
      </c>
      <c r="AJ1774" s="41" t="s">
        <v>65</v>
      </c>
    </row>
    <row r="1775" spans="1:36" ht="16.5" customHeight="1" x14ac:dyDescent="0.25">
      <c r="A1775" s="42" t="s">
        <v>59</v>
      </c>
      <c r="B1775" s="44" t="s">
        <v>282</v>
      </c>
      <c r="C1775" s="42" t="s">
        <v>61</v>
      </c>
      <c r="D1775" s="42" t="s">
        <v>283</v>
      </c>
      <c r="E1775" s="42" t="s">
        <v>284</v>
      </c>
      <c r="F1775" s="42" t="s">
        <v>59</v>
      </c>
      <c r="G1775" s="45">
        <v>44321</v>
      </c>
      <c r="H1775" s="18" t="s">
        <v>66</v>
      </c>
      <c r="I1775" s="18">
        <v>0</v>
      </c>
      <c r="J1775" s="18">
        <v>8</v>
      </c>
      <c r="K1775" s="18">
        <v>19</v>
      </c>
      <c r="L1775" s="18">
        <v>28</v>
      </c>
      <c r="M1775" s="18">
        <v>36</v>
      </c>
      <c r="N1775" s="18">
        <v>47</v>
      </c>
      <c r="O1775" s="18">
        <v>52</v>
      </c>
      <c r="P1775" s="18">
        <v>59</v>
      </c>
      <c r="Q1775" s="18">
        <v>49</v>
      </c>
      <c r="R1775" s="18">
        <v>40</v>
      </c>
      <c r="S1775" s="18">
        <v>26</v>
      </c>
      <c r="T1775" s="18">
        <v>25</v>
      </c>
      <c r="U1775" s="18">
        <v>13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47"/>
      <c r="AF1775" s="50"/>
      <c r="AG1775" s="35"/>
      <c r="AH1775" s="37">
        <v>0</v>
      </c>
      <c r="AI1775" s="39"/>
      <c r="AJ1775" s="41" t="s">
        <v>65</v>
      </c>
    </row>
    <row r="1776" spans="1:36" ht="16.5" customHeight="1" x14ac:dyDescent="0.25">
      <c r="A1776" s="42" t="s">
        <v>59</v>
      </c>
      <c r="B1776" s="44" t="s">
        <v>282</v>
      </c>
      <c r="C1776" s="42" t="s">
        <v>61</v>
      </c>
      <c r="D1776" s="42" t="s">
        <v>283</v>
      </c>
      <c r="E1776" s="42" t="s">
        <v>284</v>
      </c>
      <c r="F1776" s="42" t="s">
        <v>59</v>
      </c>
      <c r="G1776" s="45">
        <v>44321</v>
      </c>
      <c r="H1776" s="19" t="s">
        <v>67</v>
      </c>
      <c r="I1776" s="19">
        <v>0</v>
      </c>
      <c r="J1776" s="19">
        <v>8</v>
      </c>
      <c r="K1776" s="19">
        <v>19</v>
      </c>
      <c r="L1776" s="19">
        <v>28</v>
      </c>
      <c r="M1776" s="19">
        <v>36</v>
      </c>
      <c r="N1776" s="19">
        <v>47</v>
      </c>
      <c r="O1776" s="19">
        <v>52</v>
      </c>
      <c r="P1776" s="19">
        <v>59</v>
      </c>
      <c r="Q1776" s="19">
        <v>49</v>
      </c>
      <c r="R1776" s="19">
        <v>40</v>
      </c>
      <c r="S1776" s="19">
        <v>26</v>
      </c>
      <c r="T1776" s="19">
        <v>25</v>
      </c>
      <c r="U1776" s="19">
        <v>13</v>
      </c>
      <c r="V1776" s="19">
        <v>0</v>
      </c>
      <c r="W1776" s="19">
        <v>0</v>
      </c>
      <c r="X1776" s="19">
        <v>0</v>
      </c>
      <c r="Y1776" s="19">
        <v>0</v>
      </c>
      <c r="Z1776" s="19">
        <v>0</v>
      </c>
      <c r="AA1776" s="19">
        <v>0</v>
      </c>
      <c r="AB1776" s="19">
        <v>0</v>
      </c>
      <c r="AC1776" s="19">
        <v>0</v>
      </c>
      <c r="AD1776" s="19">
        <v>0</v>
      </c>
      <c r="AE1776" s="48"/>
      <c r="AF1776" s="51"/>
      <c r="AG1776" s="36"/>
      <c r="AH1776" s="37">
        <v>0</v>
      </c>
      <c r="AI1776" s="40"/>
      <c r="AJ1776" s="41" t="s">
        <v>65</v>
      </c>
    </row>
    <row r="1777" spans="1:36" ht="16.2" x14ac:dyDescent="0.25">
      <c r="A1777" s="42" t="s">
        <v>59</v>
      </c>
      <c r="B1777" s="44" t="s">
        <v>240</v>
      </c>
      <c r="C1777" s="42" t="s">
        <v>61</v>
      </c>
      <c r="D1777" s="42" t="s">
        <v>139</v>
      </c>
      <c r="E1777" s="42" t="s">
        <v>183</v>
      </c>
      <c r="F1777" s="42" t="s">
        <v>1128</v>
      </c>
      <c r="G1777" s="45">
        <v>44321</v>
      </c>
      <c r="H1777" s="17" t="s">
        <v>64</v>
      </c>
      <c r="I1777" s="17">
        <v>0</v>
      </c>
      <c r="J1777" s="17">
        <v>0</v>
      </c>
      <c r="K1777" s="17">
        <v>0</v>
      </c>
      <c r="L1777" s="17">
        <v>62</v>
      </c>
      <c r="M1777" s="17">
        <v>71</v>
      </c>
      <c r="N1777" s="17">
        <v>93</v>
      </c>
      <c r="O1777" s="17">
        <v>92</v>
      </c>
      <c r="P1777" s="17">
        <v>95</v>
      </c>
      <c r="Q1777" s="17">
        <v>73</v>
      </c>
      <c r="R1777" s="17">
        <v>63</v>
      </c>
      <c r="S1777" s="17">
        <v>34</v>
      </c>
      <c r="T1777" s="17">
        <v>34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46">
        <f t="shared" ref="AE1777" si="1818">SUM(I1777:AD1777)</f>
        <v>617</v>
      </c>
      <c r="AF1777" s="49">
        <f t="shared" ref="AF1777" si="1819">SUM(H1778:AD1778)</f>
        <v>617</v>
      </c>
      <c r="AG1777" s="34">
        <f t="shared" ref="AG1777" si="1820">SUM(I1779:AD1779)</f>
        <v>617</v>
      </c>
      <c r="AH1777" s="37">
        <f t="shared" si="1766"/>
        <v>0</v>
      </c>
      <c r="AI1777" s="38">
        <v>0.93740000000000001</v>
      </c>
      <c r="AJ1777" s="41" t="s">
        <v>65</v>
      </c>
    </row>
    <row r="1778" spans="1:36" ht="16.2" x14ac:dyDescent="0.25">
      <c r="A1778" s="42" t="s">
        <v>59</v>
      </c>
      <c r="B1778" s="44" t="s">
        <v>240</v>
      </c>
      <c r="C1778" s="42" t="s">
        <v>61</v>
      </c>
      <c r="D1778" s="42" t="s">
        <v>139</v>
      </c>
      <c r="E1778" s="42" t="s">
        <v>183</v>
      </c>
      <c r="F1778" s="42"/>
      <c r="G1778" s="45">
        <v>44321</v>
      </c>
      <c r="H1778" s="18" t="s">
        <v>66</v>
      </c>
      <c r="I1778" s="18">
        <v>0</v>
      </c>
      <c r="J1778" s="18">
        <v>0</v>
      </c>
      <c r="K1778" s="18">
        <v>0</v>
      </c>
      <c r="L1778" s="18">
        <v>62</v>
      </c>
      <c r="M1778" s="18">
        <v>71</v>
      </c>
      <c r="N1778" s="18">
        <v>93</v>
      </c>
      <c r="O1778" s="18">
        <v>92</v>
      </c>
      <c r="P1778" s="18">
        <v>95</v>
      </c>
      <c r="Q1778" s="18">
        <v>73</v>
      </c>
      <c r="R1778" s="18">
        <v>63</v>
      </c>
      <c r="S1778" s="18">
        <v>34</v>
      </c>
      <c r="T1778" s="18">
        <v>34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47"/>
      <c r="AF1778" s="50"/>
      <c r="AG1778" s="35"/>
      <c r="AH1778" s="37">
        <v>0</v>
      </c>
      <c r="AI1778" s="39"/>
      <c r="AJ1778" s="41" t="s">
        <v>65</v>
      </c>
    </row>
    <row r="1779" spans="1:36" ht="16.2" x14ac:dyDescent="0.25">
      <c r="A1779" s="42" t="s">
        <v>59</v>
      </c>
      <c r="B1779" s="44" t="s">
        <v>240</v>
      </c>
      <c r="C1779" s="42" t="s">
        <v>61</v>
      </c>
      <c r="D1779" s="42" t="s">
        <v>139</v>
      </c>
      <c r="E1779" s="42" t="s">
        <v>183</v>
      </c>
      <c r="F1779" s="42"/>
      <c r="G1779" s="45">
        <v>44321</v>
      </c>
      <c r="H1779" s="19" t="s">
        <v>67</v>
      </c>
      <c r="I1779" s="19">
        <v>0</v>
      </c>
      <c r="J1779" s="19">
        <v>0</v>
      </c>
      <c r="K1779" s="19">
        <v>0</v>
      </c>
      <c r="L1779" s="19">
        <v>62</v>
      </c>
      <c r="M1779" s="19">
        <v>71</v>
      </c>
      <c r="N1779" s="19">
        <v>93</v>
      </c>
      <c r="O1779" s="19">
        <v>92</v>
      </c>
      <c r="P1779" s="19">
        <v>95</v>
      </c>
      <c r="Q1779" s="19">
        <v>73</v>
      </c>
      <c r="R1779" s="19">
        <v>63</v>
      </c>
      <c r="S1779" s="19">
        <v>34</v>
      </c>
      <c r="T1779" s="19">
        <v>34</v>
      </c>
      <c r="U1779" s="19">
        <v>0</v>
      </c>
      <c r="V1779" s="19">
        <v>0</v>
      </c>
      <c r="W1779" s="19">
        <v>0</v>
      </c>
      <c r="X1779" s="19">
        <v>0</v>
      </c>
      <c r="Y1779" s="19">
        <v>0</v>
      </c>
      <c r="Z1779" s="19">
        <v>0</v>
      </c>
      <c r="AA1779" s="19">
        <v>0</v>
      </c>
      <c r="AB1779" s="19">
        <v>0</v>
      </c>
      <c r="AC1779" s="19">
        <v>0</v>
      </c>
      <c r="AD1779" s="19">
        <v>0</v>
      </c>
      <c r="AE1779" s="48"/>
      <c r="AF1779" s="51"/>
      <c r="AG1779" s="36"/>
      <c r="AH1779" s="37">
        <v>0</v>
      </c>
      <c r="AI1779" s="40"/>
      <c r="AJ1779" s="41" t="s">
        <v>65</v>
      </c>
    </row>
    <row r="1780" spans="1:36" ht="16.2" x14ac:dyDescent="0.25">
      <c r="A1780" s="42" t="s">
        <v>59</v>
      </c>
      <c r="B1780" s="44" t="s">
        <v>252</v>
      </c>
      <c r="C1780" s="42" t="s">
        <v>61</v>
      </c>
      <c r="D1780" s="42" t="s">
        <v>62</v>
      </c>
      <c r="E1780" s="42" t="s">
        <v>130</v>
      </c>
      <c r="F1780" s="42" t="s">
        <v>1128</v>
      </c>
      <c r="G1780" s="45">
        <v>44321</v>
      </c>
      <c r="H1780" s="17" t="s">
        <v>64</v>
      </c>
      <c r="I1780" s="17">
        <v>0</v>
      </c>
      <c r="J1780" s="17">
        <v>0</v>
      </c>
      <c r="K1780" s="17">
        <v>0</v>
      </c>
      <c r="L1780" s="17">
        <v>14</v>
      </c>
      <c r="M1780" s="17">
        <v>6</v>
      </c>
      <c r="N1780" s="17">
        <v>23</v>
      </c>
      <c r="O1780" s="17">
        <v>11</v>
      </c>
      <c r="P1780" s="17">
        <v>36</v>
      </c>
      <c r="Q1780" s="17">
        <v>29</v>
      </c>
      <c r="R1780" s="17">
        <v>44</v>
      </c>
      <c r="S1780" s="17">
        <v>42</v>
      </c>
      <c r="T1780" s="17">
        <v>56</v>
      </c>
      <c r="U1780" s="17">
        <v>55</v>
      </c>
      <c r="V1780" s="17">
        <v>58</v>
      </c>
      <c r="W1780" s="17">
        <v>58</v>
      </c>
      <c r="X1780" s="17">
        <v>52</v>
      </c>
      <c r="Y1780" s="17">
        <v>28</v>
      </c>
      <c r="Z1780" s="17">
        <v>39</v>
      </c>
      <c r="AA1780" s="17">
        <v>8</v>
      </c>
      <c r="AB1780" s="17">
        <v>25</v>
      </c>
      <c r="AC1780" s="17">
        <v>0</v>
      </c>
      <c r="AD1780" s="17">
        <v>10</v>
      </c>
      <c r="AE1780" s="46">
        <f t="shared" ref="AE1780" si="1821">SUM(I1780:AD1780)</f>
        <v>594</v>
      </c>
      <c r="AF1780" s="49">
        <f t="shared" ref="AF1780" si="1822">SUM(H1781:AD1781)</f>
        <v>594</v>
      </c>
      <c r="AG1780" s="34">
        <f t="shared" ref="AG1780" si="1823">SUM(I1782:AD1782)</f>
        <v>594</v>
      </c>
      <c r="AH1780" s="37">
        <f t="shared" si="1766"/>
        <v>0</v>
      </c>
      <c r="AI1780" s="38">
        <v>0.93080000000000007</v>
      </c>
      <c r="AJ1780" s="41" t="s">
        <v>65</v>
      </c>
    </row>
    <row r="1781" spans="1:36" ht="16.2" x14ac:dyDescent="0.25">
      <c r="A1781" s="42" t="s">
        <v>59</v>
      </c>
      <c r="B1781" s="44" t="s">
        <v>252</v>
      </c>
      <c r="C1781" s="42" t="s">
        <v>61</v>
      </c>
      <c r="D1781" s="42" t="s">
        <v>62</v>
      </c>
      <c r="E1781" s="42" t="s">
        <v>130</v>
      </c>
      <c r="F1781" s="42"/>
      <c r="G1781" s="45">
        <v>44321</v>
      </c>
      <c r="H1781" s="18" t="s">
        <v>66</v>
      </c>
      <c r="I1781" s="18">
        <v>0</v>
      </c>
      <c r="J1781" s="18">
        <v>0</v>
      </c>
      <c r="K1781" s="18">
        <v>0</v>
      </c>
      <c r="L1781" s="18">
        <v>14</v>
      </c>
      <c r="M1781" s="18">
        <v>6</v>
      </c>
      <c r="N1781" s="18">
        <v>23</v>
      </c>
      <c r="O1781" s="18">
        <v>11</v>
      </c>
      <c r="P1781" s="18">
        <v>36</v>
      </c>
      <c r="Q1781" s="18">
        <v>29</v>
      </c>
      <c r="R1781" s="18">
        <v>44</v>
      </c>
      <c r="S1781" s="18">
        <v>42</v>
      </c>
      <c r="T1781" s="18">
        <v>56</v>
      </c>
      <c r="U1781" s="18">
        <v>55</v>
      </c>
      <c r="V1781" s="18">
        <v>58</v>
      </c>
      <c r="W1781" s="18">
        <v>58</v>
      </c>
      <c r="X1781" s="18">
        <v>52</v>
      </c>
      <c r="Y1781" s="18">
        <v>28</v>
      </c>
      <c r="Z1781" s="18">
        <v>39</v>
      </c>
      <c r="AA1781" s="18">
        <v>8</v>
      </c>
      <c r="AB1781" s="18">
        <v>25</v>
      </c>
      <c r="AC1781" s="18">
        <v>0</v>
      </c>
      <c r="AD1781" s="18">
        <v>10</v>
      </c>
      <c r="AE1781" s="47"/>
      <c r="AF1781" s="50"/>
      <c r="AG1781" s="35"/>
      <c r="AH1781" s="37">
        <v>0</v>
      </c>
      <c r="AI1781" s="39"/>
      <c r="AJ1781" s="41" t="s">
        <v>65</v>
      </c>
    </row>
    <row r="1782" spans="1:36" ht="16.2" x14ac:dyDescent="0.25">
      <c r="A1782" s="42" t="s">
        <v>59</v>
      </c>
      <c r="B1782" s="44" t="s">
        <v>252</v>
      </c>
      <c r="C1782" s="42" t="s">
        <v>61</v>
      </c>
      <c r="D1782" s="42" t="s">
        <v>62</v>
      </c>
      <c r="E1782" s="42" t="s">
        <v>130</v>
      </c>
      <c r="F1782" s="42"/>
      <c r="G1782" s="45">
        <v>44321</v>
      </c>
      <c r="H1782" s="19" t="s">
        <v>67</v>
      </c>
      <c r="I1782" s="19">
        <v>0</v>
      </c>
      <c r="J1782" s="19">
        <v>0</v>
      </c>
      <c r="K1782" s="19">
        <v>0</v>
      </c>
      <c r="L1782" s="19">
        <v>14</v>
      </c>
      <c r="M1782" s="19">
        <v>6</v>
      </c>
      <c r="N1782" s="19">
        <v>23</v>
      </c>
      <c r="O1782" s="19">
        <v>11</v>
      </c>
      <c r="P1782" s="19">
        <v>36</v>
      </c>
      <c r="Q1782" s="19">
        <v>29</v>
      </c>
      <c r="R1782" s="19">
        <v>44</v>
      </c>
      <c r="S1782" s="19">
        <v>42</v>
      </c>
      <c r="T1782" s="19">
        <v>56</v>
      </c>
      <c r="U1782" s="19">
        <v>55</v>
      </c>
      <c r="V1782" s="19">
        <v>58</v>
      </c>
      <c r="W1782" s="19">
        <v>58</v>
      </c>
      <c r="X1782" s="19">
        <v>52</v>
      </c>
      <c r="Y1782" s="19">
        <v>28</v>
      </c>
      <c r="Z1782" s="19">
        <v>39</v>
      </c>
      <c r="AA1782" s="19">
        <v>8</v>
      </c>
      <c r="AB1782" s="19">
        <v>25</v>
      </c>
      <c r="AC1782" s="19">
        <v>0</v>
      </c>
      <c r="AD1782" s="19">
        <v>10</v>
      </c>
      <c r="AE1782" s="48"/>
      <c r="AF1782" s="51"/>
      <c r="AG1782" s="36"/>
      <c r="AH1782" s="37">
        <v>0</v>
      </c>
      <c r="AI1782" s="40"/>
      <c r="AJ1782" s="41" t="s">
        <v>65</v>
      </c>
    </row>
    <row r="1783" spans="1:36" ht="16.2" x14ac:dyDescent="0.25">
      <c r="A1783" s="42" t="s">
        <v>59</v>
      </c>
      <c r="B1783" s="44" t="s">
        <v>185</v>
      </c>
      <c r="C1783" s="42" t="s">
        <v>61</v>
      </c>
      <c r="D1783" s="42" t="s">
        <v>62</v>
      </c>
      <c r="E1783" s="42" t="s">
        <v>130</v>
      </c>
      <c r="F1783" s="42" t="s">
        <v>1128</v>
      </c>
      <c r="G1783" s="45">
        <v>44320</v>
      </c>
      <c r="H1783" s="17" t="s">
        <v>64</v>
      </c>
      <c r="I1783" s="17">
        <v>0</v>
      </c>
      <c r="J1783" s="17">
        <v>0</v>
      </c>
      <c r="K1783" s="17">
        <v>0</v>
      </c>
      <c r="L1783" s="17">
        <v>22</v>
      </c>
      <c r="M1783" s="17">
        <v>11</v>
      </c>
      <c r="N1783" s="17">
        <v>36</v>
      </c>
      <c r="O1783" s="17">
        <v>17</v>
      </c>
      <c r="P1783" s="17">
        <v>57</v>
      </c>
      <c r="Q1783" s="17">
        <v>45</v>
      </c>
      <c r="R1783" s="17">
        <v>70</v>
      </c>
      <c r="S1783" s="17">
        <v>65</v>
      </c>
      <c r="T1783" s="17">
        <v>88</v>
      </c>
      <c r="U1783" s="17">
        <v>85</v>
      </c>
      <c r="V1783" s="17">
        <v>92</v>
      </c>
      <c r="W1783" s="17">
        <v>90</v>
      </c>
      <c r="X1783" s="17">
        <v>81</v>
      </c>
      <c r="Y1783" s="17">
        <v>44</v>
      </c>
      <c r="Z1783" s="17">
        <v>61</v>
      </c>
      <c r="AA1783" s="17">
        <v>14</v>
      </c>
      <c r="AB1783" s="17">
        <v>41</v>
      </c>
      <c r="AC1783" s="17">
        <v>0</v>
      </c>
      <c r="AD1783" s="17">
        <v>16</v>
      </c>
      <c r="AE1783" s="46">
        <f t="shared" ref="AE1783" si="1824">SUM(I1783:AD1783)</f>
        <v>935</v>
      </c>
      <c r="AF1783" s="49">
        <f t="shared" ref="AF1783" si="1825">SUM(H1784:AD1784)</f>
        <v>935</v>
      </c>
      <c r="AG1783" s="34">
        <f t="shared" ref="AG1783" si="1826">SUM(I1785:AD1785)</f>
        <v>935</v>
      </c>
      <c r="AH1783" s="37">
        <f t="shared" si="1766"/>
        <v>0</v>
      </c>
      <c r="AI1783" s="38">
        <v>0.91120000000000001</v>
      </c>
      <c r="AJ1783" s="41" t="s">
        <v>65</v>
      </c>
    </row>
    <row r="1784" spans="1:36" ht="16.2" x14ac:dyDescent="0.25">
      <c r="A1784" s="42" t="s">
        <v>59</v>
      </c>
      <c r="B1784" s="44" t="s">
        <v>185</v>
      </c>
      <c r="C1784" s="42" t="s">
        <v>61</v>
      </c>
      <c r="D1784" s="42" t="s">
        <v>62</v>
      </c>
      <c r="E1784" s="42" t="s">
        <v>130</v>
      </c>
      <c r="F1784" s="42"/>
      <c r="G1784" s="45">
        <v>44320</v>
      </c>
      <c r="H1784" s="18" t="s">
        <v>66</v>
      </c>
      <c r="I1784" s="18">
        <v>0</v>
      </c>
      <c r="J1784" s="18">
        <v>0</v>
      </c>
      <c r="K1784" s="18">
        <v>0</v>
      </c>
      <c r="L1784" s="18">
        <v>22</v>
      </c>
      <c r="M1784" s="18">
        <v>11</v>
      </c>
      <c r="N1784" s="18">
        <v>36</v>
      </c>
      <c r="O1784" s="18">
        <v>17</v>
      </c>
      <c r="P1784" s="18">
        <v>57</v>
      </c>
      <c r="Q1784" s="18">
        <v>45</v>
      </c>
      <c r="R1784" s="18">
        <v>70</v>
      </c>
      <c r="S1784" s="18">
        <v>65</v>
      </c>
      <c r="T1784" s="18">
        <v>88</v>
      </c>
      <c r="U1784" s="18">
        <v>85</v>
      </c>
      <c r="V1784" s="18">
        <v>92</v>
      </c>
      <c r="W1784" s="18">
        <v>90</v>
      </c>
      <c r="X1784" s="18">
        <v>81</v>
      </c>
      <c r="Y1784" s="18">
        <v>44</v>
      </c>
      <c r="Z1784" s="18">
        <v>61</v>
      </c>
      <c r="AA1784" s="18">
        <v>14</v>
      </c>
      <c r="AB1784" s="18">
        <v>41</v>
      </c>
      <c r="AC1784" s="18">
        <v>0</v>
      </c>
      <c r="AD1784" s="18">
        <v>16</v>
      </c>
      <c r="AE1784" s="47"/>
      <c r="AF1784" s="50"/>
      <c r="AG1784" s="35"/>
      <c r="AH1784" s="37">
        <v>0</v>
      </c>
      <c r="AI1784" s="39"/>
      <c r="AJ1784" s="41" t="s">
        <v>65</v>
      </c>
    </row>
    <row r="1785" spans="1:36" ht="16.2" x14ac:dyDescent="0.25">
      <c r="A1785" s="42" t="s">
        <v>59</v>
      </c>
      <c r="B1785" s="44" t="s">
        <v>185</v>
      </c>
      <c r="C1785" s="42" t="s">
        <v>61</v>
      </c>
      <c r="D1785" s="42" t="s">
        <v>62</v>
      </c>
      <c r="E1785" s="42" t="s">
        <v>130</v>
      </c>
      <c r="F1785" s="42"/>
      <c r="G1785" s="45">
        <v>44320</v>
      </c>
      <c r="H1785" s="19" t="s">
        <v>67</v>
      </c>
      <c r="I1785" s="19">
        <v>0</v>
      </c>
      <c r="J1785" s="19">
        <v>0</v>
      </c>
      <c r="K1785" s="19">
        <v>0</v>
      </c>
      <c r="L1785" s="19">
        <v>22</v>
      </c>
      <c r="M1785" s="19">
        <v>11</v>
      </c>
      <c r="N1785" s="19">
        <v>36</v>
      </c>
      <c r="O1785" s="19">
        <v>17</v>
      </c>
      <c r="P1785" s="19">
        <v>57</v>
      </c>
      <c r="Q1785" s="19">
        <v>45</v>
      </c>
      <c r="R1785" s="19">
        <v>70</v>
      </c>
      <c r="S1785" s="19">
        <v>65</v>
      </c>
      <c r="T1785" s="19">
        <v>88</v>
      </c>
      <c r="U1785" s="19">
        <v>85</v>
      </c>
      <c r="V1785" s="19">
        <v>92</v>
      </c>
      <c r="W1785" s="19">
        <v>90</v>
      </c>
      <c r="X1785" s="19">
        <v>81</v>
      </c>
      <c r="Y1785" s="19">
        <v>44</v>
      </c>
      <c r="Z1785" s="19">
        <v>61</v>
      </c>
      <c r="AA1785" s="19">
        <v>14</v>
      </c>
      <c r="AB1785" s="19">
        <v>41</v>
      </c>
      <c r="AC1785" s="19">
        <v>0</v>
      </c>
      <c r="AD1785" s="19">
        <v>16</v>
      </c>
      <c r="AE1785" s="48"/>
      <c r="AF1785" s="51"/>
      <c r="AG1785" s="36"/>
      <c r="AH1785" s="37">
        <v>0</v>
      </c>
      <c r="AI1785" s="40"/>
      <c r="AJ1785" s="41" t="s">
        <v>65</v>
      </c>
    </row>
    <row r="1786" spans="1:36" ht="16.2" x14ac:dyDescent="0.25">
      <c r="A1786" s="42" t="s">
        <v>59</v>
      </c>
      <c r="B1786" s="44" t="s">
        <v>123</v>
      </c>
      <c r="C1786" s="42">
        <v>-1</v>
      </c>
      <c r="D1786" s="42" t="s">
        <v>84</v>
      </c>
      <c r="E1786" s="42" t="s">
        <v>107</v>
      </c>
      <c r="F1786" s="42" t="s">
        <v>1128</v>
      </c>
      <c r="G1786" s="45">
        <v>44317</v>
      </c>
      <c r="H1786" s="17" t="s">
        <v>64</v>
      </c>
      <c r="I1786" s="17">
        <v>0</v>
      </c>
      <c r="J1786" s="17">
        <v>0</v>
      </c>
      <c r="K1786" s="17">
        <v>0</v>
      </c>
      <c r="L1786" s="17">
        <v>80</v>
      </c>
      <c r="M1786" s="17">
        <v>40</v>
      </c>
      <c r="N1786" s="17">
        <v>120</v>
      </c>
      <c r="O1786" s="17">
        <v>60</v>
      </c>
      <c r="P1786" s="17">
        <v>240</v>
      </c>
      <c r="Q1786" s="17">
        <v>180</v>
      </c>
      <c r="R1786" s="17">
        <v>300</v>
      </c>
      <c r="S1786" s="17">
        <v>280</v>
      </c>
      <c r="T1786" s="17">
        <v>380</v>
      </c>
      <c r="U1786" s="17">
        <v>380</v>
      </c>
      <c r="V1786" s="17">
        <v>380</v>
      </c>
      <c r="W1786" s="17">
        <v>360</v>
      </c>
      <c r="X1786" s="17">
        <v>360</v>
      </c>
      <c r="Y1786" s="17">
        <v>180</v>
      </c>
      <c r="Z1786" s="17">
        <v>260</v>
      </c>
      <c r="AA1786" s="17">
        <v>40</v>
      </c>
      <c r="AB1786" s="17">
        <v>160</v>
      </c>
      <c r="AC1786" s="17">
        <v>0</v>
      </c>
      <c r="AD1786" s="17">
        <v>40</v>
      </c>
      <c r="AE1786" s="46">
        <f t="shared" ref="AE1786" si="1827">SUM(I1786:AD1786)</f>
        <v>3840</v>
      </c>
      <c r="AF1786" s="49">
        <f t="shared" ref="AF1786" si="1828">SUM(H1787:AD1787)</f>
        <v>3840</v>
      </c>
      <c r="AG1786" s="34">
        <f t="shared" ref="AG1786" si="1829">SUM(I1788:AD1788)</f>
        <v>3840</v>
      </c>
      <c r="AH1786" s="37">
        <f t="shared" si="1766"/>
        <v>0</v>
      </c>
      <c r="AI1786" s="38">
        <v>0.92700000000000005</v>
      </c>
      <c r="AJ1786" s="41" t="s">
        <v>65</v>
      </c>
    </row>
    <row r="1787" spans="1:36" ht="16.2" x14ac:dyDescent="0.25">
      <c r="A1787" s="42" t="s">
        <v>59</v>
      </c>
      <c r="B1787" s="44" t="s">
        <v>123</v>
      </c>
      <c r="C1787" s="42">
        <v>-1</v>
      </c>
      <c r="D1787" s="42" t="s">
        <v>84</v>
      </c>
      <c r="E1787" s="42" t="s">
        <v>107</v>
      </c>
      <c r="F1787" s="42"/>
      <c r="G1787" s="45">
        <v>44317</v>
      </c>
      <c r="H1787" s="18" t="s">
        <v>66</v>
      </c>
      <c r="I1787" s="18">
        <v>0</v>
      </c>
      <c r="J1787" s="18">
        <v>0</v>
      </c>
      <c r="K1787" s="18">
        <v>0</v>
      </c>
      <c r="L1787" s="18">
        <v>80</v>
      </c>
      <c r="M1787" s="18">
        <v>40</v>
      </c>
      <c r="N1787" s="18">
        <v>120</v>
      </c>
      <c r="O1787" s="18">
        <v>60</v>
      </c>
      <c r="P1787" s="18">
        <v>240</v>
      </c>
      <c r="Q1787" s="18">
        <v>180</v>
      </c>
      <c r="R1787" s="18">
        <v>300</v>
      </c>
      <c r="S1787" s="18">
        <v>280</v>
      </c>
      <c r="T1787" s="18">
        <v>380</v>
      </c>
      <c r="U1787" s="18">
        <v>380</v>
      </c>
      <c r="V1787" s="18">
        <v>380</v>
      </c>
      <c r="W1787" s="18">
        <v>360</v>
      </c>
      <c r="X1787" s="18">
        <v>360</v>
      </c>
      <c r="Y1787" s="18">
        <v>180</v>
      </c>
      <c r="Z1787" s="18">
        <v>260</v>
      </c>
      <c r="AA1787" s="18">
        <v>40</v>
      </c>
      <c r="AB1787" s="18">
        <v>160</v>
      </c>
      <c r="AC1787" s="18">
        <v>0</v>
      </c>
      <c r="AD1787" s="18">
        <v>40</v>
      </c>
      <c r="AE1787" s="47"/>
      <c r="AF1787" s="50"/>
      <c r="AG1787" s="35"/>
      <c r="AH1787" s="37">
        <v>0</v>
      </c>
      <c r="AI1787" s="39"/>
      <c r="AJ1787" s="41" t="s">
        <v>65</v>
      </c>
    </row>
    <row r="1788" spans="1:36" ht="16.2" x14ac:dyDescent="0.25">
      <c r="A1788" s="42" t="s">
        <v>59</v>
      </c>
      <c r="B1788" s="44" t="s">
        <v>123</v>
      </c>
      <c r="C1788" s="42">
        <v>-1</v>
      </c>
      <c r="D1788" s="42" t="s">
        <v>84</v>
      </c>
      <c r="E1788" s="42" t="s">
        <v>107</v>
      </c>
      <c r="F1788" s="42"/>
      <c r="G1788" s="45">
        <v>44317</v>
      </c>
      <c r="H1788" s="19" t="s">
        <v>67</v>
      </c>
      <c r="I1788" s="19">
        <v>0</v>
      </c>
      <c r="J1788" s="19">
        <v>0</v>
      </c>
      <c r="K1788" s="19">
        <v>0</v>
      </c>
      <c r="L1788" s="19">
        <v>80</v>
      </c>
      <c r="M1788" s="19">
        <v>40</v>
      </c>
      <c r="N1788" s="19">
        <v>120</v>
      </c>
      <c r="O1788" s="19">
        <v>60</v>
      </c>
      <c r="P1788" s="19">
        <v>240</v>
      </c>
      <c r="Q1788" s="19">
        <v>180</v>
      </c>
      <c r="R1788" s="19">
        <v>300</v>
      </c>
      <c r="S1788" s="19">
        <v>280</v>
      </c>
      <c r="T1788" s="19">
        <v>380</v>
      </c>
      <c r="U1788" s="19">
        <v>380</v>
      </c>
      <c r="V1788" s="19">
        <v>380</v>
      </c>
      <c r="W1788" s="19">
        <v>360</v>
      </c>
      <c r="X1788" s="19">
        <v>360</v>
      </c>
      <c r="Y1788" s="19">
        <v>180</v>
      </c>
      <c r="Z1788" s="19">
        <v>260</v>
      </c>
      <c r="AA1788" s="19">
        <v>40</v>
      </c>
      <c r="AB1788" s="19">
        <v>160</v>
      </c>
      <c r="AC1788" s="19">
        <v>0</v>
      </c>
      <c r="AD1788" s="19">
        <v>40</v>
      </c>
      <c r="AE1788" s="48"/>
      <c r="AF1788" s="51"/>
      <c r="AG1788" s="36"/>
      <c r="AH1788" s="37">
        <v>0</v>
      </c>
      <c r="AI1788" s="40"/>
      <c r="AJ1788" s="41" t="s">
        <v>65</v>
      </c>
    </row>
    <row r="1789" spans="1:36" ht="16.2" x14ac:dyDescent="0.25">
      <c r="A1789" s="42" t="s">
        <v>59</v>
      </c>
      <c r="B1789" s="44" t="s">
        <v>123</v>
      </c>
      <c r="C1789" s="42">
        <v>-2</v>
      </c>
      <c r="D1789" s="42" t="s">
        <v>84</v>
      </c>
      <c r="E1789" s="42" t="s">
        <v>107</v>
      </c>
      <c r="F1789" s="42" t="s">
        <v>1128</v>
      </c>
      <c r="G1789" s="45">
        <v>44319</v>
      </c>
      <c r="H1789" s="17" t="s">
        <v>64</v>
      </c>
      <c r="I1789" s="17">
        <v>0</v>
      </c>
      <c r="J1789" s="17">
        <v>0</v>
      </c>
      <c r="K1789" s="17">
        <v>0</v>
      </c>
      <c r="L1789" s="17">
        <v>46</v>
      </c>
      <c r="M1789" s="17">
        <v>16</v>
      </c>
      <c r="N1789" s="17">
        <v>78</v>
      </c>
      <c r="O1789" s="17">
        <v>24</v>
      </c>
      <c r="P1789" s="17">
        <v>136</v>
      </c>
      <c r="Q1789" s="17">
        <v>114</v>
      </c>
      <c r="R1789" s="17">
        <v>178</v>
      </c>
      <c r="S1789" s="17">
        <v>170</v>
      </c>
      <c r="T1789" s="17">
        <v>252</v>
      </c>
      <c r="U1789" s="17">
        <v>206</v>
      </c>
      <c r="V1789" s="17">
        <v>264</v>
      </c>
      <c r="W1789" s="17">
        <v>242</v>
      </c>
      <c r="X1789" s="17">
        <v>200</v>
      </c>
      <c r="Y1789" s="17">
        <v>114</v>
      </c>
      <c r="Z1789" s="17">
        <v>140</v>
      </c>
      <c r="AA1789" s="17">
        <v>24</v>
      </c>
      <c r="AB1789" s="17">
        <v>88</v>
      </c>
      <c r="AC1789" s="17">
        <v>0</v>
      </c>
      <c r="AD1789" s="17">
        <v>34</v>
      </c>
      <c r="AE1789" s="46">
        <f t="shared" ref="AE1789" si="1830">SUM(I1789:AD1789)</f>
        <v>2326</v>
      </c>
      <c r="AF1789" s="49">
        <f t="shared" ref="AF1789" si="1831">SUM(H1790:AD1790)</f>
        <v>2326</v>
      </c>
      <c r="AG1789" s="34">
        <f t="shared" ref="AG1789" si="1832">SUM(I1791:AD1791)</f>
        <v>2326</v>
      </c>
      <c r="AH1789" s="37">
        <f t="shared" ref="AH1789:AH1852" si="1833">AG1789-AE1789</f>
        <v>0</v>
      </c>
      <c r="AI1789" s="38">
        <v>0.92920000000000003</v>
      </c>
      <c r="AJ1789" s="41" t="s">
        <v>65</v>
      </c>
    </row>
    <row r="1790" spans="1:36" ht="16.2" x14ac:dyDescent="0.25">
      <c r="A1790" s="42" t="s">
        <v>59</v>
      </c>
      <c r="B1790" s="44" t="s">
        <v>123</v>
      </c>
      <c r="C1790" s="42">
        <v>-2</v>
      </c>
      <c r="D1790" s="42" t="s">
        <v>84</v>
      </c>
      <c r="E1790" s="42" t="s">
        <v>107</v>
      </c>
      <c r="F1790" s="42"/>
      <c r="G1790" s="45">
        <v>44319</v>
      </c>
      <c r="H1790" s="18" t="s">
        <v>66</v>
      </c>
      <c r="I1790" s="18">
        <v>0</v>
      </c>
      <c r="J1790" s="18">
        <v>0</v>
      </c>
      <c r="K1790" s="18">
        <v>0</v>
      </c>
      <c r="L1790" s="18">
        <v>46</v>
      </c>
      <c r="M1790" s="18">
        <v>16</v>
      </c>
      <c r="N1790" s="18">
        <v>78</v>
      </c>
      <c r="O1790" s="18">
        <v>24</v>
      </c>
      <c r="P1790" s="18">
        <v>136</v>
      </c>
      <c r="Q1790" s="18">
        <v>114</v>
      </c>
      <c r="R1790" s="18">
        <v>178</v>
      </c>
      <c r="S1790" s="18">
        <v>170</v>
      </c>
      <c r="T1790" s="18">
        <v>252</v>
      </c>
      <c r="U1790" s="18">
        <v>206</v>
      </c>
      <c r="V1790" s="18">
        <v>264</v>
      </c>
      <c r="W1790" s="18">
        <v>242</v>
      </c>
      <c r="X1790" s="18">
        <v>200</v>
      </c>
      <c r="Y1790" s="18">
        <v>114</v>
      </c>
      <c r="Z1790" s="18">
        <v>140</v>
      </c>
      <c r="AA1790" s="18">
        <v>24</v>
      </c>
      <c r="AB1790" s="18">
        <v>88</v>
      </c>
      <c r="AC1790" s="18">
        <v>0</v>
      </c>
      <c r="AD1790" s="18">
        <v>34</v>
      </c>
      <c r="AE1790" s="47"/>
      <c r="AF1790" s="50"/>
      <c r="AG1790" s="35"/>
      <c r="AH1790" s="37">
        <v>0</v>
      </c>
      <c r="AI1790" s="39"/>
      <c r="AJ1790" s="41" t="s">
        <v>65</v>
      </c>
    </row>
    <row r="1791" spans="1:36" ht="16.2" x14ac:dyDescent="0.25">
      <c r="A1791" s="42" t="s">
        <v>59</v>
      </c>
      <c r="B1791" s="44" t="s">
        <v>123</v>
      </c>
      <c r="C1791" s="42">
        <v>-2</v>
      </c>
      <c r="D1791" s="42" t="s">
        <v>84</v>
      </c>
      <c r="E1791" s="42" t="s">
        <v>107</v>
      </c>
      <c r="F1791" s="42"/>
      <c r="G1791" s="45">
        <v>44319</v>
      </c>
      <c r="H1791" s="19" t="s">
        <v>67</v>
      </c>
      <c r="I1791" s="19">
        <v>0</v>
      </c>
      <c r="J1791" s="19">
        <v>0</v>
      </c>
      <c r="K1791" s="19">
        <v>0</v>
      </c>
      <c r="L1791" s="19">
        <v>46</v>
      </c>
      <c r="M1791" s="19">
        <v>16</v>
      </c>
      <c r="N1791" s="19">
        <v>78</v>
      </c>
      <c r="O1791" s="19">
        <v>24</v>
      </c>
      <c r="P1791" s="19">
        <v>136</v>
      </c>
      <c r="Q1791" s="19">
        <v>114</v>
      </c>
      <c r="R1791" s="19">
        <v>178</v>
      </c>
      <c r="S1791" s="19">
        <v>170</v>
      </c>
      <c r="T1791" s="19">
        <v>252</v>
      </c>
      <c r="U1791" s="19">
        <v>206</v>
      </c>
      <c r="V1791" s="19">
        <v>264</v>
      </c>
      <c r="W1791" s="19">
        <v>242</v>
      </c>
      <c r="X1791" s="19">
        <v>200</v>
      </c>
      <c r="Y1791" s="19">
        <v>114</v>
      </c>
      <c r="Z1791" s="19">
        <v>140</v>
      </c>
      <c r="AA1791" s="19">
        <v>24</v>
      </c>
      <c r="AB1791" s="19">
        <v>88</v>
      </c>
      <c r="AC1791" s="19">
        <v>0</v>
      </c>
      <c r="AD1791" s="19">
        <v>34</v>
      </c>
      <c r="AE1791" s="48"/>
      <c r="AF1791" s="51"/>
      <c r="AG1791" s="36"/>
      <c r="AH1791" s="37">
        <v>0</v>
      </c>
      <c r="AI1791" s="40"/>
      <c r="AJ1791" s="41" t="s">
        <v>65</v>
      </c>
    </row>
    <row r="1792" spans="1:36" ht="16.2" x14ac:dyDescent="0.25">
      <c r="A1792" s="42" t="s">
        <v>59</v>
      </c>
      <c r="B1792" s="44" t="s">
        <v>331</v>
      </c>
      <c r="C1792" s="42" t="s">
        <v>61</v>
      </c>
      <c r="D1792" s="42" t="s">
        <v>205</v>
      </c>
      <c r="E1792" s="42" t="s">
        <v>308</v>
      </c>
      <c r="F1792" s="42" t="s">
        <v>1128</v>
      </c>
      <c r="G1792" s="45">
        <v>44326</v>
      </c>
      <c r="H1792" s="17" t="s">
        <v>64</v>
      </c>
      <c r="I1792" s="17">
        <v>0</v>
      </c>
      <c r="J1792" s="17">
        <v>0</v>
      </c>
      <c r="K1792" s="17">
        <v>7</v>
      </c>
      <c r="L1792" s="17">
        <v>3</v>
      </c>
      <c r="M1792" s="17">
        <v>14</v>
      </c>
      <c r="N1792" s="17">
        <v>5</v>
      </c>
      <c r="O1792" s="17">
        <v>12</v>
      </c>
      <c r="P1792" s="17">
        <v>15</v>
      </c>
      <c r="Q1792" s="17">
        <v>24</v>
      </c>
      <c r="R1792" s="17">
        <v>34</v>
      </c>
      <c r="S1792" s="17">
        <v>50</v>
      </c>
      <c r="T1792" s="17">
        <v>43</v>
      </c>
      <c r="U1792" s="17">
        <v>38</v>
      </c>
      <c r="V1792" s="17">
        <v>27</v>
      </c>
      <c r="W1792" s="17">
        <v>19</v>
      </c>
      <c r="X1792" s="17">
        <v>6</v>
      </c>
      <c r="Y1792" s="17">
        <v>3</v>
      </c>
      <c r="Z1792" s="17">
        <v>2</v>
      </c>
      <c r="AA1792" s="17">
        <v>0</v>
      </c>
      <c r="AB1792" s="17">
        <v>0</v>
      </c>
      <c r="AC1792" s="17">
        <v>0</v>
      </c>
      <c r="AD1792" s="17">
        <v>0</v>
      </c>
      <c r="AE1792" s="46">
        <f t="shared" ref="AE1792" si="1834">SUM(I1792:AD1792)</f>
        <v>302</v>
      </c>
      <c r="AF1792" s="49">
        <f t="shared" ref="AF1792" si="1835">SUM(H1793:AD1793)</f>
        <v>302</v>
      </c>
      <c r="AG1792" s="34">
        <f t="shared" ref="AG1792" si="1836">SUM(I1794:AD1794)</f>
        <v>302</v>
      </c>
      <c r="AH1792" s="37">
        <f t="shared" si="1833"/>
        <v>0</v>
      </c>
      <c r="AI1792" s="38">
        <v>0.93210000000000004</v>
      </c>
      <c r="AJ1792" s="41" t="s">
        <v>65</v>
      </c>
    </row>
    <row r="1793" spans="1:36" ht="16.2" x14ac:dyDescent="0.25">
      <c r="A1793" s="42" t="s">
        <v>59</v>
      </c>
      <c r="B1793" s="44" t="s">
        <v>331</v>
      </c>
      <c r="C1793" s="42" t="s">
        <v>61</v>
      </c>
      <c r="D1793" s="42" t="s">
        <v>205</v>
      </c>
      <c r="E1793" s="42" t="s">
        <v>308</v>
      </c>
      <c r="F1793" s="42"/>
      <c r="G1793" s="45">
        <v>44326</v>
      </c>
      <c r="H1793" s="18" t="s">
        <v>66</v>
      </c>
      <c r="I1793" s="18">
        <v>0</v>
      </c>
      <c r="J1793" s="18">
        <v>0</v>
      </c>
      <c r="K1793" s="18">
        <v>7</v>
      </c>
      <c r="L1793" s="18">
        <v>3</v>
      </c>
      <c r="M1793" s="18">
        <v>14</v>
      </c>
      <c r="N1793" s="18">
        <v>5</v>
      </c>
      <c r="O1793" s="18">
        <v>12</v>
      </c>
      <c r="P1793" s="18">
        <v>15</v>
      </c>
      <c r="Q1793" s="18">
        <v>24</v>
      </c>
      <c r="R1793" s="18">
        <v>34</v>
      </c>
      <c r="S1793" s="18">
        <v>50</v>
      </c>
      <c r="T1793" s="18">
        <v>43</v>
      </c>
      <c r="U1793" s="18">
        <v>38</v>
      </c>
      <c r="V1793" s="18">
        <v>27</v>
      </c>
      <c r="W1793" s="18">
        <v>19</v>
      </c>
      <c r="X1793" s="18">
        <v>6</v>
      </c>
      <c r="Y1793" s="18">
        <v>3</v>
      </c>
      <c r="Z1793" s="18">
        <v>2</v>
      </c>
      <c r="AA1793" s="18">
        <v>0</v>
      </c>
      <c r="AB1793" s="18">
        <v>0</v>
      </c>
      <c r="AC1793" s="18">
        <v>0</v>
      </c>
      <c r="AD1793" s="18">
        <v>0</v>
      </c>
      <c r="AE1793" s="47"/>
      <c r="AF1793" s="50"/>
      <c r="AG1793" s="35"/>
      <c r="AH1793" s="37">
        <v>0</v>
      </c>
      <c r="AI1793" s="39"/>
      <c r="AJ1793" s="41" t="s">
        <v>65</v>
      </c>
    </row>
    <row r="1794" spans="1:36" ht="16.2" x14ac:dyDescent="0.25">
      <c r="A1794" s="42" t="s">
        <v>59</v>
      </c>
      <c r="B1794" s="44" t="s">
        <v>331</v>
      </c>
      <c r="C1794" s="42" t="s">
        <v>61</v>
      </c>
      <c r="D1794" s="42" t="s">
        <v>205</v>
      </c>
      <c r="E1794" s="42" t="s">
        <v>308</v>
      </c>
      <c r="F1794" s="42"/>
      <c r="G1794" s="45">
        <v>44326</v>
      </c>
      <c r="H1794" s="19" t="s">
        <v>67</v>
      </c>
      <c r="I1794" s="19">
        <v>0</v>
      </c>
      <c r="J1794" s="19">
        <v>0</v>
      </c>
      <c r="K1794" s="19">
        <v>7</v>
      </c>
      <c r="L1794" s="19">
        <v>3</v>
      </c>
      <c r="M1794" s="19">
        <v>14</v>
      </c>
      <c r="N1794" s="19">
        <v>5</v>
      </c>
      <c r="O1794" s="19">
        <v>12</v>
      </c>
      <c r="P1794" s="19">
        <v>15</v>
      </c>
      <c r="Q1794" s="19">
        <v>24</v>
      </c>
      <c r="R1794" s="19">
        <v>34</v>
      </c>
      <c r="S1794" s="19">
        <v>50</v>
      </c>
      <c r="T1794" s="19">
        <v>43</v>
      </c>
      <c r="U1794" s="19">
        <v>38</v>
      </c>
      <c r="V1794" s="19">
        <v>27</v>
      </c>
      <c r="W1794" s="19">
        <v>19</v>
      </c>
      <c r="X1794" s="19">
        <v>6</v>
      </c>
      <c r="Y1794" s="19">
        <v>3</v>
      </c>
      <c r="Z1794" s="19">
        <v>2</v>
      </c>
      <c r="AA1794" s="19">
        <v>0</v>
      </c>
      <c r="AB1794" s="19">
        <v>0</v>
      </c>
      <c r="AC1794" s="19">
        <v>0</v>
      </c>
      <c r="AD1794" s="19">
        <v>0</v>
      </c>
      <c r="AE1794" s="48"/>
      <c r="AF1794" s="51"/>
      <c r="AG1794" s="36"/>
      <c r="AH1794" s="37">
        <v>0</v>
      </c>
      <c r="AI1794" s="40"/>
      <c r="AJ1794" s="41" t="s">
        <v>65</v>
      </c>
    </row>
    <row r="1795" spans="1:36" ht="16.2" x14ac:dyDescent="0.25">
      <c r="A1795" s="42" t="s">
        <v>59</v>
      </c>
      <c r="B1795" s="44" t="s">
        <v>432</v>
      </c>
      <c r="C1795" s="42" t="s">
        <v>61</v>
      </c>
      <c r="D1795" s="42" t="s">
        <v>205</v>
      </c>
      <c r="E1795" s="42" t="s">
        <v>308</v>
      </c>
      <c r="F1795" s="42" t="s">
        <v>1128</v>
      </c>
      <c r="G1795" s="45">
        <v>44326</v>
      </c>
      <c r="H1795" s="17" t="s">
        <v>64</v>
      </c>
      <c r="I1795" s="17">
        <v>0</v>
      </c>
      <c r="J1795" s="17">
        <v>3</v>
      </c>
      <c r="K1795" s="17">
        <v>3</v>
      </c>
      <c r="L1795" s="17">
        <v>3</v>
      </c>
      <c r="M1795" s="17">
        <v>3</v>
      </c>
      <c r="N1795" s="17">
        <v>3</v>
      </c>
      <c r="O1795" s="17">
        <v>6</v>
      </c>
      <c r="P1795" s="17">
        <v>6</v>
      </c>
      <c r="Q1795" s="17">
        <v>6</v>
      </c>
      <c r="R1795" s="17">
        <v>6</v>
      </c>
      <c r="S1795" s="17">
        <v>10</v>
      </c>
      <c r="T1795" s="17">
        <v>12</v>
      </c>
      <c r="U1795" s="17">
        <v>12</v>
      </c>
      <c r="V1795" s="17">
        <v>6</v>
      </c>
      <c r="W1795" s="17">
        <v>6</v>
      </c>
      <c r="X1795" s="17">
        <v>6</v>
      </c>
      <c r="Y1795" s="17">
        <v>3</v>
      </c>
      <c r="Z1795" s="17">
        <v>3</v>
      </c>
      <c r="AA1795" s="17">
        <v>3</v>
      </c>
      <c r="AB1795" s="17">
        <v>0</v>
      </c>
      <c r="AC1795" s="17">
        <v>0</v>
      </c>
      <c r="AD1795" s="17">
        <v>0</v>
      </c>
      <c r="AE1795" s="46">
        <f t="shared" ref="AE1795" si="1837">SUM(I1795:AD1795)</f>
        <v>100</v>
      </c>
      <c r="AF1795" s="49">
        <f t="shared" ref="AF1795" si="1838">SUM(H1796:AD1796)</f>
        <v>100</v>
      </c>
      <c r="AG1795" s="34">
        <f t="shared" ref="AG1795" si="1839">SUM(I1797:AD1797)</f>
        <v>100</v>
      </c>
      <c r="AH1795" s="37">
        <f t="shared" si="1833"/>
        <v>0</v>
      </c>
      <c r="AI1795" s="38">
        <v>0.89080000000000004</v>
      </c>
      <c r="AJ1795" s="41" t="s">
        <v>65</v>
      </c>
    </row>
    <row r="1796" spans="1:36" ht="16.2" x14ac:dyDescent="0.25">
      <c r="A1796" s="42" t="s">
        <v>59</v>
      </c>
      <c r="B1796" s="44" t="s">
        <v>432</v>
      </c>
      <c r="C1796" s="42" t="s">
        <v>61</v>
      </c>
      <c r="D1796" s="42" t="s">
        <v>205</v>
      </c>
      <c r="E1796" s="42" t="s">
        <v>308</v>
      </c>
      <c r="F1796" s="42"/>
      <c r="G1796" s="45">
        <v>44326</v>
      </c>
      <c r="H1796" s="18" t="s">
        <v>66</v>
      </c>
      <c r="I1796" s="18">
        <v>0</v>
      </c>
      <c r="J1796" s="18">
        <v>3</v>
      </c>
      <c r="K1796" s="18">
        <v>3</v>
      </c>
      <c r="L1796" s="18">
        <v>3</v>
      </c>
      <c r="M1796" s="18">
        <v>3</v>
      </c>
      <c r="N1796" s="18">
        <v>3</v>
      </c>
      <c r="O1796" s="18">
        <v>6</v>
      </c>
      <c r="P1796" s="18">
        <v>6</v>
      </c>
      <c r="Q1796" s="18">
        <v>6</v>
      </c>
      <c r="R1796" s="18">
        <v>6</v>
      </c>
      <c r="S1796" s="18">
        <v>10</v>
      </c>
      <c r="T1796" s="18">
        <v>12</v>
      </c>
      <c r="U1796" s="18">
        <v>12</v>
      </c>
      <c r="V1796" s="18">
        <v>6</v>
      </c>
      <c r="W1796" s="18">
        <v>6</v>
      </c>
      <c r="X1796" s="18">
        <v>6</v>
      </c>
      <c r="Y1796" s="18">
        <v>3</v>
      </c>
      <c r="Z1796" s="18">
        <v>3</v>
      </c>
      <c r="AA1796" s="18">
        <v>3</v>
      </c>
      <c r="AB1796" s="18">
        <v>0</v>
      </c>
      <c r="AC1796" s="18">
        <v>0</v>
      </c>
      <c r="AD1796" s="18">
        <v>0</v>
      </c>
      <c r="AE1796" s="47"/>
      <c r="AF1796" s="50"/>
      <c r="AG1796" s="35"/>
      <c r="AH1796" s="37">
        <v>0</v>
      </c>
      <c r="AI1796" s="39"/>
      <c r="AJ1796" s="41" t="s">
        <v>65</v>
      </c>
    </row>
    <row r="1797" spans="1:36" ht="16.2" x14ac:dyDescent="0.25">
      <c r="A1797" s="42" t="s">
        <v>59</v>
      </c>
      <c r="B1797" s="44" t="s">
        <v>432</v>
      </c>
      <c r="C1797" s="42" t="s">
        <v>61</v>
      </c>
      <c r="D1797" s="42" t="s">
        <v>205</v>
      </c>
      <c r="E1797" s="42" t="s">
        <v>308</v>
      </c>
      <c r="F1797" s="42"/>
      <c r="G1797" s="45">
        <v>44326</v>
      </c>
      <c r="H1797" s="19" t="s">
        <v>67</v>
      </c>
      <c r="I1797" s="19">
        <v>0</v>
      </c>
      <c r="J1797" s="19">
        <v>3</v>
      </c>
      <c r="K1797" s="19">
        <v>3</v>
      </c>
      <c r="L1797" s="19">
        <v>3</v>
      </c>
      <c r="M1797" s="19">
        <v>3</v>
      </c>
      <c r="N1797" s="19">
        <v>3</v>
      </c>
      <c r="O1797" s="19">
        <v>6</v>
      </c>
      <c r="P1797" s="19">
        <v>6</v>
      </c>
      <c r="Q1797" s="19">
        <v>6</v>
      </c>
      <c r="R1797" s="19">
        <v>6</v>
      </c>
      <c r="S1797" s="19">
        <v>10</v>
      </c>
      <c r="T1797" s="19">
        <v>12</v>
      </c>
      <c r="U1797" s="19">
        <v>12</v>
      </c>
      <c r="V1797" s="19">
        <v>6</v>
      </c>
      <c r="W1797" s="19">
        <v>6</v>
      </c>
      <c r="X1797" s="19">
        <v>6</v>
      </c>
      <c r="Y1797" s="19">
        <v>3</v>
      </c>
      <c r="Z1797" s="19">
        <v>3</v>
      </c>
      <c r="AA1797" s="19">
        <v>3</v>
      </c>
      <c r="AB1797" s="19">
        <v>0</v>
      </c>
      <c r="AC1797" s="19">
        <v>0</v>
      </c>
      <c r="AD1797" s="19">
        <v>0</v>
      </c>
      <c r="AE1797" s="48"/>
      <c r="AF1797" s="51"/>
      <c r="AG1797" s="36"/>
      <c r="AH1797" s="37">
        <v>0</v>
      </c>
      <c r="AI1797" s="40"/>
      <c r="AJ1797" s="41" t="s">
        <v>65</v>
      </c>
    </row>
    <row r="1798" spans="1:36" ht="16.2" x14ac:dyDescent="0.25">
      <c r="A1798" s="42" t="s">
        <v>59</v>
      </c>
      <c r="B1798" s="44" t="s">
        <v>287</v>
      </c>
      <c r="C1798" s="42" t="s">
        <v>61</v>
      </c>
      <c r="D1798" s="42" t="s">
        <v>111</v>
      </c>
      <c r="E1798" s="42" t="s">
        <v>288</v>
      </c>
      <c r="F1798" s="42" t="s">
        <v>1128</v>
      </c>
      <c r="G1798" s="45">
        <v>44322</v>
      </c>
      <c r="H1798" s="17" t="s">
        <v>64</v>
      </c>
      <c r="I1798" s="17">
        <v>0</v>
      </c>
      <c r="J1798" s="17">
        <v>0</v>
      </c>
      <c r="K1798" s="17">
        <v>0</v>
      </c>
      <c r="L1798" s="17">
        <v>36</v>
      </c>
      <c r="M1798" s="17">
        <v>0</v>
      </c>
      <c r="N1798" s="17">
        <v>36</v>
      </c>
      <c r="O1798" s="17">
        <v>0</v>
      </c>
      <c r="P1798" s="17">
        <v>48</v>
      </c>
      <c r="Q1798" s="17">
        <v>0</v>
      </c>
      <c r="R1798" s="17">
        <v>84</v>
      </c>
      <c r="S1798" s="17">
        <v>0</v>
      </c>
      <c r="T1798" s="17">
        <v>130</v>
      </c>
      <c r="U1798" s="17">
        <v>0</v>
      </c>
      <c r="V1798" s="17">
        <v>150</v>
      </c>
      <c r="W1798" s="17">
        <v>0</v>
      </c>
      <c r="X1798" s="17">
        <v>138</v>
      </c>
      <c r="Y1798" s="17">
        <v>0</v>
      </c>
      <c r="Z1798" s="17">
        <v>102</v>
      </c>
      <c r="AA1798" s="17">
        <v>0</v>
      </c>
      <c r="AB1798" s="17">
        <v>76</v>
      </c>
      <c r="AC1798" s="17">
        <v>0</v>
      </c>
      <c r="AD1798" s="17">
        <v>0</v>
      </c>
      <c r="AE1798" s="46">
        <f t="shared" ref="AE1798" si="1840">SUM(I1798:AD1798)</f>
        <v>800</v>
      </c>
      <c r="AF1798" s="49">
        <f t="shared" ref="AF1798" si="1841">SUM(H1799:AD1799)</f>
        <v>800</v>
      </c>
      <c r="AG1798" s="34">
        <f t="shared" ref="AG1798" si="1842">SUM(I1800:AD1800)</f>
        <v>800</v>
      </c>
      <c r="AH1798" s="37">
        <f t="shared" si="1833"/>
        <v>0</v>
      </c>
      <c r="AI1798" s="38">
        <v>0.92630000000000001</v>
      </c>
      <c r="AJ1798" s="41" t="s">
        <v>65</v>
      </c>
    </row>
    <row r="1799" spans="1:36" ht="16.2" x14ac:dyDescent="0.25">
      <c r="A1799" s="42" t="s">
        <v>59</v>
      </c>
      <c r="B1799" s="44" t="s">
        <v>287</v>
      </c>
      <c r="C1799" s="42" t="s">
        <v>61</v>
      </c>
      <c r="D1799" s="42" t="s">
        <v>111</v>
      </c>
      <c r="E1799" s="42" t="s">
        <v>288</v>
      </c>
      <c r="F1799" s="42"/>
      <c r="G1799" s="45">
        <v>44322</v>
      </c>
      <c r="H1799" s="18" t="s">
        <v>66</v>
      </c>
      <c r="I1799" s="18">
        <v>0</v>
      </c>
      <c r="J1799" s="18">
        <v>0</v>
      </c>
      <c r="K1799" s="18">
        <v>0</v>
      </c>
      <c r="L1799" s="18">
        <v>36</v>
      </c>
      <c r="M1799" s="18">
        <v>0</v>
      </c>
      <c r="N1799" s="18">
        <v>36</v>
      </c>
      <c r="O1799" s="18">
        <v>0</v>
      </c>
      <c r="P1799" s="18">
        <v>48</v>
      </c>
      <c r="Q1799" s="18">
        <v>0</v>
      </c>
      <c r="R1799" s="18">
        <v>84</v>
      </c>
      <c r="S1799" s="18">
        <v>0</v>
      </c>
      <c r="T1799" s="18">
        <v>130</v>
      </c>
      <c r="U1799" s="18">
        <v>0</v>
      </c>
      <c r="V1799" s="18">
        <v>150</v>
      </c>
      <c r="W1799" s="18">
        <v>0</v>
      </c>
      <c r="X1799" s="18">
        <v>138</v>
      </c>
      <c r="Y1799" s="18">
        <v>0</v>
      </c>
      <c r="Z1799" s="18">
        <v>102</v>
      </c>
      <c r="AA1799" s="18">
        <v>0</v>
      </c>
      <c r="AB1799" s="18">
        <v>76</v>
      </c>
      <c r="AC1799" s="18">
        <v>0</v>
      </c>
      <c r="AD1799" s="18">
        <v>0</v>
      </c>
      <c r="AE1799" s="47"/>
      <c r="AF1799" s="50"/>
      <c r="AG1799" s="35"/>
      <c r="AH1799" s="37">
        <v>0</v>
      </c>
      <c r="AI1799" s="39"/>
      <c r="AJ1799" s="41" t="s">
        <v>65</v>
      </c>
    </row>
    <row r="1800" spans="1:36" ht="16.2" x14ac:dyDescent="0.25">
      <c r="A1800" s="42" t="s">
        <v>59</v>
      </c>
      <c r="B1800" s="44" t="s">
        <v>287</v>
      </c>
      <c r="C1800" s="42" t="s">
        <v>61</v>
      </c>
      <c r="D1800" s="42" t="s">
        <v>111</v>
      </c>
      <c r="E1800" s="42" t="s">
        <v>288</v>
      </c>
      <c r="F1800" s="42"/>
      <c r="G1800" s="45">
        <v>44322</v>
      </c>
      <c r="H1800" s="19" t="s">
        <v>67</v>
      </c>
      <c r="I1800" s="19">
        <v>0</v>
      </c>
      <c r="J1800" s="19">
        <v>0</v>
      </c>
      <c r="K1800" s="19">
        <v>0</v>
      </c>
      <c r="L1800" s="19">
        <v>36</v>
      </c>
      <c r="M1800" s="19">
        <v>0</v>
      </c>
      <c r="N1800" s="19">
        <v>36</v>
      </c>
      <c r="O1800" s="19">
        <v>0</v>
      </c>
      <c r="P1800" s="19">
        <v>48</v>
      </c>
      <c r="Q1800" s="19">
        <v>0</v>
      </c>
      <c r="R1800" s="19">
        <v>84</v>
      </c>
      <c r="S1800" s="19">
        <v>0</v>
      </c>
      <c r="T1800" s="19">
        <v>130</v>
      </c>
      <c r="U1800" s="19">
        <v>0</v>
      </c>
      <c r="V1800" s="19">
        <v>150</v>
      </c>
      <c r="W1800" s="19">
        <v>0</v>
      </c>
      <c r="X1800" s="19">
        <v>138</v>
      </c>
      <c r="Y1800" s="19">
        <v>0</v>
      </c>
      <c r="Z1800" s="19">
        <v>102</v>
      </c>
      <c r="AA1800" s="19">
        <v>0</v>
      </c>
      <c r="AB1800" s="19">
        <v>76</v>
      </c>
      <c r="AC1800" s="19">
        <v>0</v>
      </c>
      <c r="AD1800" s="19">
        <v>0</v>
      </c>
      <c r="AE1800" s="48"/>
      <c r="AF1800" s="51"/>
      <c r="AG1800" s="36"/>
      <c r="AH1800" s="37">
        <v>0</v>
      </c>
      <c r="AI1800" s="40"/>
      <c r="AJ1800" s="41" t="s">
        <v>65</v>
      </c>
    </row>
    <row r="1801" spans="1:36" ht="16.2" x14ac:dyDescent="0.25">
      <c r="A1801" s="42" t="s">
        <v>59</v>
      </c>
      <c r="B1801" s="44" t="s">
        <v>289</v>
      </c>
      <c r="C1801" s="42" t="s">
        <v>61</v>
      </c>
      <c r="D1801" s="42" t="s">
        <v>111</v>
      </c>
      <c r="E1801" s="42" t="s">
        <v>290</v>
      </c>
      <c r="F1801" s="42" t="s">
        <v>1128</v>
      </c>
      <c r="G1801" s="45">
        <v>44322</v>
      </c>
      <c r="H1801" s="17" t="s">
        <v>64</v>
      </c>
      <c r="I1801" s="17">
        <v>0</v>
      </c>
      <c r="J1801" s="17">
        <v>18</v>
      </c>
      <c r="K1801" s="17">
        <v>0</v>
      </c>
      <c r="L1801" s="17">
        <v>46</v>
      </c>
      <c r="M1801" s="17">
        <v>0</v>
      </c>
      <c r="N1801" s="17">
        <v>84</v>
      </c>
      <c r="O1801" s="17">
        <v>0</v>
      </c>
      <c r="P1801" s="17">
        <v>106</v>
      </c>
      <c r="Q1801" s="17">
        <v>0</v>
      </c>
      <c r="R1801" s="17">
        <v>110</v>
      </c>
      <c r="S1801" s="17">
        <v>0</v>
      </c>
      <c r="T1801" s="17">
        <v>118</v>
      </c>
      <c r="U1801" s="17">
        <v>0</v>
      </c>
      <c r="V1801" s="17">
        <v>132</v>
      </c>
      <c r="W1801" s="17">
        <v>0</v>
      </c>
      <c r="X1801" s="17">
        <v>98</v>
      </c>
      <c r="Y1801" s="17">
        <v>0</v>
      </c>
      <c r="Z1801" s="17">
        <v>60</v>
      </c>
      <c r="AA1801" s="17">
        <v>0</v>
      </c>
      <c r="AB1801" s="17">
        <v>28</v>
      </c>
      <c r="AC1801" s="17">
        <v>0</v>
      </c>
      <c r="AD1801" s="17">
        <v>0</v>
      </c>
      <c r="AE1801" s="46">
        <f t="shared" ref="AE1801" si="1843">SUM(I1801:AD1801)</f>
        <v>800</v>
      </c>
      <c r="AF1801" s="49">
        <f t="shared" ref="AF1801" si="1844">SUM(H1802:AD1802)</f>
        <v>800</v>
      </c>
      <c r="AG1801" s="34">
        <f t="shared" ref="AG1801" si="1845">SUM(I1803:AD1803)</f>
        <v>800</v>
      </c>
      <c r="AH1801" s="37">
        <f t="shared" si="1833"/>
        <v>0</v>
      </c>
      <c r="AI1801" s="38">
        <v>0.92670000000000008</v>
      </c>
      <c r="AJ1801" s="41" t="s">
        <v>65</v>
      </c>
    </row>
    <row r="1802" spans="1:36" ht="16.2" x14ac:dyDescent="0.25">
      <c r="A1802" s="42" t="s">
        <v>59</v>
      </c>
      <c r="B1802" s="44" t="s">
        <v>289</v>
      </c>
      <c r="C1802" s="42" t="s">
        <v>61</v>
      </c>
      <c r="D1802" s="42" t="s">
        <v>111</v>
      </c>
      <c r="E1802" s="42" t="s">
        <v>290</v>
      </c>
      <c r="F1802" s="42"/>
      <c r="G1802" s="45">
        <v>44322</v>
      </c>
      <c r="H1802" s="18" t="s">
        <v>66</v>
      </c>
      <c r="I1802" s="18">
        <v>0</v>
      </c>
      <c r="J1802" s="18">
        <v>18</v>
      </c>
      <c r="K1802" s="18">
        <v>0</v>
      </c>
      <c r="L1802" s="18">
        <v>46</v>
      </c>
      <c r="M1802" s="18">
        <v>0</v>
      </c>
      <c r="N1802" s="18">
        <v>84</v>
      </c>
      <c r="O1802" s="18">
        <v>0</v>
      </c>
      <c r="P1802" s="18">
        <v>106</v>
      </c>
      <c r="Q1802" s="18">
        <v>0</v>
      </c>
      <c r="R1802" s="18">
        <v>110</v>
      </c>
      <c r="S1802" s="18">
        <v>0</v>
      </c>
      <c r="T1802" s="18">
        <v>118</v>
      </c>
      <c r="U1802" s="18">
        <v>0</v>
      </c>
      <c r="V1802" s="18">
        <v>132</v>
      </c>
      <c r="W1802" s="18">
        <v>0</v>
      </c>
      <c r="X1802" s="18">
        <v>98</v>
      </c>
      <c r="Y1802" s="18">
        <v>0</v>
      </c>
      <c r="Z1802" s="18">
        <v>60</v>
      </c>
      <c r="AA1802" s="18">
        <v>0</v>
      </c>
      <c r="AB1802" s="18">
        <v>28</v>
      </c>
      <c r="AC1802" s="18">
        <v>0</v>
      </c>
      <c r="AD1802" s="18">
        <v>0</v>
      </c>
      <c r="AE1802" s="47"/>
      <c r="AF1802" s="50"/>
      <c r="AG1802" s="35"/>
      <c r="AH1802" s="37">
        <v>0</v>
      </c>
      <c r="AI1802" s="39"/>
      <c r="AJ1802" s="41" t="s">
        <v>65</v>
      </c>
    </row>
    <row r="1803" spans="1:36" ht="16.2" x14ac:dyDescent="0.25">
      <c r="A1803" s="42" t="s">
        <v>59</v>
      </c>
      <c r="B1803" s="44" t="s">
        <v>289</v>
      </c>
      <c r="C1803" s="42" t="s">
        <v>61</v>
      </c>
      <c r="D1803" s="42" t="s">
        <v>111</v>
      </c>
      <c r="E1803" s="42" t="s">
        <v>290</v>
      </c>
      <c r="F1803" s="42"/>
      <c r="G1803" s="45">
        <v>44322</v>
      </c>
      <c r="H1803" s="19" t="s">
        <v>67</v>
      </c>
      <c r="I1803" s="19">
        <v>0</v>
      </c>
      <c r="J1803" s="19">
        <v>18</v>
      </c>
      <c r="K1803" s="19">
        <v>0</v>
      </c>
      <c r="L1803" s="19">
        <v>46</v>
      </c>
      <c r="M1803" s="19">
        <v>0</v>
      </c>
      <c r="N1803" s="19">
        <v>84</v>
      </c>
      <c r="O1803" s="19">
        <v>0</v>
      </c>
      <c r="P1803" s="19">
        <v>106</v>
      </c>
      <c r="Q1803" s="19">
        <v>0</v>
      </c>
      <c r="R1803" s="19">
        <v>110</v>
      </c>
      <c r="S1803" s="19">
        <v>0</v>
      </c>
      <c r="T1803" s="19">
        <v>118</v>
      </c>
      <c r="U1803" s="19">
        <v>0</v>
      </c>
      <c r="V1803" s="19">
        <v>132</v>
      </c>
      <c r="W1803" s="19">
        <v>0</v>
      </c>
      <c r="X1803" s="19">
        <v>98</v>
      </c>
      <c r="Y1803" s="19">
        <v>0</v>
      </c>
      <c r="Z1803" s="19">
        <v>60</v>
      </c>
      <c r="AA1803" s="19">
        <v>0</v>
      </c>
      <c r="AB1803" s="19">
        <v>28</v>
      </c>
      <c r="AC1803" s="19">
        <v>0</v>
      </c>
      <c r="AD1803" s="19">
        <v>0</v>
      </c>
      <c r="AE1803" s="48"/>
      <c r="AF1803" s="51"/>
      <c r="AG1803" s="36"/>
      <c r="AH1803" s="37">
        <v>0</v>
      </c>
      <c r="AI1803" s="40"/>
      <c r="AJ1803" s="41" t="s">
        <v>65</v>
      </c>
    </row>
    <row r="1804" spans="1:36" ht="16.2" x14ac:dyDescent="0.25">
      <c r="A1804" s="42" t="s">
        <v>59</v>
      </c>
      <c r="B1804" s="44" t="s">
        <v>359</v>
      </c>
      <c r="C1804" s="42" t="s">
        <v>61</v>
      </c>
      <c r="D1804" s="42" t="s">
        <v>92</v>
      </c>
      <c r="E1804" s="42" t="s">
        <v>93</v>
      </c>
      <c r="F1804" s="42" t="s">
        <v>1128</v>
      </c>
      <c r="G1804" s="45">
        <v>44324</v>
      </c>
      <c r="H1804" s="17" t="s">
        <v>64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18</v>
      </c>
      <c r="S1804" s="17">
        <v>24</v>
      </c>
      <c r="T1804" s="17">
        <v>54</v>
      </c>
      <c r="U1804" s="17">
        <v>42</v>
      </c>
      <c r="V1804" s="17">
        <v>60</v>
      </c>
      <c r="W1804" s="17">
        <v>0</v>
      </c>
      <c r="X1804" s="17">
        <v>24</v>
      </c>
      <c r="Y1804" s="17">
        <v>0</v>
      </c>
      <c r="Z1804" s="17">
        <v>18</v>
      </c>
      <c r="AA1804" s="17">
        <v>0</v>
      </c>
      <c r="AB1804" s="17">
        <v>0</v>
      </c>
      <c r="AC1804" s="17">
        <v>0</v>
      </c>
      <c r="AD1804" s="17">
        <v>0</v>
      </c>
      <c r="AE1804" s="46">
        <f t="shared" ref="AE1804" si="1846">SUM(I1804:AD1804)</f>
        <v>240</v>
      </c>
      <c r="AF1804" s="49">
        <f t="shared" ref="AF1804" si="1847">SUM(H1805:AD1805)</f>
        <v>240</v>
      </c>
      <c r="AG1804" s="34">
        <f t="shared" ref="AG1804" si="1848">SUM(I1806:AD1806)</f>
        <v>240</v>
      </c>
      <c r="AH1804" s="37">
        <f t="shared" si="1833"/>
        <v>0</v>
      </c>
      <c r="AI1804" s="38">
        <v>0.93540000000000001</v>
      </c>
      <c r="AJ1804" s="41" t="s">
        <v>65</v>
      </c>
    </row>
    <row r="1805" spans="1:36" ht="16.2" x14ac:dyDescent="0.25">
      <c r="A1805" s="42" t="s">
        <v>59</v>
      </c>
      <c r="B1805" s="44" t="s">
        <v>359</v>
      </c>
      <c r="C1805" s="42" t="s">
        <v>61</v>
      </c>
      <c r="D1805" s="42" t="s">
        <v>92</v>
      </c>
      <c r="E1805" s="42" t="s">
        <v>93</v>
      </c>
      <c r="F1805" s="42"/>
      <c r="G1805" s="45">
        <v>44324</v>
      </c>
      <c r="H1805" s="18" t="s">
        <v>66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18</v>
      </c>
      <c r="S1805" s="18">
        <v>24</v>
      </c>
      <c r="T1805" s="18">
        <v>54</v>
      </c>
      <c r="U1805" s="18">
        <v>42</v>
      </c>
      <c r="V1805" s="18">
        <v>60</v>
      </c>
      <c r="W1805" s="18">
        <v>0</v>
      </c>
      <c r="X1805" s="18">
        <v>24</v>
      </c>
      <c r="Y1805" s="18">
        <v>0</v>
      </c>
      <c r="Z1805" s="18">
        <v>18</v>
      </c>
      <c r="AA1805" s="18">
        <v>0</v>
      </c>
      <c r="AB1805" s="18">
        <v>0</v>
      </c>
      <c r="AC1805" s="18">
        <v>0</v>
      </c>
      <c r="AD1805" s="18">
        <v>0</v>
      </c>
      <c r="AE1805" s="47"/>
      <c r="AF1805" s="50"/>
      <c r="AG1805" s="35"/>
      <c r="AH1805" s="37">
        <v>0</v>
      </c>
      <c r="AI1805" s="39"/>
      <c r="AJ1805" s="41" t="s">
        <v>65</v>
      </c>
    </row>
    <row r="1806" spans="1:36" ht="16.2" x14ac:dyDescent="0.25">
      <c r="A1806" s="42" t="s">
        <v>59</v>
      </c>
      <c r="B1806" s="44" t="s">
        <v>359</v>
      </c>
      <c r="C1806" s="42" t="s">
        <v>61</v>
      </c>
      <c r="D1806" s="42" t="s">
        <v>92</v>
      </c>
      <c r="E1806" s="42" t="s">
        <v>93</v>
      </c>
      <c r="F1806" s="42"/>
      <c r="G1806" s="45">
        <v>44324</v>
      </c>
      <c r="H1806" s="19" t="s">
        <v>67</v>
      </c>
      <c r="I1806" s="19">
        <v>0</v>
      </c>
      <c r="J1806" s="19">
        <v>0</v>
      </c>
      <c r="K1806" s="19">
        <v>0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18</v>
      </c>
      <c r="S1806" s="19">
        <v>24</v>
      </c>
      <c r="T1806" s="19">
        <v>54</v>
      </c>
      <c r="U1806" s="19">
        <v>42</v>
      </c>
      <c r="V1806" s="19">
        <v>60</v>
      </c>
      <c r="W1806" s="19">
        <v>0</v>
      </c>
      <c r="X1806" s="19">
        <v>24</v>
      </c>
      <c r="Y1806" s="19">
        <v>0</v>
      </c>
      <c r="Z1806" s="19">
        <v>18</v>
      </c>
      <c r="AA1806" s="19">
        <v>0</v>
      </c>
      <c r="AB1806" s="19">
        <v>0</v>
      </c>
      <c r="AC1806" s="19">
        <v>0</v>
      </c>
      <c r="AD1806" s="19">
        <v>0</v>
      </c>
      <c r="AE1806" s="48"/>
      <c r="AF1806" s="51"/>
      <c r="AG1806" s="36"/>
      <c r="AH1806" s="37">
        <v>0</v>
      </c>
      <c r="AI1806" s="40"/>
      <c r="AJ1806" s="41" t="s">
        <v>65</v>
      </c>
    </row>
    <row r="1807" spans="1:36" ht="16.2" x14ac:dyDescent="0.25">
      <c r="A1807" s="42" t="s">
        <v>59</v>
      </c>
      <c r="B1807" s="44" t="s">
        <v>368</v>
      </c>
      <c r="C1807" s="42" t="s">
        <v>61</v>
      </c>
      <c r="D1807" s="42" t="s">
        <v>92</v>
      </c>
      <c r="E1807" s="42" t="s">
        <v>93</v>
      </c>
      <c r="F1807" s="42" t="s">
        <v>1128</v>
      </c>
      <c r="G1807" s="45">
        <v>44324</v>
      </c>
      <c r="H1807" s="17" t="s">
        <v>64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5</v>
      </c>
      <c r="Q1807" s="17">
        <v>0</v>
      </c>
      <c r="R1807" s="17">
        <v>20</v>
      </c>
      <c r="S1807" s="17">
        <v>0</v>
      </c>
      <c r="T1807" s="17">
        <v>45</v>
      </c>
      <c r="U1807" s="17">
        <v>15</v>
      </c>
      <c r="V1807" s="17">
        <v>35</v>
      </c>
      <c r="W1807" s="17">
        <v>25</v>
      </c>
      <c r="X1807" s="17">
        <v>30</v>
      </c>
      <c r="Y1807" s="17">
        <v>0</v>
      </c>
      <c r="Z1807" s="17">
        <v>10</v>
      </c>
      <c r="AA1807" s="17">
        <v>0</v>
      </c>
      <c r="AB1807" s="17">
        <v>10</v>
      </c>
      <c r="AC1807" s="17">
        <v>0</v>
      </c>
      <c r="AD1807" s="17">
        <v>5</v>
      </c>
      <c r="AE1807" s="46">
        <f t="shared" ref="AE1807" si="1849">SUM(I1807:AD1807)</f>
        <v>200</v>
      </c>
      <c r="AF1807" s="49">
        <f t="shared" ref="AF1807" si="1850">SUM(H1808:AD1808)</f>
        <v>200</v>
      </c>
      <c r="AG1807" s="34">
        <f t="shared" ref="AG1807" si="1851">SUM(I1809:AD1809)</f>
        <v>200</v>
      </c>
      <c r="AH1807" s="37">
        <f t="shared" si="1833"/>
        <v>0</v>
      </c>
      <c r="AI1807" s="38">
        <v>0.90140000000000009</v>
      </c>
      <c r="AJ1807" s="41" t="s">
        <v>65</v>
      </c>
    </row>
    <row r="1808" spans="1:36" ht="16.2" x14ac:dyDescent="0.25">
      <c r="A1808" s="42" t="s">
        <v>59</v>
      </c>
      <c r="B1808" s="44" t="s">
        <v>368</v>
      </c>
      <c r="C1808" s="42" t="s">
        <v>61</v>
      </c>
      <c r="D1808" s="42" t="s">
        <v>92</v>
      </c>
      <c r="E1808" s="42" t="s">
        <v>93</v>
      </c>
      <c r="F1808" s="42"/>
      <c r="G1808" s="45">
        <v>44324</v>
      </c>
      <c r="H1808" s="18" t="s">
        <v>66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5</v>
      </c>
      <c r="Q1808" s="18">
        <v>0</v>
      </c>
      <c r="R1808" s="18">
        <v>20</v>
      </c>
      <c r="S1808" s="18">
        <v>0</v>
      </c>
      <c r="T1808" s="18">
        <v>45</v>
      </c>
      <c r="U1808" s="18">
        <v>15</v>
      </c>
      <c r="V1808" s="18">
        <v>35</v>
      </c>
      <c r="W1808" s="18">
        <v>25</v>
      </c>
      <c r="X1808" s="18">
        <v>30</v>
      </c>
      <c r="Y1808" s="18">
        <v>0</v>
      </c>
      <c r="Z1808" s="18">
        <v>10</v>
      </c>
      <c r="AA1808" s="18">
        <v>0</v>
      </c>
      <c r="AB1808" s="18">
        <v>10</v>
      </c>
      <c r="AC1808" s="18">
        <v>0</v>
      </c>
      <c r="AD1808" s="18">
        <v>5</v>
      </c>
      <c r="AE1808" s="47"/>
      <c r="AF1808" s="50"/>
      <c r="AG1808" s="35"/>
      <c r="AH1808" s="37">
        <v>0</v>
      </c>
      <c r="AI1808" s="39"/>
      <c r="AJ1808" s="41" t="s">
        <v>65</v>
      </c>
    </row>
    <row r="1809" spans="1:36" ht="16.2" x14ac:dyDescent="0.25">
      <c r="A1809" s="42" t="s">
        <v>59</v>
      </c>
      <c r="B1809" s="44" t="s">
        <v>368</v>
      </c>
      <c r="C1809" s="42" t="s">
        <v>61</v>
      </c>
      <c r="D1809" s="42" t="s">
        <v>92</v>
      </c>
      <c r="E1809" s="42" t="s">
        <v>93</v>
      </c>
      <c r="F1809" s="42"/>
      <c r="G1809" s="45">
        <v>44324</v>
      </c>
      <c r="H1809" s="19" t="s">
        <v>67</v>
      </c>
      <c r="I1809" s="19">
        <v>0</v>
      </c>
      <c r="J1809" s="19">
        <v>0</v>
      </c>
      <c r="K1809" s="19">
        <v>0</v>
      </c>
      <c r="L1809" s="19">
        <v>0</v>
      </c>
      <c r="M1809" s="19">
        <v>0</v>
      </c>
      <c r="N1809" s="19">
        <v>0</v>
      </c>
      <c r="O1809" s="19">
        <v>0</v>
      </c>
      <c r="P1809" s="19">
        <v>5</v>
      </c>
      <c r="Q1809" s="19">
        <v>0</v>
      </c>
      <c r="R1809" s="19">
        <v>20</v>
      </c>
      <c r="S1809" s="19">
        <v>0</v>
      </c>
      <c r="T1809" s="19">
        <v>45</v>
      </c>
      <c r="U1809" s="19">
        <v>15</v>
      </c>
      <c r="V1809" s="19">
        <v>35</v>
      </c>
      <c r="W1809" s="19">
        <v>25</v>
      </c>
      <c r="X1809" s="19">
        <v>30</v>
      </c>
      <c r="Y1809" s="19">
        <v>0</v>
      </c>
      <c r="Z1809" s="19">
        <v>10</v>
      </c>
      <c r="AA1809" s="19">
        <v>0</v>
      </c>
      <c r="AB1809" s="19">
        <v>10</v>
      </c>
      <c r="AC1809" s="19">
        <v>0</v>
      </c>
      <c r="AD1809" s="19">
        <v>5</v>
      </c>
      <c r="AE1809" s="48"/>
      <c r="AF1809" s="51"/>
      <c r="AG1809" s="36"/>
      <c r="AH1809" s="37">
        <v>0</v>
      </c>
      <c r="AI1809" s="40"/>
      <c r="AJ1809" s="41" t="s">
        <v>65</v>
      </c>
    </row>
    <row r="1810" spans="1:36" ht="16.2" x14ac:dyDescent="0.25">
      <c r="A1810" s="42" t="s">
        <v>59</v>
      </c>
      <c r="B1810" s="44" t="s">
        <v>124</v>
      </c>
      <c r="C1810" s="42">
        <v>-1</v>
      </c>
      <c r="D1810" s="42" t="s">
        <v>92</v>
      </c>
      <c r="E1810" s="42" t="s">
        <v>93</v>
      </c>
      <c r="F1810" s="42" t="s">
        <v>1128</v>
      </c>
      <c r="G1810" s="45">
        <v>44324</v>
      </c>
      <c r="H1810" s="17" t="s">
        <v>64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20</v>
      </c>
      <c r="Q1810" s="17">
        <v>20</v>
      </c>
      <c r="R1810" s="17">
        <v>190</v>
      </c>
      <c r="S1810" s="17">
        <v>180</v>
      </c>
      <c r="T1810" s="17">
        <v>270</v>
      </c>
      <c r="U1810" s="17">
        <v>250</v>
      </c>
      <c r="V1810" s="17">
        <v>280</v>
      </c>
      <c r="W1810" s="17">
        <v>220</v>
      </c>
      <c r="X1810" s="17">
        <v>230</v>
      </c>
      <c r="Y1810" s="17">
        <v>20</v>
      </c>
      <c r="Z1810" s="17">
        <v>160</v>
      </c>
      <c r="AA1810" s="17">
        <v>0</v>
      </c>
      <c r="AB1810" s="17">
        <v>80</v>
      </c>
      <c r="AC1810" s="17">
        <v>0</v>
      </c>
      <c r="AD1810" s="17">
        <v>0</v>
      </c>
      <c r="AE1810" s="46">
        <f t="shared" ref="AE1810" si="1852">SUM(I1810:AD1810)</f>
        <v>1920</v>
      </c>
      <c r="AF1810" s="49">
        <f t="shared" ref="AF1810" si="1853">SUM(H1811:AD1811)</f>
        <v>1920</v>
      </c>
      <c r="AG1810" s="34">
        <f t="shared" ref="AG1810" si="1854">SUM(I1812:AD1812)</f>
        <v>1920</v>
      </c>
      <c r="AH1810" s="37">
        <f t="shared" si="1833"/>
        <v>0</v>
      </c>
      <c r="AI1810" s="38">
        <v>0.89030000000000009</v>
      </c>
      <c r="AJ1810" s="41" t="s">
        <v>65</v>
      </c>
    </row>
    <row r="1811" spans="1:36" ht="16.2" x14ac:dyDescent="0.25">
      <c r="A1811" s="42" t="s">
        <v>59</v>
      </c>
      <c r="B1811" s="44" t="s">
        <v>124</v>
      </c>
      <c r="C1811" s="42">
        <v>-1</v>
      </c>
      <c r="D1811" s="42" t="s">
        <v>92</v>
      </c>
      <c r="E1811" s="42" t="s">
        <v>93</v>
      </c>
      <c r="F1811" s="42"/>
      <c r="G1811" s="45">
        <v>44324</v>
      </c>
      <c r="H1811" s="18" t="s">
        <v>66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20</v>
      </c>
      <c r="Q1811" s="18">
        <v>20</v>
      </c>
      <c r="R1811" s="18">
        <v>190</v>
      </c>
      <c r="S1811" s="18">
        <v>180</v>
      </c>
      <c r="T1811" s="18">
        <v>270</v>
      </c>
      <c r="U1811" s="18">
        <v>250</v>
      </c>
      <c r="V1811" s="18">
        <v>280</v>
      </c>
      <c r="W1811" s="18">
        <v>220</v>
      </c>
      <c r="X1811" s="18">
        <v>230</v>
      </c>
      <c r="Y1811" s="18">
        <v>20</v>
      </c>
      <c r="Z1811" s="18">
        <v>160</v>
      </c>
      <c r="AA1811" s="18">
        <v>0</v>
      </c>
      <c r="AB1811" s="18">
        <v>80</v>
      </c>
      <c r="AC1811" s="18">
        <v>0</v>
      </c>
      <c r="AD1811" s="18">
        <v>0</v>
      </c>
      <c r="AE1811" s="47"/>
      <c r="AF1811" s="50"/>
      <c r="AG1811" s="35"/>
      <c r="AH1811" s="37">
        <v>0</v>
      </c>
      <c r="AI1811" s="39"/>
      <c r="AJ1811" s="41" t="s">
        <v>65</v>
      </c>
    </row>
    <row r="1812" spans="1:36" ht="16.2" x14ac:dyDescent="0.25">
      <c r="A1812" s="42" t="s">
        <v>59</v>
      </c>
      <c r="B1812" s="44" t="s">
        <v>124</v>
      </c>
      <c r="C1812" s="42">
        <v>-1</v>
      </c>
      <c r="D1812" s="42" t="s">
        <v>92</v>
      </c>
      <c r="E1812" s="42" t="s">
        <v>93</v>
      </c>
      <c r="F1812" s="42"/>
      <c r="G1812" s="45">
        <v>44324</v>
      </c>
      <c r="H1812" s="19" t="s">
        <v>67</v>
      </c>
      <c r="I1812" s="19">
        <v>0</v>
      </c>
      <c r="J1812" s="19">
        <v>0</v>
      </c>
      <c r="K1812" s="19">
        <v>0</v>
      </c>
      <c r="L1812" s="19">
        <v>0</v>
      </c>
      <c r="M1812" s="19">
        <v>0</v>
      </c>
      <c r="N1812" s="19">
        <v>0</v>
      </c>
      <c r="O1812" s="19">
        <v>0</v>
      </c>
      <c r="P1812" s="19">
        <v>20</v>
      </c>
      <c r="Q1812" s="19">
        <v>20</v>
      </c>
      <c r="R1812" s="19">
        <v>190</v>
      </c>
      <c r="S1812" s="19">
        <v>180</v>
      </c>
      <c r="T1812" s="19">
        <v>270</v>
      </c>
      <c r="U1812" s="19">
        <v>250</v>
      </c>
      <c r="V1812" s="19">
        <v>280</v>
      </c>
      <c r="W1812" s="19">
        <v>220</v>
      </c>
      <c r="X1812" s="19">
        <v>230</v>
      </c>
      <c r="Y1812" s="19">
        <v>20</v>
      </c>
      <c r="Z1812" s="19">
        <v>160</v>
      </c>
      <c r="AA1812" s="19">
        <v>0</v>
      </c>
      <c r="AB1812" s="19">
        <v>80</v>
      </c>
      <c r="AC1812" s="19">
        <v>0</v>
      </c>
      <c r="AD1812" s="19">
        <v>0</v>
      </c>
      <c r="AE1812" s="48"/>
      <c r="AF1812" s="51"/>
      <c r="AG1812" s="36"/>
      <c r="AH1812" s="37">
        <v>0</v>
      </c>
      <c r="AI1812" s="40"/>
      <c r="AJ1812" s="41" t="s">
        <v>65</v>
      </c>
    </row>
    <row r="1813" spans="1:36" ht="16.2" x14ac:dyDescent="0.25">
      <c r="A1813" s="42" t="s">
        <v>59</v>
      </c>
      <c r="B1813" s="44" t="s">
        <v>124</v>
      </c>
      <c r="C1813" s="42">
        <v>-2</v>
      </c>
      <c r="D1813" s="42" t="s">
        <v>92</v>
      </c>
      <c r="E1813" s="42" t="s">
        <v>93</v>
      </c>
      <c r="F1813" s="42" t="s">
        <v>1128</v>
      </c>
      <c r="G1813" s="45">
        <v>44324</v>
      </c>
      <c r="H1813" s="17" t="s">
        <v>64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80</v>
      </c>
      <c r="S1813" s="17">
        <v>76</v>
      </c>
      <c r="T1813" s="17">
        <v>124</v>
      </c>
      <c r="U1813" s="17">
        <v>111</v>
      </c>
      <c r="V1813" s="17">
        <v>131</v>
      </c>
      <c r="W1813" s="17">
        <v>99</v>
      </c>
      <c r="X1813" s="17">
        <v>99</v>
      </c>
      <c r="Y1813" s="17">
        <v>6</v>
      </c>
      <c r="Z1813" s="17">
        <v>69</v>
      </c>
      <c r="AA1813" s="17">
        <v>0</v>
      </c>
      <c r="AB1813" s="17">
        <v>25</v>
      </c>
      <c r="AC1813" s="17">
        <v>0</v>
      </c>
      <c r="AD1813" s="17">
        <v>0</v>
      </c>
      <c r="AE1813" s="46">
        <f t="shared" ref="AE1813" si="1855">SUM(I1813:AD1813)</f>
        <v>820</v>
      </c>
      <c r="AF1813" s="49">
        <f t="shared" ref="AF1813" si="1856">SUM(H1814:AD1814)</f>
        <v>820</v>
      </c>
      <c r="AG1813" s="34">
        <f t="shared" ref="AG1813" si="1857">SUM(I1815:AD1815)</f>
        <v>820</v>
      </c>
      <c r="AH1813" s="37">
        <f t="shared" si="1833"/>
        <v>0</v>
      </c>
      <c r="AI1813" s="38">
        <v>0.91239999999999999</v>
      </c>
      <c r="AJ1813" s="41" t="s">
        <v>65</v>
      </c>
    </row>
    <row r="1814" spans="1:36" ht="16.2" x14ac:dyDescent="0.25">
      <c r="A1814" s="42" t="s">
        <v>59</v>
      </c>
      <c r="B1814" s="44" t="s">
        <v>124</v>
      </c>
      <c r="C1814" s="42">
        <v>-2</v>
      </c>
      <c r="D1814" s="42" t="s">
        <v>92</v>
      </c>
      <c r="E1814" s="42" t="s">
        <v>93</v>
      </c>
      <c r="F1814" s="42"/>
      <c r="G1814" s="45">
        <v>44324</v>
      </c>
      <c r="H1814" s="18" t="s">
        <v>66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80</v>
      </c>
      <c r="S1814" s="18">
        <v>76</v>
      </c>
      <c r="T1814" s="18">
        <v>124</v>
      </c>
      <c r="U1814" s="18">
        <v>111</v>
      </c>
      <c r="V1814" s="18">
        <v>131</v>
      </c>
      <c r="W1814" s="18">
        <v>99</v>
      </c>
      <c r="X1814" s="18">
        <v>99</v>
      </c>
      <c r="Y1814" s="18">
        <v>6</v>
      </c>
      <c r="Z1814" s="18">
        <v>69</v>
      </c>
      <c r="AA1814" s="18">
        <v>0</v>
      </c>
      <c r="AB1814" s="18">
        <v>25</v>
      </c>
      <c r="AC1814" s="18">
        <v>0</v>
      </c>
      <c r="AD1814" s="18">
        <v>0</v>
      </c>
      <c r="AE1814" s="47"/>
      <c r="AF1814" s="50"/>
      <c r="AG1814" s="35"/>
      <c r="AH1814" s="37">
        <v>0</v>
      </c>
      <c r="AI1814" s="39"/>
      <c r="AJ1814" s="41" t="s">
        <v>65</v>
      </c>
    </row>
    <row r="1815" spans="1:36" ht="16.2" x14ac:dyDescent="0.25">
      <c r="A1815" s="42" t="s">
        <v>59</v>
      </c>
      <c r="B1815" s="44" t="s">
        <v>124</v>
      </c>
      <c r="C1815" s="42">
        <v>-2</v>
      </c>
      <c r="D1815" s="42" t="s">
        <v>92</v>
      </c>
      <c r="E1815" s="42" t="s">
        <v>93</v>
      </c>
      <c r="F1815" s="42"/>
      <c r="G1815" s="45">
        <v>44324</v>
      </c>
      <c r="H1815" s="19" t="s">
        <v>67</v>
      </c>
      <c r="I1815" s="19">
        <v>0</v>
      </c>
      <c r="J1815" s="19">
        <v>0</v>
      </c>
      <c r="K1815" s="19">
        <v>0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80</v>
      </c>
      <c r="S1815" s="19">
        <v>76</v>
      </c>
      <c r="T1815" s="19">
        <v>124</v>
      </c>
      <c r="U1815" s="19">
        <v>111</v>
      </c>
      <c r="V1815" s="19">
        <v>131</v>
      </c>
      <c r="W1815" s="19">
        <v>99</v>
      </c>
      <c r="X1815" s="19">
        <v>99</v>
      </c>
      <c r="Y1815" s="19">
        <v>6</v>
      </c>
      <c r="Z1815" s="19">
        <v>69</v>
      </c>
      <c r="AA1815" s="19">
        <v>0</v>
      </c>
      <c r="AB1815" s="19">
        <v>25</v>
      </c>
      <c r="AC1815" s="19">
        <v>0</v>
      </c>
      <c r="AD1815" s="19">
        <v>0</v>
      </c>
      <c r="AE1815" s="48"/>
      <c r="AF1815" s="51"/>
      <c r="AG1815" s="36"/>
      <c r="AH1815" s="37">
        <v>0</v>
      </c>
      <c r="AI1815" s="40"/>
      <c r="AJ1815" s="41" t="s">
        <v>65</v>
      </c>
    </row>
    <row r="1816" spans="1:36" ht="16.2" x14ac:dyDescent="0.25">
      <c r="A1816" s="42" t="s">
        <v>59</v>
      </c>
      <c r="B1816" s="44" t="s">
        <v>271</v>
      </c>
      <c r="C1816" s="42" t="s">
        <v>61</v>
      </c>
      <c r="D1816" s="42" t="s">
        <v>84</v>
      </c>
      <c r="E1816" s="42" t="s">
        <v>103</v>
      </c>
      <c r="F1816" s="42" t="s">
        <v>1128</v>
      </c>
      <c r="G1816" s="45">
        <v>44331</v>
      </c>
      <c r="H1816" s="17" t="s">
        <v>64</v>
      </c>
      <c r="I1816" s="17">
        <v>0</v>
      </c>
      <c r="J1816" s="17">
        <v>0</v>
      </c>
      <c r="K1816" s="17">
        <v>0</v>
      </c>
      <c r="L1816" s="17">
        <v>4</v>
      </c>
      <c r="M1816" s="17">
        <v>5</v>
      </c>
      <c r="N1816" s="17">
        <v>7</v>
      </c>
      <c r="O1816" s="17">
        <v>6</v>
      </c>
      <c r="P1816" s="17">
        <v>19</v>
      </c>
      <c r="Q1816" s="17">
        <v>17</v>
      </c>
      <c r="R1816" s="17">
        <v>37</v>
      </c>
      <c r="S1816" s="17">
        <v>35</v>
      </c>
      <c r="T1816" s="17">
        <v>59</v>
      </c>
      <c r="U1816" s="17">
        <v>55</v>
      </c>
      <c r="V1816" s="17">
        <v>62</v>
      </c>
      <c r="W1816" s="17">
        <v>49</v>
      </c>
      <c r="X1816" s="17">
        <v>41</v>
      </c>
      <c r="Y1816" s="17">
        <v>15</v>
      </c>
      <c r="Z1816" s="17">
        <v>19</v>
      </c>
      <c r="AA1816" s="17">
        <v>0</v>
      </c>
      <c r="AB1816" s="17">
        <v>12</v>
      </c>
      <c r="AC1816" s="17">
        <v>0</v>
      </c>
      <c r="AD1816" s="17">
        <v>0</v>
      </c>
      <c r="AE1816" s="46">
        <f t="shared" ref="AE1816" si="1858">SUM(I1816:AD1816)</f>
        <v>442</v>
      </c>
      <c r="AF1816" s="49">
        <f t="shared" ref="AF1816" si="1859">SUM(H1817:AD1817)</f>
        <v>442</v>
      </c>
      <c r="AG1816" s="34">
        <f t="shared" ref="AG1816" si="1860">SUM(I1818:AD1818)</f>
        <v>442</v>
      </c>
      <c r="AH1816" s="37">
        <f t="shared" si="1833"/>
        <v>0</v>
      </c>
      <c r="AI1816" s="38">
        <v>0.90670000000000006</v>
      </c>
      <c r="AJ1816" s="41" t="s">
        <v>65</v>
      </c>
    </row>
    <row r="1817" spans="1:36" ht="16.2" x14ac:dyDescent="0.25">
      <c r="A1817" s="42" t="s">
        <v>59</v>
      </c>
      <c r="B1817" s="44" t="s">
        <v>271</v>
      </c>
      <c r="C1817" s="42" t="s">
        <v>61</v>
      </c>
      <c r="D1817" s="42" t="s">
        <v>84</v>
      </c>
      <c r="E1817" s="42" t="s">
        <v>103</v>
      </c>
      <c r="F1817" s="42"/>
      <c r="G1817" s="45">
        <v>44331</v>
      </c>
      <c r="H1817" s="18" t="s">
        <v>66</v>
      </c>
      <c r="I1817" s="18">
        <v>0</v>
      </c>
      <c r="J1817" s="18">
        <v>0</v>
      </c>
      <c r="K1817" s="18">
        <v>0</v>
      </c>
      <c r="L1817" s="18">
        <v>4</v>
      </c>
      <c r="M1817" s="18">
        <v>5</v>
      </c>
      <c r="N1817" s="18">
        <v>7</v>
      </c>
      <c r="O1817" s="18">
        <v>6</v>
      </c>
      <c r="P1817" s="18">
        <v>19</v>
      </c>
      <c r="Q1817" s="18">
        <v>17</v>
      </c>
      <c r="R1817" s="18">
        <v>37</v>
      </c>
      <c r="S1817" s="18">
        <v>35</v>
      </c>
      <c r="T1817" s="18">
        <v>59</v>
      </c>
      <c r="U1817" s="18">
        <v>55</v>
      </c>
      <c r="V1817" s="18">
        <v>62</v>
      </c>
      <c r="W1817" s="18">
        <v>49</v>
      </c>
      <c r="X1817" s="18">
        <v>41</v>
      </c>
      <c r="Y1817" s="18">
        <v>15</v>
      </c>
      <c r="Z1817" s="18">
        <v>19</v>
      </c>
      <c r="AA1817" s="18">
        <v>0</v>
      </c>
      <c r="AB1817" s="18">
        <v>12</v>
      </c>
      <c r="AC1817" s="18">
        <v>0</v>
      </c>
      <c r="AD1817" s="18">
        <v>0</v>
      </c>
      <c r="AE1817" s="47"/>
      <c r="AF1817" s="50"/>
      <c r="AG1817" s="35"/>
      <c r="AH1817" s="37">
        <v>0</v>
      </c>
      <c r="AI1817" s="39"/>
      <c r="AJ1817" s="41" t="s">
        <v>65</v>
      </c>
    </row>
    <row r="1818" spans="1:36" ht="16.2" x14ac:dyDescent="0.25">
      <c r="A1818" s="42" t="s">
        <v>59</v>
      </c>
      <c r="B1818" s="44" t="s">
        <v>271</v>
      </c>
      <c r="C1818" s="42" t="s">
        <v>61</v>
      </c>
      <c r="D1818" s="42" t="s">
        <v>84</v>
      </c>
      <c r="E1818" s="42" t="s">
        <v>103</v>
      </c>
      <c r="F1818" s="42"/>
      <c r="G1818" s="45">
        <v>44331</v>
      </c>
      <c r="H1818" s="19" t="s">
        <v>67</v>
      </c>
      <c r="I1818" s="19">
        <v>0</v>
      </c>
      <c r="J1818" s="19">
        <v>0</v>
      </c>
      <c r="K1818" s="19">
        <v>0</v>
      </c>
      <c r="L1818" s="19">
        <v>4</v>
      </c>
      <c r="M1818" s="19">
        <v>5</v>
      </c>
      <c r="N1818" s="19">
        <v>7</v>
      </c>
      <c r="O1818" s="19">
        <v>6</v>
      </c>
      <c r="P1818" s="19">
        <v>19</v>
      </c>
      <c r="Q1818" s="19">
        <v>17</v>
      </c>
      <c r="R1818" s="19">
        <v>37</v>
      </c>
      <c r="S1818" s="19">
        <v>35</v>
      </c>
      <c r="T1818" s="19">
        <v>59</v>
      </c>
      <c r="U1818" s="19">
        <v>55</v>
      </c>
      <c r="V1818" s="19">
        <v>62</v>
      </c>
      <c r="W1818" s="19">
        <v>49</v>
      </c>
      <c r="X1818" s="19">
        <v>41</v>
      </c>
      <c r="Y1818" s="19">
        <v>15</v>
      </c>
      <c r="Z1818" s="19">
        <v>19</v>
      </c>
      <c r="AA1818" s="19">
        <v>0</v>
      </c>
      <c r="AB1818" s="19">
        <v>12</v>
      </c>
      <c r="AC1818" s="19">
        <v>0</v>
      </c>
      <c r="AD1818" s="19">
        <v>0</v>
      </c>
      <c r="AE1818" s="48"/>
      <c r="AF1818" s="51"/>
      <c r="AG1818" s="36"/>
      <c r="AH1818" s="37">
        <v>0</v>
      </c>
      <c r="AI1818" s="40"/>
      <c r="AJ1818" s="41" t="s">
        <v>65</v>
      </c>
    </row>
    <row r="1819" spans="1:36" ht="16.2" x14ac:dyDescent="0.25">
      <c r="A1819" s="42" t="s">
        <v>59</v>
      </c>
      <c r="B1819" s="44" t="s">
        <v>442</v>
      </c>
      <c r="C1819" s="42" t="s">
        <v>61</v>
      </c>
      <c r="D1819" s="42" t="s">
        <v>75</v>
      </c>
      <c r="E1819" s="42" t="s">
        <v>76</v>
      </c>
      <c r="F1819" s="42" t="s">
        <v>1128</v>
      </c>
      <c r="G1819" s="45">
        <v>44327</v>
      </c>
      <c r="H1819" s="17" t="s">
        <v>64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3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46">
        <f t="shared" ref="AE1819" si="1861">SUM(I1819:AD1819)</f>
        <v>3</v>
      </c>
      <c r="AF1819" s="49">
        <f t="shared" ref="AF1819" si="1862">SUM(H1820:AD1820)</f>
        <v>3</v>
      </c>
      <c r="AG1819" s="34">
        <f t="shared" ref="AG1819" si="1863">SUM(I1821:AD1821)</f>
        <v>3</v>
      </c>
      <c r="AH1819" s="37">
        <f t="shared" si="1833"/>
        <v>0</v>
      </c>
      <c r="AI1819" s="38">
        <v>0.93580000000000008</v>
      </c>
      <c r="AJ1819" s="41" t="s">
        <v>65</v>
      </c>
    </row>
    <row r="1820" spans="1:36" ht="16.2" x14ac:dyDescent="0.25">
      <c r="A1820" s="42" t="s">
        <v>59</v>
      </c>
      <c r="B1820" s="44" t="s">
        <v>442</v>
      </c>
      <c r="C1820" s="42" t="s">
        <v>61</v>
      </c>
      <c r="D1820" s="42" t="s">
        <v>75</v>
      </c>
      <c r="E1820" s="42" t="s">
        <v>76</v>
      </c>
      <c r="F1820" s="42"/>
      <c r="G1820" s="45">
        <v>44327</v>
      </c>
      <c r="H1820" s="18" t="s">
        <v>66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3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47"/>
      <c r="AF1820" s="50"/>
      <c r="AG1820" s="35"/>
      <c r="AH1820" s="37">
        <v>0</v>
      </c>
      <c r="AI1820" s="39"/>
      <c r="AJ1820" s="41" t="s">
        <v>65</v>
      </c>
    </row>
    <row r="1821" spans="1:36" ht="16.2" x14ac:dyDescent="0.25">
      <c r="A1821" s="42" t="s">
        <v>59</v>
      </c>
      <c r="B1821" s="44" t="s">
        <v>442</v>
      </c>
      <c r="C1821" s="42" t="s">
        <v>61</v>
      </c>
      <c r="D1821" s="42" t="s">
        <v>75</v>
      </c>
      <c r="E1821" s="42" t="s">
        <v>76</v>
      </c>
      <c r="F1821" s="42"/>
      <c r="G1821" s="45">
        <v>44327</v>
      </c>
      <c r="H1821" s="19" t="s">
        <v>67</v>
      </c>
      <c r="I1821" s="19">
        <v>0</v>
      </c>
      <c r="J1821" s="19">
        <v>0</v>
      </c>
      <c r="K1821" s="19">
        <v>0</v>
      </c>
      <c r="L1821" s="19">
        <v>0</v>
      </c>
      <c r="M1821" s="19">
        <v>0</v>
      </c>
      <c r="N1821" s="19">
        <v>3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  <c r="X1821" s="19">
        <v>0</v>
      </c>
      <c r="Y1821" s="19">
        <v>0</v>
      </c>
      <c r="Z1821" s="19">
        <v>0</v>
      </c>
      <c r="AA1821" s="19">
        <v>0</v>
      </c>
      <c r="AB1821" s="19">
        <v>0</v>
      </c>
      <c r="AC1821" s="19">
        <v>0</v>
      </c>
      <c r="AD1821" s="19">
        <v>0</v>
      </c>
      <c r="AE1821" s="48"/>
      <c r="AF1821" s="51"/>
      <c r="AG1821" s="36"/>
      <c r="AH1821" s="37">
        <v>0</v>
      </c>
      <c r="AI1821" s="40"/>
      <c r="AJ1821" s="41" t="s">
        <v>65</v>
      </c>
    </row>
    <row r="1822" spans="1:36" ht="16.2" x14ac:dyDescent="0.25">
      <c r="A1822" s="42" t="s">
        <v>59</v>
      </c>
      <c r="B1822" s="44" t="s">
        <v>443</v>
      </c>
      <c r="C1822" s="42" t="s">
        <v>61</v>
      </c>
      <c r="D1822" s="42" t="s">
        <v>75</v>
      </c>
      <c r="E1822" s="42" t="s">
        <v>79</v>
      </c>
      <c r="F1822" s="42" t="s">
        <v>1128</v>
      </c>
      <c r="G1822" s="45">
        <v>44327</v>
      </c>
      <c r="H1822" s="17" t="s">
        <v>64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3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46">
        <f t="shared" ref="AE1822" si="1864">SUM(I1822:AD1822)</f>
        <v>3</v>
      </c>
      <c r="AF1822" s="49">
        <f t="shared" ref="AF1822" si="1865">SUM(H1823:AD1823)</f>
        <v>3</v>
      </c>
      <c r="AG1822" s="34">
        <f t="shared" ref="AG1822" si="1866">SUM(I1824:AD1824)</f>
        <v>3</v>
      </c>
      <c r="AH1822" s="37">
        <f t="shared" si="1833"/>
        <v>0</v>
      </c>
      <c r="AI1822" s="38">
        <v>0.90550000000000008</v>
      </c>
      <c r="AJ1822" s="41" t="s">
        <v>65</v>
      </c>
    </row>
    <row r="1823" spans="1:36" ht="16.2" x14ac:dyDescent="0.25">
      <c r="A1823" s="42" t="s">
        <v>59</v>
      </c>
      <c r="B1823" s="44" t="s">
        <v>443</v>
      </c>
      <c r="C1823" s="42" t="s">
        <v>61</v>
      </c>
      <c r="D1823" s="42" t="s">
        <v>75</v>
      </c>
      <c r="E1823" s="42" t="s">
        <v>79</v>
      </c>
      <c r="F1823" s="42"/>
      <c r="G1823" s="45">
        <v>44327</v>
      </c>
      <c r="H1823" s="18" t="s">
        <v>66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3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47"/>
      <c r="AF1823" s="50"/>
      <c r="AG1823" s="35"/>
      <c r="AH1823" s="37">
        <v>0</v>
      </c>
      <c r="AI1823" s="39"/>
      <c r="AJ1823" s="41" t="s">
        <v>65</v>
      </c>
    </row>
    <row r="1824" spans="1:36" ht="16.2" x14ac:dyDescent="0.25">
      <c r="A1824" s="42" t="s">
        <v>59</v>
      </c>
      <c r="B1824" s="44" t="s">
        <v>443</v>
      </c>
      <c r="C1824" s="42" t="s">
        <v>61</v>
      </c>
      <c r="D1824" s="42" t="s">
        <v>75</v>
      </c>
      <c r="E1824" s="42" t="s">
        <v>79</v>
      </c>
      <c r="F1824" s="42"/>
      <c r="G1824" s="45">
        <v>44327</v>
      </c>
      <c r="H1824" s="19" t="s">
        <v>67</v>
      </c>
      <c r="I1824" s="19">
        <v>0</v>
      </c>
      <c r="J1824" s="19">
        <v>0</v>
      </c>
      <c r="K1824" s="19">
        <v>0</v>
      </c>
      <c r="L1824" s="19">
        <v>0</v>
      </c>
      <c r="M1824" s="19">
        <v>0</v>
      </c>
      <c r="N1824" s="19">
        <v>3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  <c r="X1824" s="19">
        <v>0</v>
      </c>
      <c r="Y1824" s="19">
        <v>0</v>
      </c>
      <c r="Z1824" s="19">
        <v>0</v>
      </c>
      <c r="AA1824" s="19">
        <v>0</v>
      </c>
      <c r="AB1824" s="19">
        <v>0</v>
      </c>
      <c r="AC1824" s="19">
        <v>0</v>
      </c>
      <c r="AD1824" s="19">
        <v>0</v>
      </c>
      <c r="AE1824" s="48"/>
      <c r="AF1824" s="51"/>
      <c r="AG1824" s="36"/>
      <c r="AH1824" s="37">
        <v>0</v>
      </c>
      <c r="AI1824" s="40"/>
      <c r="AJ1824" s="41" t="s">
        <v>65</v>
      </c>
    </row>
    <row r="1825" spans="1:36" ht="16.2" x14ac:dyDescent="0.25">
      <c r="A1825" s="42" t="s">
        <v>59</v>
      </c>
      <c r="B1825" s="44" t="s">
        <v>392</v>
      </c>
      <c r="C1825" s="42" t="s">
        <v>61</v>
      </c>
      <c r="D1825" s="42" t="s">
        <v>139</v>
      </c>
      <c r="E1825" s="42" t="s">
        <v>211</v>
      </c>
      <c r="F1825" s="42" t="s">
        <v>1128</v>
      </c>
      <c r="G1825" s="45">
        <v>44330</v>
      </c>
      <c r="H1825" s="17" t="s">
        <v>64</v>
      </c>
      <c r="I1825" s="17">
        <v>0</v>
      </c>
      <c r="J1825" s="17">
        <v>4</v>
      </c>
      <c r="K1825" s="17">
        <v>12</v>
      </c>
      <c r="L1825" s="17">
        <v>30</v>
      </c>
      <c r="M1825" s="17">
        <v>46</v>
      </c>
      <c r="N1825" s="17">
        <v>48</v>
      </c>
      <c r="O1825" s="17">
        <v>46</v>
      </c>
      <c r="P1825" s="17">
        <v>38</v>
      </c>
      <c r="Q1825" s="17">
        <v>26</v>
      </c>
      <c r="R1825" s="17">
        <v>18</v>
      </c>
      <c r="S1825" s="17">
        <v>14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46">
        <f t="shared" ref="AE1825" si="1867">SUM(I1825:AD1825)</f>
        <v>282</v>
      </c>
      <c r="AF1825" s="49">
        <f t="shared" ref="AF1825" si="1868">SUM(H1826:AD1826)</f>
        <v>282</v>
      </c>
      <c r="AG1825" s="34">
        <f t="shared" ref="AG1825" si="1869">SUM(I1827:AD1827)</f>
        <v>282</v>
      </c>
      <c r="AH1825" s="37">
        <f t="shared" si="1833"/>
        <v>0</v>
      </c>
      <c r="AI1825" s="38">
        <v>0.91060000000000008</v>
      </c>
      <c r="AJ1825" s="41" t="s">
        <v>65</v>
      </c>
    </row>
    <row r="1826" spans="1:36" ht="16.2" x14ac:dyDescent="0.25">
      <c r="A1826" s="42" t="s">
        <v>59</v>
      </c>
      <c r="B1826" s="44" t="s">
        <v>392</v>
      </c>
      <c r="C1826" s="42" t="s">
        <v>61</v>
      </c>
      <c r="D1826" s="42" t="s">
        <v>139</v>
      </c>
      <c r="E1826" s="42" t="s">
        <v>211</v>
      </c>
      <c r="F1826" s="42"/>
      <c r="G1826" s="45">
        <v>44330</v>
      </c>
      <c r="H1826" s="18" t="s">
        <v>66</v>
      </c>
      <c r="I1826" s="18">
        <v>0</v>
      </c>
      <c r="J1826" s="18">
        <v>4</v>
      </c>
      <c r="K1826" s="18">
        <v>12</v>
      </c>
      <c r="L1826" s="18">
        <v>30</v>
      </c>
      <c r="M1826" s="18">
        <v>46</v>
      </c>
      <c r="N1826" s="18">
        <v>48</v>
      </c>
      <c r="O1826" s="18">
        <v>46</v>
      </c>
      <c r="P1826" s="18">
        <v>38</v>
      </c>
      <c r="Q1826" s="18">
        <v>26</v>
      </c>
      <c r="R1826" s="18">
        <v>18</v>
      </c>
      <c r="S1826" s="18">
        <v>14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47"/>
      <c r="AF1826" s="50"/>
      <c r="AG1826" s="35"/>
      <c r="AH1826" s="37">
        <v>0</v>
      </c>
      <c r="AI1826" s="39"/>
      <c r="AJ1826" s="41" t="s">
        <v>65</v>
      </c>
    </row>
    <row r="1827" spans="1:36" ht="16.2" x14ac:dyDescent="0.25">
      <c r="A1827" s="42" t="s">
        <v>59</v>
      </c>
      <c r="B1827" s="44" t="s">
        <v>392</v>
      </c>
      <c r="C1827" s="42" t="s">
        <v>61</v>
      </c>
      <c r="D1827" s="42" t="s">
        <v>139</v>
      </c>
      <c r="E1827" s="42" t="s">
        <v>211</v>
      </c>
      <c r="F1827" s="42"/>
      <c r="G1827" s="45">
        <v>44330</v>
      </c>
      <c r="H1827" s="19" t="s">
        <v>67</v>
      </c>
      <c r="I1827" s="19">
        <v>0</v>
      </c>
      <c r="J1827" s="19">
        <v>4</v>
      </c>
      <c r="K1827" s="19">
        <v>12</v>
      </c>
      <c r="L1827" s="19">
        <v>30</v>
      </c>
      <c r="M1827" s="19">
        <v>46</v>
      </c>
      <c r="N1827" s="19">
        <v>48</v>
      </c>
      <c r="O1827" s="19">
        <v>46</v>
      </c>
      <c r="P1827" s="19">
        <v>38</v>
      </c>
      <c r="Q1827" s="19">
        <v>26</v>
      </c>
      <c r="R1827" s="19">
        <v>18</v>
      </c>
      <c r="S1827" s="19">
        <v>14</v>
      </c>
      <c r="T1827" s="19">
        <v>0</v>
      </c>
      <c r="U1827" s="19">
        <v>0</v>
      </c>
      <c r="V1827" s="19">
        <v>0</v>
      </c>
      <c r="W1827" s="19">
        <v>0</v>
      </c>
      <c r="X1827" s="19">
        <v>0</v>
      </c>
      <c r="Y1827" s="19">
        <v>0</v>
      </c>
      <c r="Z1827" s="19">
        <v>0</v>
      </c>
      <c r="AA1827" s="19">
        <v>0</v>
      </c>
      <c r="AB1827" s="19">
        <v>0</v>
      </c>
      <c r="AC1827" s="19">
        <v>0</v>
      </c>
      <c r="AD1827" s="19">
        <v>0</v>
      </c>
      <c r="AE1827" s="48"/>
      <c r="AF1827" s="51"/>
      <c r="AG1827" s="36"/>
      <c r="AH1827" s="37">
        <v>0</v>
      </c>
      <c r="AI1827" s="40"/>
      <c r="AJ1827" s="41" t="s">
        <v>65</v>
      </c>
    </row>
    <row r="1828" spans="1:36" ht="16.2" x14ac:dyDescent="0.25">
      <c r="A1828" s="42" t="s">
        <v>59</v>
      </c>
      <c r="B1828" s="44" t="s">
        <v>353</v>
      </c>
      <c r="C1828" s="42" t="s">
        <v>61</v>
      </c>
      <c r="D1828" s="42" t="s">
        <v>139</v>
      </c>
      <c r="E1828" s="42" t="s">
        <v>211</v>
      </c>
      <c r="F1828" s="42" t="s">
        <v>1128</v>
      </c>
      <c r="G1828" s="45">
        <v>44330</v>
      </c>
      <c r="H1828" s="17" t="s">
        <v>64</v>
      </c>
      <c r="I1828" s="17">
        <v>0</v>
      </c>
      <c r="J1828" s="17">
        <v>44</v>
      </c>
      <c r="K1828" s="17">
        <v>12</v>
      </c>
      <c r="L1828" s="17">
        <v>70</v>
      </c>
      <c r="M1828" s="17">
        <v>24</v>
      </c>
      <c r="N1828" s="17">
        <v>186</v>
      </c>
      <c r="O1828" s="17">
        <v>12</v>
      </c>
      <c r="P1828" s="17">
        <v>160</v>
      </c>
      <c r="Q1828" s="17">
        <v>4</v>
      </c>
      <c r="R1828" s="17">
        <v>4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46">
        <f t="shared" ref="AE1828" si="1870">SUM(I1828:AD1828)</f>
        <v>516</v>
      </c>
      <c r="AF1828" s="49">
        <f t="shared" ref="AF1828" si="1871">SUM(H1829:AD1829)</f>
        <v>516</v>
      </c>
      <c r="AG1828" s="34">
        <f t="shared" ref="AG1828" si="1872">SUM(I1830:AD1830)</f>
        <v>516</v>
      </c>
      <c r="AH1828" s="37">
        <f t="shared" si="1833"/>
        <v>0</v>
      </c>
      <c r="AI1828" s="38">
        <v>0.90660000000000007</v>
      </c>
      <c r="AJ1828" s="41" t="s">
        <v>65</v>
      </c>
    </row>
    <row r="1829" spans="1:36" ht="16.2" x14ac:dyDescent="0.25">
      <c r="A1829" s="42" t="s">
        <v>59</v>
      </c>
      <c r="B1829" s="44" t="s">
        <v>353</v>
      </c>
      <c r="C1829" s="42" t="s">
        <v>61</v>
      </c>
      <c r="D1829" s="42" t="s">
        <v>139</v>
      </c>
      <c r="E1829" s="42" t="s">
        <v>211</v>
      </c>
      <c r="F1829" s="42"/>
      <c r="G1829" s="45">
        <v>44330</v>
      </c>
      <c r="H1829" s="18" t="s">
        <v>66</v>
      </c>
      <c r="I1829" s="18">
        <v>0</v>
      </c>
      <c r="J1829" s="18">
        <v>44</v>
      </c>
      <c r="K1829" s="18">
        <v>12</v>
      </c>
      <c r="L1829" s="18">
        <v>70</v>
      </c>
      <c r="M1829" s="18">
        <v>24</v>
      </c>
      <c r="N1829" s="18">
        <v>186</v>
      </c>
      <c r="O1829" s="18">
        <v>12</v>
      </c>
      <c r="P1829" s="18">
        <v>160</v>
      </c>
      <c r="Q1829" s="18">
        <v>4</v>
      </c>
      <c r="R1829" s="18">
        <v>4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47"/>
      <c r="AF1829" s="50"/>
      <c r="AG1829" s="35"/>
      <c r="AH1829" s="37">
        <v>0</v>
      </c>
      <c r="AI1829" s="39"/>
      <c r="AJ1829" s="41" t="s">
        <v>65</v>
      </c>
    </row>
    <row r="1830" spans="1:36" ht="16.2" x14ac:dyDescent="0.25">
      <c r="A1830" s="42" t="s">
        <v>59</v>
      </c>
      <c r="B1830" s="44" t="s">
        <v>353</v>
      </c>
      <c r="C1830" s="42" t="s">
        <v>61</v>
      </c>
      <c r="D1830" s="42" t="s">
        <v>139</v>
      </c>
      <c r="E1830" s="42" t="s">
        <v>211</v>
      </c>
      <c r="F1830" s="42"/>
      <c r="G1830" s="45">
        <v>44330</v>
      </c>
      <c r="H1830" s="19" t="s">
        <v>67</v>
      </c>
      <c r="I1830" s="19">
        <v>0</v>
      </c>
      <c r="J1830" s="19">
        <v>44</v>
      </c>
      <c r="K1830" s="19">
        <v>12</v>
      </c>
      <c r="L1830" s="19">
        <v>70</v>
      </c>
      <c r="M1830" s="19">
        <v>24</v>
      </c>
      <c r="N1830" s="19">
        <v>186</v>
      </c>
      <c r="O1830" s="19">
        <v>12</v>
      </c>
      <c r="P1830" s="19">
        <v>160</v>
      </c>
      <c r="Q1830" s="19">
        <v>4</v>
      </c>
      <c r="R1830" s="19">
        <v>4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  <c r="X1830" s="19">
        <v>0</v>
      </c>
      <c r="Y1830" s="19">
        <v>0</v>
      </c>
      <c r="Z1830" s="19">
        <v>0</v>
      </c>
      <c r="AA1830" s="19">
        <v>0</v>
      </c>
      <c r="AB1830" s="19">
        <v>0</v>
      </c>
      <c r="AC1830" s="19">
        <v>0</v>
      </c>
      <c r="AD1830" s="19">
        <v>0</v>
      </c>
      <c r="AE1830" s="48"/>
      <c r="AF1830" s="51"/>
      <c r="AG1830" s="36"/>
      <c r="AH1830" s="37">
        <v>0</v>
      </c>
      <c r="AI1830" s="40"/>
      <c r="AJ1830" s="41" t="s">
        <v>65</v>
      </c>
    </row>
    <row r="1831" spans="1:36" ht="16.2" x14ac:dyDescent="0.25">
      <c r="A1831" s="42" t="s">
        <v>59</v>
      </c>
      <c r="B1831" s="44" t="s">
        <v>361</v>
      </c>
      <c r="C1831" s="42" t="s">
        <v>61</v>
      </c>
      <c r="D1831" s="42" t="s">
        <v>139</v>
      </c>
      <c r="E1831" s="42" t="s">
        <v>211</v>
      </c>
      <c r="F1831" s="42" t="s">
        <v>1128</v>
      </c>
      <c r="G1831" s="45">
        <v>44330</v>
      </c>
      <c r="H1831" s="17" t="s">
        <v>64</v>
      </c>
      <c r="I1831" s="17">
        <v>0</v>
      </c>
      <c r="J1831" s="17">
        <v>28</v>
      </c>
      <c r="K1831" s="17">
        <v>44</v>
      </c>
      <c r="L1831" s="17">
        <v>58</v>
      </c>
      <c r="M1831" s="17">
        <v>74</v>
      </c>
      <c r="N1831" s="17">
        <v>70</v>
      </c>
      <c r="O1831" s="17">
        <v>62</v>
      </c>
      <c r="P1831" s="17">
        <v>52</v>
      </c>
      <c r="Q1831" s="17">
        <v>30</v>
      </c>
      <c r="R1831" s="17">
        <v>24</v>
      </c>
      <c r="S1831" s="17">
        <v>6</v>
      </c>
      <c r="T1831" s="17">
        <v>4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46">
        <f t="shared" ref="AE1831" si="1873">SUM(I1831:AD1831)</f>
        <v>452</v>
      </c>
      <c r="AF1831" s="49">
        <f t="shared" ref="AF1831" si="1874">SUM(H1832:AD1832)</f>
        <v>452</v>
      </c>
      <c r="AG1831" s="34">
        <f t="shared" ref="AG1831" si="1875">SUM(I1833:AD1833)</f>
        <v>452</v>
      </c>
      <c r="AH1831" s="37">
        <f t="shared" si="1833"/>
        <v>0</v>
      </c>
      <c r="AI1831" s="38">
        <v>0.90390000000000004</v>
      </c>
      <c r="AJ1831" s="41" t="s">
        <v>65</v>
      </c>
    </row>
    <row r="1832" spans="1:36" ht="16.2" x14ac:dyDescent="0.25">
      <c r="A1832" s="42" t="s">
        <v>59</v>
      </c>
      <c r="B1832" s="44" t="s">
        <v>361</v>
      </c>
      <c r="C1832" s="42" t="s">
        <v>61</v>
      </c>
      <c r="D1832" s="42" t="s">
        <v>139</v>
      </c>
      <c r="E1832" s="42" t="s">
        <v>211</v>
      </c>
      <c r="F1832" s="42"/>
      <c r="G1832" s="45">
        <v>44330</v>
      </c>
      <c r="H1832" s="18" t="s">
        <v>66</v>
      </c>
      <c r="I1832" s="18">
        <v>0</v>
      </c>
      <c r="J1832" s="18">
        <v>28</v>
      </c>
      <c r="K1832" s="18">
        <v>44</v>
      </c>
      <c r="L1832" s="18">
        <v>58</v>
      </c>
      <c r="M1832" s="18">
        <v>74</v>
      </c>
      <c r="N1832" s="18">
        <v>70</v>
      </c>
      <c r="O1832" s="18">
        <v>62</v>
      </c>
      <c r="P1832" s="18">
        <v>52</v>
      </c>
      <c r="Q1832" s="18">
        <v>30</v>
      </c>
      <c r="R1832" s="18">
        <v>24</v>
      </c>
      <c r="S1832" s="18">
        <v>6</v>
      </c>
      <c r="T1832" s="18">
        <v>4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47"/>
      <c r="AF1832" s="50"/>
      <c r="AG1832" s="35"/>
      <c r="AH1832" s="37">
        <v>0</v>
      </c>
      <c r="AI1832" s="39"/>
      <c r="AJ1832" s="41" t="s">
        <v>65</v>
      </c>
    </row>
    <row r="1833" spans="1:36" ht="16.2" x14ac:dyDescent="0.25">
      <c r="A1833" s="42" t="s">
        <v>59</v>
      </c>
      <c r="B1833" s="44" t="s">
        <v>361</v>
      </c>
      <c r="C1833" s="42" t="s">
        <v>61</v>
      </c>
      <c r="D1833" s="42" t="s">
        <v>139</v>
      </c>
      <c r="E1833" s="42" t="s">
        <v>211</v>
      </c>
      <c r="F1833" s="42"/>
      <c r="G1833" s="45">
        <v>44330</v>
      </c>
      <c r="H1833" s="19" t="s">
        <v>67</v>
      </c>
      <c r="I1833" s="19">
        <v>0</v>
      </c>
      <c r="J1833" s="19">
        <v>28</v>
      </c>
      <c r="K1833" s="19">
        <v>44</v>
      </c>
      <c r="L1833" s="19">
        <v>58</v>
      </c>
      <c r="M1833" s="19">
        <v>74</v>
      </c>
      <c r="N1833" s="19">
        <v>70</v>
      </c>
      <c r="O1833" s="19">
        <v>62</v>
      </c>
      <c r="P1833" s="19">
        <v>52</v>
      </c>
      <c r="Q1833" s="19">
        <v>30</v>
      </c>
      <c r="R1833" s="19">
        <v>24</v>
      </c>
      <c r="S1833" s="19">
        <v>6</v>
      </c>
      <c r="T1833" s="19">
        <v>4</v>
      </c>
      <c r="U1833" s="19">
        <v>0</v>
      </c>
      <c r="V1833" s="19">
        <v>0</v>
      </c>
      <c r="W1833" s="19">
        <v>0</v>
      </c>
      <c r="X1833" s="19">
        <v>0</v>
      </c>
      <c r="Y1833" s="19">
        <v>0</v>
      </c>
      <c r="Z1833" s="19">
        <v>0</v>
      </c>
      <c r="AA1833" s="19">
        <v>0</v>
      </c>
      <c r="AB1833" s="19">
        <v>0</v>
      </c>
      <c r="AC1833" s="19">
        <v>0</v>
      </c>
      <c r="AD1833" s="19">
        <v>0</v>
      </c>
      <c r="AE1833" s="48"/>
      <c r="AF1833" s="51"/>
      <c r="AG1833" s="36"/>
      <c r="AH1833" s="37">
        <v>0</v>
      </c>
      <c r="AI1833" s="40"/>
      <c r="AJ1833" s="41" t="s">
        <v>65</v>
      </c>
    </row>
    <row r="1834" spans="1:36" ht="16.2" x14ac:dyDescent="0.25">
      <c r="A1834" s="42" t="s">
        <v>59</v>
      </c>
      <c r="B1834" s="44" t="s">
        <v>349</v>
      </c>
      <c r="C1834" s="42" t="s">
        <v>61</v>
      </c>
      <c r="D1834" s="42" t="s">
        <v>139</v>
      </c>
      <c r="E1834" s="42" t="s">
        <v>211</v>
      </c>
      <c r="F1834" s="42" t="s">
        <v>1128</v>
      </c>
      <c r="G1834" s="45">
        <v>44331</v>
      </c>
      <c r="H1834" s="17" t="s">
        <v>64</v>
      </c>
      <c r="I1834" s="17">
        <v>0</v>
      </c>
      <c r="J1834" s="17">
        <v>0</v>
      </c>
      <c r="K1834" s="17">
        <v>54</v>
      </c>
      <c r="L1834" s="17">
        <v>100</v>
      </c>
      <c r="M1834" s="17">
        <v>0</v>
      </c>
      <c r="N1834" s="17">
        <v>138</v>
      </c>
      <c r="O1834" s="17">
        <v>134</v>
      </c>
      <c r="P1834" s="17">
        <v>86</v>
      </c>
      <c r="Q1834" s="17">
        <v>46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46">
        <f t="shared" ref="AE1834" si="1876">SUM(I1834:AD1834)</f>
        <v>558</v>
      </c>
      <c r="AF1834" s="49">
        <f t="shared" ref="AF1834" si="1877">SUM(H1835:AD1835)</f>
        <v>558</v>
      </c>
      <c r="AG1834" s="34">
        <f t="shared" ref="AG1834" si="1878">SUM(I1836:AD1836)</f>
        <v>558</v>
      </c>
      <c r="AH1834" s="37">
        <f t="shared" si="1833"/>
        <v>0</v>
      </c>
      <c r="AI1834" s="38">
        <v>0.90200000000000002</v>
      </c>
      <c r="AJ1834" s="41" t="s">
        <v>65</v>
      </c>
    </row>
    <row r="1835" spans="1:36" ht="16.2" x14ac:dyDescent="0.25">
      <c r="A1835" s="42" t="s">
        <v>59</v>
      </c>
      <c r="B1835" s="44" t="s">
        <v>349</v>
      </c>
      <c r="C1835" s="42" t="s">
        <v>61</v>
      </c>
      <c r="D1835" s="42" t="s">
        <v>139</v>
      </c>
      <c r="E1835" s="42" t="s">
        <v>211</v>
      </c>
      <c r="F1835" s="42"/>
      <c r="G1835" s="45">
        <v>44331</v>
      </c>
      <c r="H1835" s="18" t="s">
        <v>66</v>
      </c>
      <c r="I1835" s="18">
        <v>0</v>
      </c>
      <c r="J1835" s="18">
        <v>0</v>
      </c>
      <c r="K1835" s="18">
        <v>54</v>
      </c>
      <c r="L1835" s="18">
        <v>100</v>
      </c>
      <c r="M1835" s="18">
        <v>0</v>
      </c>
      <c r="N1835" s="18">
        <v>138</v>
      </c>
      <c r="O1835" s="18">
        <v>134</v>
      </c>
      <c r="P1835" s="18">
        <v>86</v>
      </c>
      <c r="Q1835" s="18">
        <v>46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47"/>
      <c r="AF1835" s="50"/>
      <c r="AG1835" s="35"/>
      <c r="AH1835" s="37">
        <v>0</v>
      </c>
      <c r="AI1835" s="39"/>
      <c r="AJ1835" s="41" t="s">
        <v>65</v>
      </c>
    </row>
    <row r="1836" spans="1:36" ht="16.2" x14ac:dyDescent="0.25">
      <c r="A1836" s="42" t="s">
        <v>59</v>
      </c>
      <c r="B1836" s="44" t="s">
        <v>349</v>
      </c>
      <c r="C1836" s="42" t="s">
        <v>61</v>
      </c>
      <c r="D1836" s="42" t="s">
        <v>139</v>
      </c>
      <c r="E1836" s="42" t="s">
        <v>211</v>
      </c>
      <c r="F1836" s="42"/>
      <c r="G1836" s="45">
        <v>44331</v>
      </c>
      <c r="H1836" s="19" t="s">
        <v>67</v>
      </c>
      <c r="I1836" s="19">
        <v>0</v>
      </c>
      <c r="J1836" s="19">
        <v>0</v>
      </c>
      <c r="K1836" s="19">
        <v>54</v>
      </c>
      <c r="L1836" s="19">
        <v>100</v>
      </c>
      <c r="M1836" s="19">
        <v>0</v>
      </c>
      <c r="N1836" s="19">
        <v>138</v>
      </c>
      <c r="O1836" s="19">
        <v>134</v>
      </c>
      <c r="P1836" s="19">
        <v>86</v>
      </c>
      <c r="Q1836" s="19">
        <v>46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  <c r="X1836" s="19">
        <v>0</v>
      </c>
      <c r="Y1836" s="19">
        <v>0</v>
      </c>
      <c r="Z1836" s="19">
        <v>0</v>
      </c>
      <c r="AA1836" s="19">
        <v>0</v>
      </c>
      <c r="AB1836" s="19">
        <v>0</v>
      </c>
      <c r="AC1836" s="19">
        <v>0</v>
      </c>
      <c r="AD1836" s="19">
        <v>0</v>
      </c>
      <c r="AE1836" s="48"/>
      <c r="AF1836" s="51"/>
      <c r="AG1836" s="36"/>
      <c r="AH1836" s="37">
        <v>0</v>
      </c>
      <c r="AI1836" s="40"/>
      <c r="AJ1836" s="41" t="s">
        <v>65</v>
      </c>
    </row>
    <row r="1837" spans="1:36" ht="16.2" x14ac:dyDescent="0.25">
      <c r="A1837" s="42" t="s">
        <v>59</v>
      </c>
      <c r="B1837" s="44" t="s">
        <v>135</v>
      </c>
      <c r="C1837" s="42" t="s">
        <v>61</v>
      </c>
      <c r="D1837" s="42" t="s">
        <v>136</v>
      </c>
      <c r="E1837" s="42" t="s">
        <v>137</v>
      </c>
      <c r="F1837" s="42" t="s">
        <v>1128</v>
      </c>
      <c r="G1837" s="45">
        <v>44331</v>
      </c>
      <c r="H1837" s="17" t="s">
        <v>64</v>
      </c>
      <c r="I1837" s="17">
        <v>128</v>
      </c>
      <c r="J1837" s="17">
        <v>185</v>
      </c>
      <c r="K1837" s="17">
        <v>172</v>
      </c>
      <c r="L1837" s="17">
        <v>233</v>
      </c>
      <c r="M1837" s="17">
        <v>230</v>
      </c>
      <c r="N1837" s="17">
        <v>279</v>
      </c>
      <c r="O1837" s="17">
        <v>177</v>
      </c>
      <c r="P1837" s="17">
        <v>196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46">
        <f t="shared" ref="AE1837" si="1879">SUM(I1837:AD1837)</f>
        <v>1600</v>
      </c>
      <c r="AF1837" s="49">
        <f t="shared" ref="AF1837" si="1880">SUM(H1838:AD1838)</f>
        <v>1600</v>
      </c>
      <c r="AG1837" s="34">
        <f t="shared" ref="AG1837" si="1881">SUM(I1839:AD1839)</f>
        <v>1600</v>
      </c>
      <c r="AH1837" s="37">
        <f t="shared" si="1833"/>
        <v>0</v>
      </c>
      <c r="AI1837" s="38">
        <v>0.91460000000000008</v>
      </c>
      <c r="AJ1837" s="41" t="s">
        <v>65</v>
      </c>
    </row>
    <row r="1838" spans="1:36" ht="16.2" x14ac:dyDescent="0.25">
      <c r="A1838" s="42" t="s">
        <v>59</v>
      </c>
      <c r="B1838" s="44" t="s">
        <v>135</v>
      </c>
      <c r="C1838" s="42" t="s">
        <v>61</v>
      </c>
      <c r="D1838" s="42" t="s">
        <v>136</v>
      </c>
      <c r="E1838" s="42" t="s">
        <v>137</v>
      </c>
      <c r="F1838" s="42"/>
      <c r="G1838" s="45">
        <v>44331</v>
      </c>
      <c r="H1838" s="18" t="s">
        <v>66</v>
      </c>
      <c r="I1838" s="18">
        <v>128</v>
      </c>
      <c r="J1838" s="18">
        <v>185</v>
      </c>
      <c r="K1838" s="18">
        <v>172</v>
      </c>
      <c r="L1838" s="18">
        <v>233</v>
      </c>
      <c r="M1838" s="18">
        <v>230</v>
      </c>
      <c r="N1838" s="18">
        <v>279</v>
      </c>
      <c r="O1838" s="18">
        <v>177</v>
      </c>
      <c r="P1838" s="18">
        <v>196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47"/>
      <c r="AF1838" s="50"/>
      <c r="AG1838" s="35"/>
      <c r="AH1838" s="37">
        <v>0</v>
      </c>
      <c r="AI1838" s="39"/>
      <c r="AJ1838" s="41" t="s">
        <v>65</v>
      </c>
    </row>
    <row r="1839" spans="1:36" ht="16.2" x14ac:dyDescent="0.25">
      <c r="A1839" s="42" t="s">
        <v>59</v>
      </c>
      <c r="B1839" s="44" t="s">
        <v>135</v>
      </c>
      <c r="C1839" s="42" t="s">
        <v>61</v>
      </c>
      <c r="D1839" s="42" t="s">
        <v>136</v>
      </c>
      <c r="E1839" s="42" t="s">
        <v>137</v>
      </c>
      <c r="F1839" s="42"/>
      <c r="G1839" s="45">
        <v>44331</v>
      </c>
      <c r="H1839" s="19" t="s">
        <v>67</v>
      </c>
      <c r="I1839" s="19">
        <v>128</v>
      </c>
      <c r="J1839" s="19">
        <v>185</v>
      </c>
      <c r="K1839" s="19">
        <v>172</v>
      </c>
      <c r="L1839" s="19">
        <v>233</v>
      </c>
      <c r="M1839" s="19">
        <v>230</v>
      </c>
      <c r="N1839" s="19">
        <v>279</v>
      </c>
      <c r="O1839" s="19">
        <v>177</v>
      </c>
      <c r="P1839" s="19">
        <v>196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  <c r="X1839" s="19">
        <v>0</v>
      </c>
      <c r="Y1839" s="19">
        <v>0</v>
      </c>
      <c r="Z1839" s="19">
        <v>0</v>
      </c>
      <c r="AA1839" s="19">
        <v>0</v>
      </c>
      <c r="AB1839" s="19">
        <v>0</v>
      </c>
      <c r="AC1839" s="19">
        <v>0</v>
      </c>
      <c r="AD1839" s="19">
        <v>0</v>
      </c>
      <c r="AE1839" s="48"/>
      <c r="AF1839" s="51"/>
      <c r="AG1839" s="36"/>
      <c r="AH1839" s="37">
        <v>0</v>
      </c>
      <c r="AI1839" s="40"/>
      <c r="AJ1839" s="41" t="s">
        <v>65</v>
      </c>
    </row>
    <row r="1840" spans="1:36" ht="16.2" x14ac:dyDescent="0.25">
      <c r="A1840" s="42" t="s">
        <v>59</v>
      </c>
      <c r="B1840" s="44" t="s">
        <v>91</v>
      </c>
      <c r="C1840" s="42" t="s">
        <v>61</v>
      </c>
      <c r="D1840" s="42" t="s">
        <v>92</v>
      </c>
      <c r="E1840" s="42" t="s">
        <v>93</v>
      </c>
      <c r="F1840" s="42" t="s">
        <v>1128</v>
      </c>
      <c r="G1840" s="45">
        <v>44326</v>
      </c>
      <c r="H1840" s="17" t="s">
        <v>64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180</v>
      </c>
      <c r="S1840" s="17">
        <v>180</v>
      </c>
      <c r="T1840" s="17">
        <v>360</v>
      </c>
      <c r="U1840" s="17">
        <v>360</v>
      </c>
      <c r="V1840" s="17">
        <v>360</v>
      </c>
      <c r="W1840" s="17">
        <v>180</v>
      </c>
      <c r="X1840" s="17">
        <v>180</v>
      </c>
      <c r="Y1840" s="17">
        <v>180</v>
      </c>
      <c r="Z1840" s="17">
        <v>180</v>
      </c>
      <c r="AA1840" s="17">
        <v>0</v>
      </c>
      <c r="AB1840" s="17">
        <v>0</v>
      </c>
      <c r="AC1840" s="17">
        <v>0</v>
      </c>
      <c r="AD1840" s="17">
        <v>0</v>
      </c>
      <c r="AE1840" s="46">
        <f t="shared" ref="AE1840" si="1882">SUM(I1840:AD1840)</f>
        <v>2160</v>
      </c>
      <c r="AF1840" s="49">
        <f t="shared" ref="AF1840" si="1883">SUM(H1841:AD1841)</f>
        <v>2160</v>
      </c>
      <c r="AG1840" s="34">
        <f t="shared" ref="AG1840" si="1884">SUM(I1842:AD1842)</f>
        <v>2160</v>
      </c>
      <c r="AH1840" s="37">
        <f t="shared" si="1833"/>
        <v>0</v>
      </c>
      <c r="AI1840" s="38">
        <v>0.90140000000000009</v>
      </c>
      <c r="AJ1840" s="41" t="s">
        <v>65</v>
      </c>
    </row>
    <row r="1841" spans="1:36" ht="16.2" x14ac:dyDescent="0.25">
      <c r="A1841" s="42" t="s">
        <v>59</v>
      </c>
      <c r="B1841" s="44" t="s">
        <v>91</v>
      </c>
      <c r="C1841" s="42" t="s">
        <v>61</v>
      </c>
      <c r="D1841" s="42" t="s">
        <v>92</v>
      </c>
      <c r="E1841" s="42" t="s">
        <v>93</v>
      </c>
      <c r="F1841" s="42"/>
      <c r="G1841" s="45">
        <v>44326</v>
      </c>
      <c r="H1841" s="18" t="s">
        <v>66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180</v>
      </c>
      <c r="S1841" s="18">
        <v>180</v>
      </c>
      <c r="T1841" s="18">
        <v>360</v>
      </c>
      <c r="U1841" s="18">
        <v>360</v>
      </c>
      <c r="V1841" s="18">
        <v>360</v>
      </c>
      <c r="W1841" s="18">
        <v>180</v>
      </c>
      <c r="X1841" s="18">
        <v>180</v>
      </c>
      <c r="Y1841" s="18">
        <v>180</v>
      </c>
      <c r="Z1841" s="18">
        <v>180</v>
      </c>
      <c r="AA1841" s="18">
        <v>0</v>
      </c>
      <c r="AB1841" s="18">
        <v>0</v>
      </c>
      <c r="AC1841" s="18">
        <v>0</v>
      </c>
      <c r="AD1841" s="18">
        <v>0</v>
      </c>
      <c r="AE1841" s="47"/>
      <c r="AF1841" s="50"/>
      <c r="AG1841" s="35"/>
      <c r="AH1841" s="37">
        <v>0</v>
      </c>
      <c r="AI1841" s="39"/>
      <c r="AJ1841" s="41" t="s">
        <v>65</v>
      </c>
    </row>
    <row r="1842" spans="1:36" ht="16.2" x14ac:dyDescent="0.25">
      <c r="A1842" s="42" t="s">
        <v>59</v>
      </c>
      <c r="B1842" s="44" t="s">
        <v>91</v>
      </c>
      <c r="C1842" s="42" t="s">
        <v>61</v>
      </c>
      <c r="D1842" s="42" t="s">
        <v>92</v>
      </c>
      <c r="E1842" s="42" t="s">
        <v>93</v>
      </c>
      <c r="F1842" s="42"/>
      <c r="G1842" s="45">
        <v>44326</v>
      </c>
      <c r="H1842" s="19" t="s">
        <v>67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180</v>
      </c>
      <c r="S1842" s="19">
        <v>180</v>
      </c>
      <c r="T1842" s="19">
        <v>360</v>
      </c>
      <c r="U1842" s="19">
        <v>360</v>
      </c>
      <c r="V1842" s="19">
        <v>360</v>
      </c>
      <c r="W1842" s="19">
        <v>180</v>
      </c>
      <c r="X1842" s="19">
        <v>180</v>
      </c>
      <c r="Y1842" s="19">
        <v>180</v>
      </c>
      <c r="Z1842" s="19">
        <v>180</v>
      </c>
      <c r="AA1842" s="19">
        <v>0</v>
      </c>
      <c r="AB1842" s="19">
        <v>0</v>
      </c>
      <c r="AC1842" s="19">
        <v>0</v>
      </c>
      <c r="AD1842" s="19">
        <v>0</v>
      </c>
      <c r="AE1842" s="48"/>
      <c r="AF1842" s="51"/>
      <c r="AG1842" s="36"/>
      <c r="AH1842" s="37">
        <v>0</v>
      </c>
      <c r="AI1842" s="40"/>
      <c r="AJ1842" s="41" t="s">
        <v>65</v>
      </c>
    </row>
    <row r="1843" spans="1:36" ht="16.2" x14ac:dyDescent="0.25">
      <c r="A1843" s="42" t="s">
        <v>59</v>
      </c>
      <c r="B1843" s="44" t="s">
        <v>125</v>
      </c>
      <c r="C1843" s="42">
        <v>-1</v>
      </c>
      <c r="D1843" s="42" t="s">
        <v>92</v>
      </c>
      <c r="E1843" s="42" t="s">
        <v>93</v>
      </c>
      <c r="F1843" s="42" t="s">
        <v>1128</v>
      </c>
      <c r="G1843" s="45">
        <v>44329</v>
      </c>
      <c r="H1843" s="17" t="s">
        <v>64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100</v>
      </c>
      <c r="R1843" s="17">
        <v>250</v>
      </c>
      <c r="S1843" s="17">
        <v>260</v>
      </c>
      <c r="T1843" s="17">
        <v>130</v>
      </c>
      <c r="U1843" s="17">
        <v>110</v>
      </c>
      <c r="V1843" s="17">
        <v>130</v>
      </c>
      <c r="W1843" s="17">
        <v>370</v>
      </c>
      <c r="X1843" s="17">
        <v>290</v>
      </c>
      <c r="Y1843" s="17">
        <v>40</v>
      </c>
      <c r="Z1843" s="17">
        <v>40</v>
      </c>
      <c r="AA1843" s="17">
        <v>0</v>
      </c>
      <c r="AB1843" s="17">
        <v>170</v>
      </c>
      <c r="AC1843" s="17">
        <v>0</v>
      </c>
      <c r="AD1843" s="17">
        <v>30</v>
      </c>
      <c r="AE1843" s="46">
        <f t="shared" ref="AE1843" si="1885">SUM(I1843:AD1843)</f>
        <v>1920</v>
      </c>
      <c r="AF1843" s="49">
        <f t="shared" ref="AF1843" si="1886">SUM(H1844:AD1844)</f>
        <v>1920</v>
      </c>
      <c r="AG1843" s="34">
        <f t="shared" ref="AG1843" si="1887">SUM(I1845:AD1845)</f>
        <v>1920</v>
      </c>
      <c r="AH1843" s="37">
        <f t="shared" si="1833"/>
        <v>0</v>
      </c>
      <c r="AI1843" s="38">
        <v>0.89290000000000003</v>
      </c>
      <c r="AJ1843" s="41" t="s">
        <v>65</v>
      </c>
    </row>
    <row r="1844" spans="1:36" ht="16.2" x14ac:dyDescent="0.25">
      <c r="A1844" s="42" t="s">
        <v>59</v>
      </c>
      <c r="B1844" s="44" t="s">
        <v>125</v>
      </c>
      <c r="C1844" s="42">
        <v>-1</v>
      </c>
      <c r="D1844" s="42" t="s">
        <v>92</v>
      </c>
      <c r="E1844" s="42" t="s">
        <v>93</v>
      </c>
      <c r="F1844" s="42"/>
      <c r="G1844" s="45">
        <v>44329</v>
      </c>
      <c r="H1844" s="18" t="s">
        <v>66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100</v>
      </c>
      <c r="R1844" s="18">
        <v>250</v>
      </c>
      <c r="S1844" s="18">
        <v>260</v>
      </c>
      <c r="T1844" s="18">
        <v>130</v>
      </c>
      <c r="U1844" s="18">
        <v>110</v>
      </c>
      <c r="V1844" s="18">
        <v>130</v>
      </c>
      <c r="W1844" s="18">
        <v>370</v>
      </c>
      <c r="X1844" s="18">
        <v>290</v>
      </c>
      <c r="Y1844" s="18">
        <v>40</v>
      </c>
      <c r="Z1844" s="18">
        <v>40</v>
      </c>
      <c r="AA1844" s="18">
        <v>0</v>
      </c>
      <c r="AB1844" s="18">
        <v>170</v>
      </c>
      <c r="AC1844" s="18">
        <v>0</v>
      </c>
      <c r="AD1844" s="18">
        <v>30</v>
      </c>
      <c r="AE1844" s="47"/>
      <c r="AF1844" s="50"/>
      <c r="AG1844" s="35"/>
      <c r="AH1844" s="37">
        <v>0</v>
      </c>
      <c r="AI1844" s="39"/>
      <c r="AJ1844" s="41" t="s">
        <v>65</v>
      </c>
    </row>
    <row r="1845" spans="1:36" ht="16.2" x14ac:dyDescent="0.25">
      <c r="A1845" s="42" t="s">
        <v>59</v>
      </c>
      <c r="B1845" s="44" t="s">
        <v>125</v>
      </c>
      <c r="C1845" s="42">
        <v>-1</v>
      </c>
      <c r="D1845" s="42" t="s">
        <v>92</v>
      </c>
      <c r="E1845" s="42" t="s">
        <v>93</v>
      </c>
      <c r="F1845" s="42"/>
      <c r="G1845" s="45">
        <v>44329</v>
      </c>
      <c r="H1845" s="19" t="s">
        <v>67</v>
      </c>
      <c r="I1845" s="19">
        <v>0</v>
      </c>
      <c r="J1845" s="19">
        <v>0</v>
      </c>
      <c r="K1845" s="19">
        <v>0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100</v>
      </c>
      <c r="R1845" s="19">
        <v>250</v>
      </c>
      <c r="S1845" s="19">
        <v>260</v>
      </c>
      <c r="T1845" s="19">
        <v>130</v>
      </c>
      <c r="U1845" s="19">
        <v>110</v>
      </c>
      <c r="V1845" s="19">
        <v>130</v>
      </c>
      <c r="W1845" s="19">
        <v>370</v>
      </c>
      <c r="X1845" s="19">
        <v>290</v>
      </c>
      <c r="Y1845" s="19">
        <v>40</v>
      </c>
      <c r="Z1845" s="19">
        <v>40</v>
      </c>
      <c r="AA1845" s="19">
        <v>0</v>
      </c>
      <c r="AB1845" s="19">
        <v>170</v>
      </c>
      <c r="AC1845" s="19">
        <v>0</v>
      </c>
      <c r="AD1845" s="19">
        <v>30</v>
      </c>
      <c r="AE1845" s="48"/>
      <c r="AF1845" s="51"/>
      <c r="AG1845" s="36"/>
      <c r="AH1845" s="37">
        <v>0</v>
      </c>
      <c r="AI1845" s="40"/>
      <c r="AJ1845" s="41" t="s">
        <v>65</v>
      </c>
    </row>
    <row r="1846" spans="1:36" ht="16.2" x14ac:dyDescent="0.25">
      <c r="A1846" s="42" t="s">
        <v>59</v>
      </c>
      <c r="B1846" s="44" t="s">
        <v>125</v>
      </c>
      <c r="C1846" s="42">
        <v>-2</v>
      </c>
      <c r="D1846" s="42" t="s">
        <v>92</v>
      </c>
      <c r="E1846" s="42" t="s">
        <v>93</v>
      </c>
      <c r="F1846" s="42" t="s">
        <v>1128</v>
      </c>
      <c r="G1846" s="45">
        <v>44330</v>
      </c>
      <c r="H1846" s="17" t="s">
        <v>64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80</v>
      </c>
      <c r="R1846" s="17">
        <v>230</v>
      </c>
      <c r="S1846" s="17">
        <v>230</v>
      </c>
      <c r="T1846" s="17">
        <v>120</v>
      </c>
      <c r="U1846" s="17">
        <v>80</v>
      </c>
      <c r="V1846" s="17">
        <v>130</v>
      </c>
      <c r="W1846" s="17">
        <v>330</v>
      </c>
      <c r="X1846" s="17">
        <v>270</v>
      </c>
      <c r="Y1846" s="17">
        <v>20</v>
      </c>
      <c r="Z1846" s="17">
        <v>20</v>
      </c>
      <c r="AA1846" s="17">
        <v>0</v>
      </c>
      <c r="AB1846" s="17">
        <v>150</v>
      </c>
      <c r="AC1846" s="17">
        <v>0</v>
      </c>
      <c r="AD1846" s="17">
        <v>20</v>
      </c>
      <c r="AE1846" s="46">
        <f t="shared" ref="AE1846" si="1888">SUM(I1846:AD1846)</f>
        <v>1680</v>
      </c>
      <c r="AF1846" s="49">
        <f t="shared" ref="AF1846" si="1889">SUM(H1847:AD1847)</f>
        <v>1680</v>
      </c>
      <c r="AG1846" s="34">
        <f t="shared" ref="AG1846" si="1890">SUM(I1848:AD1848)</f>
        <v>1680</v>
      </c>
      <c r="AH1846" s="37">
        <f t="shared" si="1833"/>
        <v>0</v>
      </c>
      <c r="AI1846" s="38">
        <v>0.9245000000000001</v>
      </c>
      <c r="AJ1846" s="41" t="s">
        <v>65</v>
      </c>
    </row>
    <row r="1847" spans="1:36" ht="16.2" x14ac:dyDescent="0.25">
      <c r="A1847" s="42" t="s">
        <v>59</v>
      </c>
      <c r="B1847" s="44" t="s">
        <v>125</v>
      </c>
      <c r="C1847" s="42">
        <v>-2</v>
      </c>
      <c r="D1847" s="42" t="s">
        <v>92</v>
      </c>
      <c r="E1847" s="42" t="s">
        <v>93</v>
      </c>
      <c r="F1847" s="42"/>
      <c r="G1847" s="45">
        <v>44330</v>
      </c>
      <c r="H1847" s="18" t="s">
        <v>66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80</v>
      </c>
      <c r="R1847" s="18">
        <v>230</v>
      </c>
      <c r="S1847" s="18">
        <v>230</v>
      </c>
      <c r="T1847" s="18">
        <v>120</v>
      </c>
      <c r="U1847" s="18">
        <v>80</v>
      </c>
      <c r="V1847" s="18">
        <v>130</v>
      </c>
      <c r="W1847" s="18">
        <v>330</v>
      </c>
      <c r="X1847" s="18">
        <v>270</v>
      </c>
      <c r="Y1847" s="18">
        <v>20</v>
      </c>
      <c r="Z1847" s="18">
        <v>20</v>
      </c>
      <c r="AA1847" s="18">
        <v>0</v>
      </c>
      <c r="AB1847" s="18">
        <v>150</v>
      </c>
      <c r="AC1847" s="18">
        <v>0</v>
      </c>
      <c r="AD1847" s="18">
        <v>20</v>
      </c>
      <c r="AE1847" s="47"/>
      <c r="AF1847" s="50"/>
      <c r="AG1847" s="35"/>
      <c r="AH1847" s="37">
        <v>0</v>
      </c>
      <c r="AI1847" s="39"/>
      <c r="AJ1847" s="41" t="s">
        <v>65</v>
      </c>
    </row>
    <row r="1848" spans="1:36" ht="16.2" x14ac:dyDescent="0.25">
      <c r="A1848" s="42" t="s">
        <v>59</v>
      </c>
      <c r="B1848" s="44" t="s">
        <v>125</v>
      </c>
      <c r="C1848" s="42">
        <v>-2</v>
      </c>
      <c r="D1848" s="42" t="s">
        <v>92</v>
      </c>
      <c r="E1848" s="42" t="s">
        <v>93</v>
      </c>
      <c r="F1848" s="42"/>
      <c r="G1848" s="45">
        <v>44330</v>
      </c>
      <c r="H1848" s="19" t="s">
        <v>67</v>
      </c>
      <c r="I1848" s="19">
        <v>0</v>
      </c>
      <c r="J1848" s="19">
        <v>0</v>
      </c>
      <c r="K1848" s="19">
        <v>0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80</v>
      </c>
      <c r="R1848" s="19">
        <v>230</v>
      </c>
      <c r="S1848" s="19">
        <v>230</v>
      </c>
      <c r="T1848" s="19">
        <v>120</v>
      </c>
      <c r="U1848" s="19">
        <v>80</v>
      </c>
      <c r="V1848" s="19">
        <v>130</v>
      </c>
      <c r="W1848" s="19">
        <v>330</v>
      </c>
      <c r="X1848" s="19">
        <v>270</v>
      </c>
      <c r="Y1848" s="19">
        <v>20</v>
      </c>
      <c r="Z1848" s="19">
        <v>20</v>
      </c>
      <c r="AA1848" s="19">
        <v>0</v>
      </c>
      <c r="AB1848" s="19">
        <v>150</v>
      </c>
      <c r="AC1848" s="19">
        <v>0</v>
      </c>
      <c r="AD1848" s="19">
        <v>20</v>
      </c>
      <c r="AE1848" s="48"/>
      <c r="AF1848" s="51"/>
      <c r="AG1848" s="36"/>
      <c r="AH1848" s="37">
        <v>0</v>
      </c>
      <c r="AI1848" s="40"/>
      <c r="AJ1848" s="41" t="s">
        <v>65</v>
      </c>
    </row>
    <row r="1849" spans="1:36" ht="16.2" x14ac:dyDescent="0.25">
      <c r="A1849" s="42" t="s">
        <v>59</v>
      </c>
      <c r="B1849" s="44" t="s">
        <v>261</v>
      </c>
      <c r="C1849" s="42" t="s">
        <v>61</v>
      </c>
      <c r="D1849" s="42" t="s">
        <v>92</v>
      </c>
      <c r="E1849" s="42" t="s">
        <v>93</v>
      </c>
      <c r="F1849" s="42" t="s">
        <v>1128</v>
      </c>
      <c r="G1849" s="45">
        <v>44324</v>
      </c>
      <c r="H1849" s="17" t="s">
        <v>64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45</v>
      </c>
      <c r="R1849" s="17">
        <v>45</v>
      </c>
      <c r="S1849" s="17">
        <v>45</v>
      </c>
      <c r="T1849" s="17">
        <v>45</v>
      </c>
      <c r="U1849" s="17">
        <v>90</v>
      </c>
      <c r="V1849" s="17">
        <v>45</v>
      </c>
      <c r="W1849" s="17">
        <v>45</v>
      </c>
      <c r="X1849" s="17">
        <v>45</v>
      </c>
      <c r="Y1849" s="17">
        <v>45</v>
      </c>
      <c r="Z1849" s="17">
        <v>45</v>
      </c>
      <c r="AA1849" s="17">
        <v>0</v>
      </c>
      <c r="AB1849" s="17">
        <v>45</v>
      </c>
      <c r="AC1849" s="17">
        <v>0</v>
      </c>
      <c r="AD1849" s="17">
        <v>0</v>
      </c>
      <c r="AE1849" s="46">
        <f t="shared" ref="AE1849" si="1891">SUM(I1849:AD1849)</f>
        <v>540</v>
      </c>
      <c r="AF1849" s="49">
        <f t="shared" ref="AF1849" si="1892">SUM(H1850:AD1850)</f>
        <v>540</v>
      </c>
      <c r="AG1849" s="34">
        <f t="shared" ref="AG1849" si="1893">SUM(I1851:AD1851)</f>
        <v>540</v>
      </c>
      <c r="AH1849" s="37">
        <f t="shared" si="1833"/>
        <v>0</v>
      </c>
      <c r="AI1849" s="38">
        <v>0.91460000000000008</v>
      </c>
      <c r="AJ1849" s="41" t="s">
        <v>65</v>
      </c>
    </row>
    <row r="1850" spans="1:36" ht="16.2" x14ac:dyDescent="0.25">
      <c r="A1850" s="42" t="s">
        <v>59</v>
      </c>
      <c r="B1850" s="44" t="s">
        <v>261</v>
      </c>
      <c r="C1850" s="42" t="s">
        <v>61</v>
      </c>
      <c r="D1850" s="42" t="s">
        <v>92</v>
      </c>
      <c r="E1850" s="42" t="s">
        <v>93</v>
      </c>
      <c r="F1850" s="42"/>
      <c r="G1850" s="45">
        <v>44324</v>
      </c>
      <c r="H1850" s="18" t="s">
        <v>66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45</v>
      </c>
      <c r="R1850" s="18">
        <v>45</v>
      </c>
      <c r="S1850" s="18">
        <v>45</v>
      </c>
      <c r="T1850" s="18">
        <v>45</v>
      </c>
      <c r="U1850" s="18">
        <v>90</v>
      </c>
      <c r="V1850" s="18">
        <v>45</v>
      </c>
      <c r="W1850" s="18">
        <v>45</v>
      </c>
      <c r="X1850" s="18">
        <v>45</v>
      </c>
      <c r="Y1850" s="18">
        <v>45</v>
      </c>
      <c r="Z1850" s="18">
        <v>45</v>
      </c>
      <c r="AA1850" s="18">
        <v>0</v>
      </c>
      <c r="AB1850" s="18">
        <v>45</v>
      </c>
      <c r="AC1850" s="18">
        <v>0</v>
      </c>
      <c r="AD1850" s="18">
        <v>0</v>
      </c>
      <c r="AE1850" s="47"/>
      <c r="AF1850" s="50"/>
      <c r="AG1850" s="35"/>
      <c r="AH1850" s="37">
        <v>0</v>
      </c>
      <c r="AI1850" s="39"/>
      <c r="AJ1850" s="41" t="s">
        <v>65</v>
      </c>
    </row>
    <row r="1851" spans="1:36" ht="16.2" x14ac:dyDescent="0.25">
      <c r="A1851" s="42" t="s">
        <v>59</v>
      </c>
      <c r="B1851" s="44" t="s">
        <v>261</v>
      </c>
      <c r="C1851" s="42" t="s">
        <v>61</v>
      </c>
      <c r="D1851" s="42" t="s">
        <v>92</v>
      </c>
      <c r="E1851" s="42" t="s">
        <v>93</v>
      </c>
      <c r="F1851" s="42"/>
      <c r="G1851" s="45">
        <v>44324</v>
      </c>
      <c r="H1851" s="19" t="s">
        <v>67</v>
      </c>
      <c r="I1851" s="19">
        <v>0</v>
      </c>
      <c r="J1851" s="19">
        <v>0</v>
      </c>
      <c r="K1851" s="19">
        <v>0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45</v>
      </c>
      <c r="R1851" s="19">
        <v>45</v>
      </c>
      <c r="S1851" s="19">
        <v>45</v>
      </c>
      <c r="T1851" s="19">
        <v>45</v>
      </c>
      <c r="U1851" s="19">
        <v>90</v>
      </c>
      <c r="V1851" s="19">
        <v>45</v>
      </c>
      <c r="W1851" s="19">
        <v>45</v>
      </c>
      <c r="X1851" s="19">
        <v>45</v>
      </c>
      <c r="Y1851" s="19">
        <v>45</v>
      </c>
      <c r="Z1851" s="19">
        <v>45</v>
      </c>
      <c r="AA1851" s="19">
        <v>0</v>
      </c>
      <c r="AB1851" s="19">
        <v>45</v>
      </c>
      <c r="AC1851" s="19">
        <v>0</v>
      </c>
      <c r="AD1851" s="19">
        <v>0</v>
      </c>
      <c r="AE1851" s="48"/>
      <c r="AF1851" s="51"/>
      <c r="AG1851" s="36"/>
      <c r="AH1851" s="37">
        <v>0</v>
      </c>
      <c r="AI1851" s="40"/>
      <c r="AJ1851" s="41" t="s">
        <v>65</v>
      </c>
    </row>
    <row r="1852" spans="1:36" ht="16.2" x14ac:dyDescent="0.25">
      <c r="A1852" s="42" t="s">
        <v>59</v>
      </c>
      <c r="B1852" s="44" t="s">
        <v>109</v>
      </c>
      <c r="C1852" s="42" t="s">
        <v>61</v>
      </c>
      <c r="D1852" s="42" t="s">
        <v>92</v>
      </c>
      <c r="E1852" s="42" t="s">
        <v>93</v>
      </c>
      <c r="F1852" s="42" t="s">
        <v>1128</v>
      </c>
      <c r="G1852" s="45">
        <v>44324</v>
      </c>
      <c r="H1852" s="17" t="s">
        <v>64</v>
      </c>
      <c r="I1852" s="17">
        <v>0</v>
      </c>
      <c r="J1852" s="17">
        <v>35</v>
      </c>
      <c r="K1852" s="17">
        <v>0</v>
      </c>
      <c r="L1852" s="17">
        <v>42</v>
      </c>
      <c r="M1852" s="17">
        <v>20</v>
      </c>
      <c r="N1852" s="17">
        <v>69</v>
      </c>
      <c r="O1852" s="17">
        <v>31</v>
      </c>
      <c r="P1852" s="17">
        <v>121</v>
      </c>
      <c r="Q1852" s="17">
        <v>97</v>
      </c>
      <c r="R1852" s="17">
        <v>148</v>
      </c>
      <c r="S1852" s="17">
        <v>141</v>
      </c>
      <c r="T1852" s="17">
        <v>189</v>
      </c>
      <c r="U1852" s="17">
        <v>181</v>
      </c>
      <c r="V1852" s="17">
        <v>192</v>
      </c>
      <c r="W1852" s="17">
        <v>189</v>
      </c>
      <c r="X1852" s="17">
        <v>170</v>
      </c>
      <c r="Y1852" s="17">
        <v>95</v>
      </c>
      <c r="Z1852" s="17">
        <v>127</v>
      </c>
      <c r="AA1852" s="17">
        <v>24</v>
      </c>
      <c r="AB1852" s="17">
        <v>83</v>
      </c>
      <c r="AC1852" s="17">
        <v>0</v>
      </c>
      <c r="AD1852" s="17">
        <v>28</v>
      </c>
      <c r="AE1852" s="46">
        <f t="shared" ref="AE1852" si="1894">SUM(I1852:AD1852)</f>
        <v>1982</v>
      </c>
      <c r="AF1852" s="49">
        <f t="shared" ref="AF1852" si="1895">SUM(H1853:AD1853)</f>
        <v>1982</v>
      </c>
      <c r="AG1852" s="34">
        <f t="shared" ref="AG1852" si="1896">SUM(I1854:AD1854)</f>
        <v>1982</v>
      </c>
      <c r="AH1852" s="37">
        <f t="shared" si="1833"/>
        <v>0</v>
      </c>
      <c r="AI1852" s="38">
        <v>0.91339999999999999</v>
      </c>
      <c r="AJ1852" s="41" t="s">
        <v>65</v>
      </c>
    </row>
    <row r="1853" spans="1:36" ht="16.2" x14ac:dyDescent="0.25">
      <c r="A1853" s="42" t="s">
        <v>59</v>
      </c>
      <c r="B1853" s="44" t="s">
        <v>109</v>
      </c>
      <c r="C1853" s="42" t="s">
        <v>61</v>
      </c>
      <c r="D1853" s="42" t="s">
        <v>92</v>
      </c>
      <c r="E1853" s="42" t="s">
        <v>93</v>
      </c>
      <c r="F1853" s="42"/>
      <c r="G1853" s="45">
        <v>44324</v>
      </c>
      <c r="H1853" s="18" t="s">
        <v>66</v>
      </c>
      <c r="I1853" s="18">
        <v>0</v>
      </c>
      <c r="J1853" s="18">
        <v>35</v>
      </c>
      <c r="K1853" s="18">
        <v>0</v>
      </c>
      <c r="L1853" s="18">
        <v>42</v>
      </c>
      <c r="M1853" s="18">
        <v>20</v>
      </c>
      <c r="N1853" s="18">
        <v>69</v>
      </c>
      <c r="O1853" s="18">
        <v>31</v>
      </c>
      <c r="P1853" s="18">
        <v>121</v>
      </c>
      <c r="Q1853" s="18">
        <v>97</v>
      </c>
      <c r="R1853" s="18">
        <v>148</v>
      </c>
      <c r="S1853" s="18">
        <v>141</v>
      </c>
      <c r="T1853" s="18">
        <v>189</v>
      </c>
      <c r="U1853" s="18">
        <v>181</v>
      </c>
      <c r="V1853" s="18">
        <v>192</v>
      </c>
      <c r="W1853" s="18">
        <v>189</v>
      </c>
      <c r="X1853" s="18">
        <v>170</v>
      </c>
      <c r="Y1853" s="18">
        <v>95</v>
      </c>
      <c r="Z1853" s="18">
        <v>127</v>
      </c>
      <c r="AA1853" s="18">
        <v>24</v>
      </c>
      <c r="AB1853" s="18">
        <v>83</v>
      </c>
      <c r="AC1853" s="18">
        <v>0</v>
      </c>
      <c r="AD1853" s="18">
        <v>28</v>
      </c>
      <c r="AE1853" s="47"/>
      <c r="AF1853" s="50"/>
      <c r="AG1853" s="35"/>
      <c r="AH1853" s="37">
        <v>0</v>
      </c>
      <c r="AI1853" s="39"/>
      <c r="AJ1853" s="41" t="s">
        <v>65</v>
      </c>
    </row>
    <row r="1854" spans="1:36" ht="16.2" x14ac:dyDescent="0.25">
      <c r="A1854" s="42" t="s">
        <v>59</v>
      </c>
      <c r="B1854" s="44" t="s">
        <v>109</v>
      </c>
      <c r="C1854" s="42" t="s">
        <v>61</v>
      </c>
      <c r="D1854" s="42" t="s">
        <v>92</v>
      </c>
      <c r="E1854" s="42" t="s">
        <v>93</v>
      </c>
      <c r="F1854" s="42"/>
      <c r="G1854" s="45">
        <v>44324</v>
      </c>
      <c r="H1854" s="19" t="s">
        <v>67</v>
      </c>
      <c r="I1854" s="19">
        <v>0</v>
      </c>
      <c r="J1854" s="19">
        <v>35</v>
      </c>
      <c r="K1854" s="19">
        <v>0</v>
      </c>
      <c r="L1854" s="19">
        <v>42</v>
      </c>
      <c r="M1854" s="19">
        <v>20</v>
      </c>
      <c r="N1854" s="19">
        <v>69</v>
      </c>
      <c r="O1854" s="19">
        <v>31</v>
      </c>
      <c r="P1854" s="19">
        <v>121</v>
      </c>
      <c r="Q1854" s="19">
        <v>97</v>
      </c>
      <c r="R1854" s="19">
        <v>148</v>
      </c>
      <c r="S1854" s="19">
        <v>141</v>
      </c>
      <c r="T1854" s="19">
        <v>189</v>
      </c>
      <c r="U1854" s="19">
        <v>181</v>
      </c>
      <c r="V1854" s="19">
        <v>192</v>
      </c>
      <c r="W1854" s="19">
        <v>189</v>
      </c>
      <c r="X1854" s="19">
        <v>170</v>
      </c>
      <c r="Y1854" s="19">
        <v>95</v>
      </c>
      <c r="Z1854" s="19">
        <v>127</v>
      </c>
      <c r="AA1854" s="19">
        <v>24</v>
      </c>
      <c r="AB1854" s="19">
        <v>83</v>
      </c>
      <c r="AC1854" s="19">
        <v>0</v>
      </c>
      <c r="AD1854" s="19">
        <v>28</v>
      </c>
      <c r="AE1854" s="48"/>
      <c r="AF1854" s="51"/>
      <c r="AG1854" s="36"/>
      <c r="AH1854" s="37">
        <v>0</v>
      </c>
      <c r="AI1854" s="40"/>
      <c r="AJ1854" s="41" t="s">
        <v>65</v>
      </c>
    </row>
    <row r="1855" spans="1:36" ht="16.2" x14ac:dyDescent="0.25">
      <c r="A1855" s="42" t="s">
        <v>59</v>
      </c>
      <c r="B1855" s="44" t="s">
        <v>126</v>
      </c>
      <c r="C1855" s="42">
        <v>-1</v>
      </c>
      <c r="D1855" s="42" t="s">
        <v>92</v>
      </c>
      <c r="E1855" s="42" t="s">
        <v>93</v>
      </c>
      <c r="F1855" s="42" t="s">
        <v>1128</v>
      </c>
      <c r="G1855" s="45">
        <v>44327</v>
      </c>
      <c r="H1855" s="17" t="s">
        <v>64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160</v>
      </c>
      <c r="S1855" s="17">
        <v>160</v>
      </c>
      <c r="T1855" s="17">
        <v>320</v>
      </c>
      <c r="U1855" s="17">
        <v>320</v>
      </c>
      <c r="V1855" s="17">
        <v>320</v>
      </c>
      <c r="W1855" s="17">
        <v>160</v>
      </c>
      <c r="X1855" s="17">
        <v>160</v>
      </c>
      <c r="Y1855" s="17">
        <v>160</v>
      </c>
      <c r="Z1855" s="17">
        <v>160</v>
      </c>
      <c r="AA1855" s="17">
        <v>0</v>
      </c>
      <c r="AB1855" s="17">
        <v>0</v>
      </c>
      <c r="AC1855" s="17">
        <v>0</v>
      </c>
      <c r="AD1855" s="17">
        <v>0</v>
      </c>
      <c r="AE1855" s="46">
        <f t="shared" ref="AE1855" si="1897">SUM(I1855:AD1855)</f>
        <v>1920</v>
      </c>
      <c r="AF1855" s="49">
        <f t="shared" ref="AF1855" si="1898">SUM(H1856:AD1856)</f>
        <v>1920</v>
      </c>
      <c r="AG1855" s="34">
        <f t="shared" ref="AG1855" si="1899">SUM(I1857:AD1857)</f>
        <v>1920</v>
      </c>
      <c r="AH1855" s="37">
        <f t="shared" ref="AH1855:AH1882" si="1900">AG1855-AE1855</f>
        <v>0</v>
      </c>
      <c r="AI1855" s="38">
        <v>0.92320000000000002</v>
      </c>
      <c r="AJ1855" s="41" t="s">
        <v>65</v>
      </c>
    </row>
    <row r="1856" spans="1:36" ht="16.2" x14ac:dyDescent="0.25">
      <c r="A1856" s="42" t="s">
        <v>59</v>
      </c>
      <c r="B1856" s="44" t="s">
        <v>126</v>
      </c>
      <c r="C1856" s="42">
        <v>-1</v>
      </c>
      <c r="D1856" s="42" t="s">
        <v>92</v>
      </c>
      <c r="E1856" s="42" t="s">
        <v>93</v>
      </c>
      <c r="F1856" s="42"/>
      <c r="G1856" s="45">
        <v>44327</v>
      </c>
      <c r="H1856" s="18" t="s">
        <v>66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160</v>
      </c>
      <c r="S1856" s="18">
        <v>160</v>
      </c>
      <c r="T1856" s="18">
        <v>320</v>
      </c>
      <c r="U1856" s="18">
        <v>320</v>
      </c>
      <c r="V1856" s="18">
        <v>320</v>
      </c>
      <c r="W1856" s="18">
        <v>160</v>
      </c>
      <c r="X1856" s="18">
        <v>160</v>
      </c>
      <c r="Y1856" s="18">
        <v>160</v>
      </c>
      <c r="Z1856" s="18">
        <v>160</v>
      </c>
      <c r="AA1856" s="18">
        <v>0</v>
      </c>
      <c r="AB1856" s="18">
        <v>0</v>
      </c>
      <c r="AC1856" s="18">
        <v>0</v>
      </c>
      <c r="AD1856" s="18">
        <v>0</v>
      </c>
      <c r="AE1856" s="47"/>
      <c r="AF1856" s="50"/>
      <c r="AG1856" s="35"/>
      <c r="AH1856" s="37">
        <v>0</v>
      </c>
      <c r="AI1856" s="39"/>
      <c r="AJ1856" s="41" t="s">
        <v>65</v>
      </c>
    </row>
    <row r="1857" spans="1:36" ht="16.2" x14ac:dyDescent="0.25">
      <c r="A1857" s="42" t="s">
        <v>59</v>
      </c>
      <c r="B1857" s="44" t="s">
        <v>126</v>
      </c>
      <c r="C1857" s="42">
        <v>-1</v>
      </c>
      <c r="D1857" s="42" t="s">
        <v>92</v>
      </c>
      <c r="E1857" s="42" t="s">
        <v>93</v>
      </c>
      <c r="F1857" s="42"/>
      <c r="G1857" s="45">
        <v>44327</v>
      </c>
      <c r="H1857" s="19" t="s">
        <v>67</v>
      </c>
      <c r="I1857" s="19">
        <v>0</v>
      </c>
      <c r="J1857" s="19">
        <v>0</v>
      </c>
      <c r="K1857" s="19">
        <v>0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160</v>
      </c>
      <c r="S1857" s="19">
        <v>160</v>
      </c>
      <c r="T1857" s="19">
        <v>320</v>
      </c>
      <c r="U1857" s="19">
        <v>320</v>
      </c>
      <c r="V1857" s="19">
        <v>320</v>
      </c>
      <c r="W1857" s="19">
        <v>160</v>
      </c>
      <c r="X1857" s="19">
        <v>160</v>
      </c>
      <c r="Y1857" s="19">
        <v>160</v>
      </c>
      <c r="Z1857" s="19">
        <v>160</v>
      </c>
      <c r="AA1857" s="19">
        <v>0</v>
      </c>
      <c r="AB1857" s="19">
        <v>0</v>
      </c>
      <c r="AC1857" s="19">
        <v>0</v>
      </c>
      <c r="AD1857" s="19">
        <v>0</v>
      </c>
      <c r="AE1857" s="48"/>
      <c r="AF1857" s="51"/>
      <c r="AG1857" s="36"/>
      <c r="AH1857" s="37">
        <v>0</v>
      </c>
      <c r="AI1857" s="40"/>
      <c r="AJ1857" s="41" t="s">
        <v>65</v>
      </c>
    </row>
    <row r="1858" spans="1:36" ht="16.2" x14ac:dyDescent="0.25">
      <c r="A1858" s="42" t="s">
        <v>59</v>
      </c>
      <c r="B1858" s="44" t="s">
        <v>145</v>
      </c>
      <c r="C1858" s="42" t="s">
        <v>61</v>
      </c>
      <c r="D1858" s="42" t="s">
        <v>92</v>
      </c>
      <c r="E1858" s="42" t="s">
        <v>93</v>
      </c>
      <c r="F1858" s="42" t="s">
        <v>1128</v>
      </c>
      <c r="G1858" s="45">
        <v>44330</v>
      </c>
      <c r="H1858" s="17" t="s">
        <v>64</v>
      </c>
      <c r="I1858" s="17">
        <v>0</v>
      </c>
      <c r="J1858" s="17">
        <v>21</v>
      </c>
      <c r="K1858" s="17">
        <v>0</v>
      </c>
      <c r="L1858" s="17">
        <v>26</v>
      </c>
      <c r="M1858" s="17">
        <v>13</v>
      </c>
      <c r="N1858" s="17">
        <v>43</v>
      </c>
      <c r="O1858" s="17">
        <v>20</v>
      </c>
      <c r="P1858" s="17">
        <v>68</v>
      </c>
      <c r="Q1858" s="17">
        <v>75</v>
      </c>
      <c r="R1858" s="17">
        <v>102</v>
      </c>
      <c r="S1858" s="17">
        <v>98</v>
      </c>
      <c r="T1858" s="17">
        <v>134</v>
      </c>
      <c r="U1858" s="17">
        <v>130</v>
      </c>
      <c r="V1858" s="17">
        <v>137</v>
      </c>
      <c r="W1858" s="17">
        <v>136</v>
      </c>
      <c r="X1858" s="17">
        <v>116</v>
      </c>
      <c r="Y1858" s="17">
        <v>72</v>
      </c>
      <c r="Z1858" s="17">
        <v>92</v>
      </c>
      <c r="AA1858" s="17">
        <v>14</v>
      </c>
      <c r="AB1858" s="17">
        <v>67</v>
      </c>
      <c r="AC1858" s="17">
        <v>0</v>
      </c>
      <c r="AD1858" s="17">
        <v>17</v>
      </c>
      <c r="AE1858" s="46">
        <f t="shared" ref="AE1858" si="1901">SUM(I1858:AD1858)</f>
        <v>1381</v>
      </c>
      <c r="AF1858" s="49">
        <f t="shared" ref="AF1858" si="1902">SUM(H1859:AD1859)</f>
        <v>1381</v>
      </c>
      <c r="AG1858" s="34">
        <f t="shared" ref="AG1858" si="1903">SUM(I1860:AD1860)</f>
        <v>1381</v>
      </c>
      <c r="AH1858" s="37">
        <f t="shared" si="1900"/>
        <v>0</v>
      </c>
      <c r="AI1858" s="38">
        <v>0.89540000000000008</v>
      </c>
      <c r="AJ1858" s="41" t="s">
        <v>65</v>
      </c>
    </row>
    <row r="1859" spans="1:36" ht="16.2" x14ac:dyDescent="0.25">
      <c r="A1859" s="42" t="s">
        <v>59</v>
      </c>
      <c r="B1859" s="44" t="s">
        <v>145</v>
      </c>
      <c r="C1859" s="42" t="s">
        <v>61</v>
      </c>
      <c r="D1859" s="42" t="s">
        <v>92</v>
      </c>
      <c r="E1859" s="42" t="s">
        <v>93</v>
      </c>
      <c r="F1859" s="42"/>
      <c r="G1859" s="45">
        <v>44330</v>
      </c>
      <c r="H1859" s="18" t="s">
        <v>66</v>
      </c>
      <c r="I1859" s="18">
        <v>0</v>
      </c>
      <c r="J1859" s="18">
        <v>21</v>
      </c>
      <c r="K1859" s="18">
        <v>0</v>
      </c>
      <c r="L1859" s="18">
        <v>26</v>
      </c>
      <c r="M1859" s="18">
        <v>13</v>
      </c>
      <c r="N1859" s="18">
        <v>43</v>
      </c>
      <c r="O1859" s="18">
        <v>20</v>
      </c>
      <c r="P1859" s="18">
        <v>68</v>
      </c>
      <c r="Q1859" s="18">
        <v>75</v>
      </c>
      <c r="R1859" s="18">
        <v>102</v>
      </c>
      <c r="S1859" s="18">
        <v>98</v>
      </c>
      <c r="T1859" s="18">
        <v>134</v>
      </c>
      <c r="U1859" s="18">
        <v>130</v>
      </c>
      <c r="V1859" s="18">
        <v>137</v>
      </c>
      <c r="W1859" s="18">
        <v>136</v>
      </c>
      <c r="X1859" s="18">
        <v>116</v>
      </c>
      <c r="Y1859" s="18">
        <v>72</v>
      </c>
      <c r="Z1859" s="18">
        <v>92</v>
      </c>
      <c r="AA1859" s="18">
        <v>14</v>
      </c>
      <c r="AB1859" s="18">
        <v>67</v>
      </c>
      <c r="AC1859" s="18">
        <v>0</v>
      </c>
      <c r="AD1859" s="18">
        <v>17</v>
      </c>
      <c r="AE1859" s="47"/>
      <c r="AF1859" s="50"/>
      <c r="AG1859" s="35"/>
      <c r="AH1859" s="37">
        <v>0</v>
      </c>
      <c r="AI1859" s="39"/>
      <c r="AJ1859" s="41" t="s">
        <v>65</v>
      </c>
    </row>
    <row r="1860" spans="1:36" ht="16.2" x14ac:dyDescent="0.25">
      <c r="A1860" s="42" t="s">
        <v>59</v>
      </c>
      <c r="B1860" s="44" t="s">
        <v>145</v>
      </c>
      <c r="C1860" s="42" t="s">
        <v>61</v>
      </c>
      <c r="D1860" s="42" t="s">
        <v>92</v>
      </c>
      <c r="E1860" s="42" t="s">
        <v>93</v>
      </c>
      <c r="F1860" s="42"/>
      <c r="G1860" s="45">
        <v>44330</v>
      </c>
      <c r="H1860" s="19" t="s">
        <v>67</v>
      </c>
      <c r="I1860" s="19">
        <v>0</v>
      </c>
      <c r="J1860" s="19">
        <v>21</v>
      </c>
      <c r="K1860" s="19">
        <v>0</v>
      </c>
      <c r="L1860" s="19">
        <v>26</v>
      </c>
      <c r="M1860" s="19">
        <v>13</v>
      </c>
      <c r="N1860" s="19">
        <v>43</v>
      </c>
      <c r="O1860" s="19">
        <v>20</v>
      </c>
      <c r="P1860" s="19">
        <v>68</v>
      </c>
      <c r="Q1860" s="19">
        <v>75</v>
      </c>
      <c r="R1860" s="19">
        <v>102</v>
      </c>
      <c r="S1860" s="19">
        <v>98</v>
      </c>
      <c r="T1860" s="19">
        <v>134</v>
      </c>
      <c r="U1860" s="19">
        <v>130</v>
      </c>
      <c r="V1860" s="19">
        <v>137</v>
      </c>
      <c r="W1860" s="19">
        <v>136</v>
      </c>
      <c r="X1860" s="19">
        <v>116</v>
      </c>
      <c r="Y1860" s="19">
        <v>72</v>
      </c>
      <c r="Z1860" s="19">
        <v>92</v>
      </c>
      <c r="AA1860" s="19">
        <v>14</v>
      </c>
      <c r="AB1860" s="19">
        <v>67</v>
      </c>
      <c r="AC1860" s="19">
        <v>0</v>
      </c>
      <c r="AD1860" s="19">
        <v>17</v>
      </c>
      <c r="AE1860" s="48"/>
      <c r="AF1860" s="51"/>
      <c r="AG1860" s="36"/>
      <c r="AH1860" s="37">
        <v>0</v>
      </c>
      <c r="AI1860" s="40"/>
      <c r="AJ1860" s="41" t="s">
        <v>65</v>
      </c>
    </row>
    <row r="1861" spans="1:36" ht="16.2" x14ac:dyDescent="0.25">
      <c r="A1861" s="42" t="s">
        <v>59</v>
      </c>
      <c r="B1861" s="44" t="s">
        <v>144</v>
      </c>
      <c r="C1861" s="42" t="s">
        <v>61</v>
      </c>
      <c r="D1861" s="42" t="s">
        <v>92</v>
      </c>
      <c r="E1861" s="42" t="s">
        <v>93</v>
      </c>
      <c r="F1861" s="42" t="s">
        <v>1128</v>
      </c>
      <c r="G1861" s="45">
        <v>44331</v>
      </c>
      <c r="H1861" s="17" t="s">
        <v>64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120</v>
      </c>
      <c r="S1861" s="17">
        <v>120</v>
      </c>
      <c r="T1861" s="17">
        <v>240</v>
      </c>
      <c r="U1861" s="17">
        <v>240</v>
      </c>
      <c r="V1861" s="17">
        <v>240</v>
      </c>
      <c r="W1861" s="17">
        <v>120</v>
      </c>
      <c r="X1861" s="17">
        <v>120</v>
      </c>
      <c r="Y1861" s="17">
        <v>120</v>
      </c>
      <c r="Z1861" s="17">
        <v>120</v>
      </c>
      <c r="AA1861" s="17">
        <v>0</v>
      </c>
      <c r="AB1861" s="17">
        <v>0</v>
      </c>
      <c r="AC1861" s="17">
        <v>0</v>
      </c>
      <c r="AD1861" s="17">
        <v>0</v>
      </c>
      <c r="AE1861" s="46">
        <f t="shared" ref="AE1861" si="1904">SUM(I1861:AD1861)</f>
        <v>1440</v>
      </c>
      <c r="AF1861" s="49">
        <f t="shared" ref="AF1861" si="1905">SUM(H1862:AD1862)</f>
        <v>1440</v>
      </c>
      <c r="AG1861" s="34">
        <f t="shared" ref="AG1861" si="1906">SUM(I1863:AD1863)</f>
        <v>1440</v>
      </c>
      <c r="AH1861" s="37">
        <f t="shared" si="1900"/>
        <v>0</v>
      </c>
      <c r="AI1861" s="38">
        <v>0.92490000000000006</v>
      </c>
      <c r="AJ1861" s="41" t="s">
        <v>65</v>
      </c>
    </row>
    <row r="1862" spans="1:36" ht="16.2" x14ac:dyDescent="0.25">
      <c r="A1862" s="42" t="s">
        <v>59</v>
      </c>
      <c r="B1862" s="44" t="s">
        <v>144</v>
      </c>
      <c r="C1862" s="42" t="s">
        <v>61</v>
      </c>
      <c r="D1862" s="42" t="s">
        <v>92</v>
      </c>
      <c r="E1862" s="42" t="s">
        <v>93</v>
      </c>
      <c r="F1862" s="42"/>
      <c r="G1862" s="45">
        <v>44331</v>
      </c>
      <c r="H1862" s="18" t="s">
        <v>66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120</v>
      </c>
      <c r="S1862" s="18">
        <v>120</v>
      </c>
      <c r="T1862" s="18">
        <v>240</v>
      </c>
      <c r="U1862" s="18">
        <v>240</v>
      </c>
      <c r="V1862" s="18">
        <v>240</v>
      </c>
      <c r="W1862" s="18">
        <v>120</v>
      </c>
      <c r="X1862" s="18">
        <v>120</v>
      </c>
      <c r="Y1862" s="18">
        <v>120</v>
      </c>
      <c r="Z1862" s="18">
        <v>120</v>
      </c>
      <c r="AA1862" s="18">
        <v>0</v>
      </c>
      <c r="AB1862" s="18">
        <v>0</v>
      </c>
      <c r="AC1862" s="18">
        <v>0</v>
      </c>
      <c r="AD1862" s="18">
        <v>0</v>
      </c>
      <c r="AE1862" s="47"/>
      <c r="AF1862" s="50"/>
      <c r="AG1862" s="35"/>
      <c r="AH1862" s="37">
        <v>0</v>
      </c>
      <c r="AI1862" s="39"/>
      <c r="AJ1862" s="41" t="s">
        <v>65</v>
      </c>
    </row>
    <row r="1863" spans="1:36" ht="16.2" x14ac:dyDescent="0.25">
      <c r="A1863" s="42" t="s">
        <v>59</v>
      </c>
      <c r="B1863" s="44" t="s">
        <v>144</v>
      </c>
      <c r="C1863" s="42" t="s">
        <v>61</v>
      </c>
      <c r="D1863" s="42" t="s">
        <v>92</v>
      </c>
      <c r="E1863" s="42" t="s">
        <v>93</v>
      </c>
      <c r="F1863" s="42"/>
      <c r="G1863" s="45">
        <v>44331</v>
      </c>
      <c r="H1863" s="19" t="s">
        <v>67</v>
      </c>
      <c r="I1863" s="19">
        <v>0</v>
      </c>
      <c r="J1863" s="19">
        <v>0</v>
      </c>
      <c r="K1863" s="19">
        <v>0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120</v>
      </c>
      <c r="S1863" s="19">
        <v>120</v>
      </c>
      <c r="T1863" s="19">
        <v>240</v>
      </c>
      <c r="U1863" s="19">
        <v>240</v>
      </c>
      <c r="V1863" s="19">
        <v>240</v>
      </c>
      <c r="W1863" s="19">
        <v>120</v>
      </c>
      <c r="X1863" s="19">
        <v>120</v>
      </c>
      <c r="Y1863" s="19">
        <v>120</v>
      </c>
      <c r="Z1863" s="19">
        <v>120</v>
      </c>
      <c r="AA1863" s="19">
        <v>0</v>
      </c>
      <c r="AB1863" s="19">
        <v>0</v>
      </c>
      <c r="AC1863" s="19">
        <v>0</v>
      </c>
      <c r="AD1863" s="19">
        <v>0</v>
      </c>
      <c r="AE1863" s="48"/>
      <c r="AF1863" s="51"/>
      <c r="AG1863" s="36"/>
      <c r="AH1863" s="37">
        <v>0</v>
      </c>
      <c r="AI1863" s="40"/>
      <c r="AJ1863" s="41" t="s">
        <v>65</v>
      </c>
    </row>
    <row r="1864" spans="1:36" ht="16.2" x14ac:dyDescent="0.25">
      <c r="A1864" s="42" t="s">
        <v>59</v>
      </c>
      <c r="B1864" s="44" t="s">
        <v>291</v>
      </c>
      <c r="C1864" s="42" t="s">
        <v>61</v>
      </c>
      <c r="D1864" s="42" t="s">
        <v>92</v>
      </c>
      <c r="E1864" s="42" t="s">
        <v>93</v>
      </c>
      <c r="F1864" s="42" t="s">
        <v>1128</v>
      </c>
      <c r="G1864" s="45">
        <v>44331</v>
      </c>
      <c r="H1864" s="17" t="s">
        <v>64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10</v>
      </c>
      <c r="R1864" s="17">
        <v>16</v>
      </c>
      <c r="S1864" s="17">
        <v>16</v>
      </c>
      <c r="T1864" s="17">
        <v>29</v>
      </c>
      <c r="U1864" s="17">
        <v>30</v>
      </c>
      <c r="V1864" s="17">
        <v>49</v>
      </c>
      <c r="W1864" s="17">
        <v>49</v>
      </c>
      <c r="X1864" s="17">
        <v>49</v>
      </c>
      <c r="Y1864" s="17">
        <v>45</v>
      </c>
      <c r="Z1864" s="17">
        <v>46</v>
      </c>
      <c r="AA1864" s="17">
        <v>5</v>
      </c>
      <c r="AB1864" s="17">
        <v>44</v>
      </c>
      <c r="AC1864" s="17">
        <v>0</v>
      </c>
      <c r="AD1864" s="17">
        <v>12</v>
      </c>
      <c r="AE1864" s="46">
        <f t="shared" ref="AE1864" si="1907">SUM(I1864:AD1864)</f>
        <v>400</v>
      </c>
      <c r="AF1864" s="49">
        <f t="shared" ref="AF1864" si="1908">SUM(H1865:AD1865)</f>
        <v>400</v>
      </c>
      <c r="AG1864" s="34">
        <f t="shared" ref="AG1864" si="1909">SUM(I1866:AD1866)</f>
        <v>400</v>
      </c>
      <c r="AH1864" s="37">
        <f t="shared" si="1900"/>
        <v>0</v>
      </c>
      <c r="AI1864" s="38">
        <v>0.91600000000000004</v>
      </c>
      <c r="AJ1864" s="41" t="s">
        <v>65</v>
      </c>
    </row>
    <row r="1865" spans="1:36" ht="16.2" x14ac:dyDescent="0.25">
      <c r="A1865" s="42" t="s">
        <v>59</v>
      </c>
      <c r="B1865" s="44" t="s">
        <v>291</v>
      </c>
      <c r="C1865" s="42" t="s">
        <v>61</v>
      </c>
      <c r="D1865" s="42" t="s">
        <v>92</v>
      </c>
      <c r="E1865" s="42" t="s">
        <v>93</v>
      </c>
      <c r="F1865" s="42"/>
      <c r="G1865" s="45">
        <v>44331</v>
      </c>
      <c r="H1865" s="18" t="s">
        <v>66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10</v>
      </c>
      <c r="R1865" s="18">
        <v>16</v>
      </c>
      <c r="S1865" s="18">
        <v>16</v>
      </c>
      <c r="T1865" s="18">
        <v>29</v>
      </c>
      <c r="U1865" s="18">
        <v>30</v>
      </c>
      <c r="V1865" s="18">
        <v>49</v>
      </c>
      <c r="W1865" s="18">
        <v>49</v>
      </c>
      <c r="X1865" s="18">
        <v>49</v>
      </c>
      <c r="Y1865" s="18">
        <v>45</v>
      </c>
      <c r="Z1865" s="18">
        <v>46</v>
      </c>
      <c r="AA1865" s="18">
        <v>5</v>
      </c>
      <c r="AB1865" s="18">
        <v>44</v>
      </c>
      <c r="AC1865" s="18">
        <v>0</v>
      </c>
      <c r="AD1865" s="18">
        <v>12</v>
      </c>
      <c r="AE1865" s="47"/>
      <c r="AF1865" s="50"/>
      <c r="AG1865" s="35"/>
      <c r="AH1865" s="37">
        <v>0</v>
      </c>
      <c r="AI1865" s="39"/>
      <c r="AJ1865" s="41" t="s">
        <v>65</v>
      </c>
    </row>
    <row r="1866" spans="1:36" ht="16.2" x14ac:dyDescent="0.25">
      <c r="A1866" s="42" t="s">
        <v>59</v>
      </c>
      <c r="B1866" s="44" t="s">
        <v>291</v>
      </c>
      <c r="C1866" s="42" t="s">
        <v>61</v>
      </c>
      <c r="D1866" s="42" t="s">
        <v>92</v>
      </c>
      <c r="E1866" s="42" t="s">
        <v>93</v>
      </c>
      <c r="F1866" s="42"/>
      <c r="G1866" s="45">
        <v>44331</v>
      </c>
      <c r="H1866" s="19" t="s">
        <v>67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10</v>
      </c>
      <c r="R1866" s="19">
        <v>16</v>
      </c>
      <c r="S1866" s="19">
        <v>16</v>
      </c>
      <c r="T1866" s="19">
        <v>29</v>
      </c>
      <c r="U1866" s="19">
        <v>30</v>
      </c>
      <c r="V1866" s="19">
        <v>49</v>
      </c>
      <c r="W1866" s="19">
        <v>49</v>
      </c>
      <c r="X1866" s="19">
        <v>49</v>
      </c>
      <c r="Y1866" s="19">
        <v>45</v>
      </c>
      <c r="Z1866" s="19">
        <v>46</v>
      </c>
      <c r="AA1866" s="19">
        <v>5</v>
      </c>
      <c r="AB1866" s="19">
        <v>44</v>
      </c>
      <c r="AC1866" s="19">
        <v>0</v>
      </c>
      <c r="AD1866" s="19">
        <v>12</v>
      </c>
      <c r="AE1866" s="48"/>
      <c r="AF1866" s="51"/>
      <c r="AG1866" s="36"/>
      <c r="AH1866" s="37">
        <v>0</v>
      </c>
      <c r="AI1866" s="40"/>
      <c r="AJ1866" s="41" t="s">
        <v>65</v>
      </c>
    </row>
    <row r="1867" spans="1:36" ht="16.2" x14ac:dyDescent="0.25">
      <c r="A1867" s="42" t="s">
        <v>59</v>
      </c>
      <c r="B1867" s="44" t="s">
        <v>78</v>
      </c>
      <c r="C1867" s="42" t="s">
        <v>61</v>
      </c>
      <c r="D1867" s="42" t="s">
        <v>75</v>
      </c>
      <c r="E1867" s="42" t="s">
        <v>79</v>
      </c>
      <c r="F1867" s="42" t="s">
        <v>1128</v>
      </c>
      <c r="G1867" s="45">
        <v>44327</v>
      </c>
      <c r="H1867" s="17" t="s">
        <v>64</v>
      </c>
      <c r="I1867" s="17">
        <v>0</v>
      </c>
      <c r="J1867" s="17">
        <v>600</v>
      </c>
      <c r="K1867" s="17">
        <v>600</v>
      </c>
      <c r="L1867" s="17">
        <v>1020</v>
      </c>
      <c r="M1867" s="17">
        <v>780</v>
      </c>
      <c r="N1867" s="17">
        <v>1230</v>
      </c>
      <c r="O1867" s="17">
        <v>1110</v>
      </c>
      <c r="P1867" s="17">
        <v>1860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46">
        <f t="shared" ref="AE1867" si="1910">SUM(I1867:AD1867)</f>
        <v>7200</v>
      </c>
      <c r="AF1867" s="49">
        <f t="shared" ref="AF1867" si="1911">SUM(H1868:AD1868)</f>
        <v>7200</v>
      </c>
      <c r="AG1867" s="34">
        <f t="shared" ref="AG1867" si="1912">SUM(I1869:AD1869)</f>
        <v>7200</v>
      </c>
      <c r="AH1867" s="37">
        <f t="shared" si="1900"/>
        <v>0</v>
      </c>
      <c r="AI1867" s="38">
        <v>0.92390000000000005</v>
      </c>
      <c r="AJ1867" s="41" t="s">
        <v>65</v>
      </c>
    </row>
    <row r="1868" spans="1:36" ht="16.2" x14ac:dyDescent="0.25">
      <c r="A1868" s="42" t="s">
        <v>59</v>
      </c>
      <c r="B1868" s="44" t="s">
        <v>78</v>
      </c>
      <c r="C1868" s="42" t="s">
        <v>61</v>
      </c>
      <c r="D1868" s="42" t="s">
        <v>75</v>
      </c>
      <c r="E1868" s="42" t="s">
        <v>79</v>
      </c>
      <c r="F1868" s="42"/>
      <c r="G1868" s="45">
        <v>44327</v>
      </c>
      <c r="H1868" s="18" t="s">
        <v>66</v>
      </c>
      <c r="I1868" s="18">
        <v>0</v>
      </c>
      <c r="J1868" s="18">
        <v>600</v>
      </c>
      <c r="K1868" s="18">
        <v>600</v>
      </c>
      <c r="L1868" s="18">
        <v>1020</v>
      </c>
      <c r="M1868" s="18">
        <v>780</v>
      </c>
      <c r="N1868" s="18">
        <v>1230</v>
      </c>
      <c r="O1868" s="18">
        <v>1110</v>
      </c>
      <c r="P1868" s="18">
        <v>1860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47"/>
      <c r="AF1868" s="50"/>
      <c r="AG1868" s="35"/>
      <c r="AH1868" s="37">
        <v>0</v>
      </c>
      <c r="AI1868" s="39"/>
      <c r="AJ1868" s="41" t="s">
        <v>65</v>
      </c>
    </row>
    <row r="1869" spans="1:36" ht="16.2" x14ac:dyDescent="0.25">
      <c r="A1869" s="42" t="s">
        <v>59</v>
      </c>
      <c r="B1869" s="44" t="s">
        <v>78</v>
      </c>
      <c r="C1869" s="42" t="s">
        <v>61</v>
      </c>
      <c r="D1869" s="42" t="s">
        <v>75</v>
      </c>
      <c r="E1869" s="42" t="s">
        <v>79</v>
      </c>
      <c r="F1869" s="42"/>
      <c r="G1869" s="45">
        <v>44327</v>
      </c>
      <c r="H1869" s="19" t="s">
        <v>67</v>
      </c>
      <c r="I1869" s="19">
        <v>0</v>
      </c>
      <c r="J1869" s="19">
        <v>600</v>
      </c>
      <c r="K1869" s="19">
        <v>600</v>
      </c>
      <c r="L1869" s="19">
        <v>1020</v>
      </c>
      <c r="M1869" s="19">
        <v>780</v>
      </c>
      <c r="N1869" s="19">
        <v>1230</v>
      </c>
      <c r="O1869" s="19">
        <v>1110</v>
      </c>
      <c r="P1869" s="19">
        <v>1860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  <c r="X1869" s="19">
        <v>0</v>
      </c>
      <c r="Y1869" s="19">
        <v>0</v>
      </c>
      <c r="Z1869" s="19">
        <v>0</v>
      </c>
      <c r="AA1869" s="19">
        <v>0</v>
      </c>
      <c r="AB1869" s="19">
        <v>0</v>
      </c>
      <c r="AC1869" s="19">
        <v>0</v>
      </c>
      <c r="AD1869" s="19">
        <v>0</v>
      </c>
      <c r="AE1869" s="48"/>
      <c r="AF1869" s="51"/>
      <c r="AG1869" s="36"/>
      <c r="AH1869" s="37">
        <v>0</v>
      </c>
      <c r="AI1869" s="40"/>
      <c r="AJ1869" s="41" t="s">
        <v>65</v>
      </c>
    </row>
    <row r="1870" spans="1:36" ht="16.2" x14ac:dyDescent="0.25">
      <c r="A1870" s="42" t="s">
        <v>59</v>
      </c>
      <c r="B1870" s="44" t="s">
        <v>106</v>
      </c>
      <c r="C1870" s="42" t="s">
        <v>61</v>
      </c>
      <c r="D1870" s="42" t="s">
        <v>84</v>
      </c>
      <c r="E1870" s="42" t="s">
        <v>107</v>
      </c>
      <c r="F1870" s="42" t="s">
        <v>1128</v>
      </c>
      <c r="G1870" s="45">
        <v>44319</v>
      </c>
      <c r="H1870" s="17" t="s">
        <v>64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80</v>
      </c>
      <c r="R1870" s="17">
        <v>320</v>
      </c>
      <c r="S1870" s="17">
        <v>420</v>
      </c>
      <c r="T1870" s="17">
        <v>440</v>
      </c>
      <c r="U1870" s="17">
        <v>500</v>
      </c>
      <c r="V1870" s="17">
        <v>560</v>
      </c>
      <c r="W1870" s="17">
        <v>540</v>
      </c>
      <c r="X1870" s="17">
        <v>360</v>
      </c>
      <c r="Y1870" s="17">
        <v>200</v>
      </c>
      <c r="Z1870" s="17">
        <v>320</v>
      </c>
      <c r="AA1870" s="17">
        <v>0</v>
      </c>
      <c r="AB1870" s="17">
        <v>200</v>
      </c>
      <c r="AC1870" s="17">
        <v>0</v>
      </c>
      <c r="AD1870" s="17">
        <v>60</v>
      </c>
      <c r="AE1870" s="46">
        <f t="shared" ref="AE1870" si="1913">SUM(I1870:AD1870)</f>
        <v>4000</v>
      </c>
      <c r="AF1870" s="49">
        <f t="shared" ref="AF1870" si="1914">SUM(H1871:AD1871)</f>
        <v>4000</v>
      </c>
      <c r="AG1870" s="34">
        <f t="shared" ref="AG1870" si="1915">SUM(I1872:AD1872)</f>
        <v>4000</v>
      </c>
      <c r="AH1870" s="37">
        <f t="shared" si="1900"/>
        <v>0</v>
      </c>
      <c r="AI1870" s="38">
        <v>0.9395</v>
      </c>
      <c r="AJ1870" s="41" t="s">
        <v>65</v>
      </c>
    </row>
    <row r="1871" spans="1:36" ht="16.2" x14ac:dyDescent="0.25">
      <c r="A1871" s="42" t="s">
        <v>59</v>
      </c>
      <c r="B1871" s="44" t="s">
        <v>106</v>
      </c>
      <c r="C1871" s="42" t="s">
        <v>61</v>
      </c>
      <c r="D1871" s="42" t="s">
        <v>84</v>
      </c>
      <c r="E1871" s="42" t="s">
        <v>107</v>
      </c>
      <c r="F1871" s="42"/>
      <c r="G1871" s="45">
        <v>44319</v>
      </c>
      <c r="H1871" s="18" t="s">
        <v>66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80</v>
      </c>
      <c r="R1871" s="18">
        <v>320</v>
      </c>
      <c r="S1871" s="18">
        <v>420</v>
      </c>
      <c r="T1871" s="18">
        <v>440</v>
      </c>
      <c r="U1871" s="18">
        <v>500</v>
      </c>
      <c r="V1871" s="18">
        <v>560</v>
      </c>
      <c r="W1871" s="18">
        <v>540</v>
      </c>
      <c r="X1871" s="18">
        <v>360</v>
      </c>
      <c r="Y1871" s="18">
        <v>200</v>
      </c>
      <c r="Z1871" s="18">
        <v>320</v>
      </c>
      <c r="AA1871" s="18">
        <v>0</v>
      </c>
      <c r="AB1871" s="18">
        <v>200</v>
      </c>
      <c r="AC1871" s="18">
        <v>0</v>
      </c>
      <c r="AD1871" s="18">
        <v>60</v>
      </c>
      <c r="AE1871" s="47"/>
      <c r="AF1871" s="50"/>
      <c r="AG1871" s="35"/>
      <c r="AH1871" s="37">
        <v>0</v>
      </c>
      <c r="AI1871" s="39"/>
      <c r="AJ1871" s="41" t="s">
        <v>65</v>
      </c>
    </row>
    <row r="1872" spans="1:36" ht="16.2" x14ac:dyDescent="0.25">
      <c r="A1872" s="42" t="s">
        <v>59</v>
      </c>
      <c r="B1872" s="44" t="s">
        <v>106</v>
      </c>
      <c r="C1872" s="42" t="s">
        <v>61</v>
      </c>
      <c r="D1872" s="42" t="s">
        <v>84</v>
      </c>
      <c r="E1872" s="42" t="s">
        <v>107</v>
      </c>
      <c r="F1872" s="42"/>
      <c r="G1872" s="45">
        <v>44319</v>
      </c>
      <c r="H1872" s="19" t="s">
        <v>67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80</v>
      </c>
      <c r="R1872" s="19">
        <v>320</v>
      </c>
      <c r="S1872" s="19">
        <v>420</v>
      </c>
      <c r="T1872" s="19">
        <v>440</v>
      </c>
      <c r="U1872" s="19">
        <v>500</v>
      </c>
      <c r="V1872" s="19">
        <v>560</v>
      </c>
      <c r="W1872" s="19">
        <v>540</v>
      </c>
      <c r="X1872" s="19">
        <v>360</v>
      </c>
      <c r="Y1872" s="19">
        <v>200</v>
      </c>
      <c r="Z1872" s="19">
        <v>320</v>
      </c>
      <c r="AA1872" s="19">
        <v>0</v>
      </c>
      <c r="AB1872" s="19">
        <v>200</v>
      </c>
      <c r="AC1872" s="19">
        <v>0</v>
      </c>
      <c r="AD1872" s="19">
        <v>60</v>
      </c>
      <c r="AE1872" s="48"/>
      <c r="AF1872" s="51"/>
      <c r="AG1872" s="36"/>
      <c r="AH1872" s="37">
        <v>0</v>
      </c>
      <c r="AI1872" s="40"/>
      <c r="AJ1872" s="41" t="s">
        <v>65</v>
      </c>
    </row>
    <row r="1873" spans="1:36" ht="16.2" x14ac:dyDescent="0.25">
      <c r="A1873" s="42" t="s">
        <v>59</v>
      </c>
      <c r="B1873" s="44" t="s">
        <v>90</v>
      </c>
      <c r="C1873" s="42">
        <v>-1</v>
      </c>
      <c r="D1873" s="42" t="s">
        <v>84</v>
      </c>
      <c r="E1873" s="42" t="s">
        <v>85</v>
      </c>
      <c r="F1873" s="42" t="s">
        <v>1128</v>
      </c>
      <c r="G1873" s="45">
        <v>44320</v>
      </c>
      <c r="H1873" s="17" t="s">
        <v>64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192</v>
      </c>
      <c r="S1873" s="17">
        <v>192</v>
      </c>
      <c r="T1873" s="17">
        <v>192</v>
      </c>
      <c r="U1873" s="17">
        <v>192</v>
      </c>
      <c r="V1873" s="17">
        <v>192</v>
      </c>
      <c r="W1873" s="17">
        <v>192</v>
      </c>
      <c r="X1873" s="17">
        <v>192</v>
      </c>
      <c r="Y1873" s="17">
        <v>192</v>
      </c>
      <c r="Z1873" s="17">
        <v>192</v>
      </c>
      <c r="AA1873" s="17">
        <v>0</v>
      </c>
      <c r="AB1873" s="17">
        <v>192</v>
      </c>
      <c r="AC1873" s="17">
        <v>0</v>
      </c>
      <c r="AD1873" s="17">
        <v>0</v>
      </c>
      <c r="AE1873" s="46">
        <f t="shared" ref="AE1873" si="1916">SUM(I1873:AD1873)</f>
        <v>1920</v>
      </c>
      <c r="AF1873" s="49">
        <f t="shared" ref="AF1873" si="1917">SUM(H1874:AD1874)</f>
        <v>1920</v>
      </c>
      <c r="AG1873" s="34">
        <f t="shared" ref="AG1873" si="1918">SUM(I1875:AD1875)</f>
        <v>1920</v>
      </c>
      <c r="AH1873" s="37">
        <f t="shared" si="1900"/>
        <v>0</v>
      </c>
      <c r="AI1873" s="38">
        <v>0.91170000000000007</v>
      </c>
      <c r="AJ1873" s="41" t="s">
        <v>65</v>
      </c>
    </row>
    <row r="1874" spans="1:36" ht="16.2" x14ac:dyDescent="0.25">
      <c r="A1874" s="42" t="s">
        <v>59</v>
      </c>
      <c r="B1874" s="44" t="s">
        <v>90</v>
      </c>
      <c r="C1874" s="42">
        <v>-1</v>
      </c>
      <c r="D1874" s="42" t="s">
        <v>84</v>
      </c>
      <c r="E1874" s="42" t="s">
        <v>85</v>
      </c>
      <c r="F1874" s="42"/>
      <c r="G1874" s="45">
        <v>44320</v>
      </c>
      <c r="H1874" s="18" t="s">
        <v>66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192</v>
      </c>
      <c r="S1874" s="18">
        <v>192</v>
      </c>
      <c r="T1874" s="18">
        <v>192</v>
      </c>
      <c r="U1874" s="18">
        <v>192</v>
      </c>
      <c r="V1874" s="18">
        <v>192</v>
      </c>
      <c r="W1874" s="18">
        <v>192</v>
      </c>
      <c r="X1874" s="18">
        <v>192</v>
      </c>
      <c r="Y1874" s="18">
        <v>192</v>
      </c>
      <c r="Z1874" s="18">
        <v>192</v>
      </c>
      <c r="AA1874" s="18">
        <v>0</v>
      </c>
      <c r="AB1874" s="18">
        <v>192</v>
      </c>
      <c r="AC1874" s="18">
        <v>0</v>
      </c>
      <c r="AD1874" s="18">
        <v>0</v>
      </c>
      <c r="AE1874" s="47"/>
      <c r="AF1874" s="50"/>
      <c r="AG1874" s="35"/>
      <c r="AH1874" s="37">
        <v>0</v>
      </c>
      <c r="AI1874" s="39"/>
      <c r="AJ1874" s="41" t="s">
        <v>65</v>
      </c>
    </row>
    <row r="1875" spans="1:36" ht="16.2" x14ac:dyDescent="0.25">
      <c r="A1875" s="42" t="s">
        <v>59</v>
      </c>
      <c r="B1875" s="44" t="s">
        <v>90</v>
      </c>
      <c r="C1875" s="42">
        <v>-1</v>
      </c>
      <c r="D1875" s="42" t="s">
        <v>84</v>
      </c>
      <c r="E1875" s="42" t="s">
        <v>85</v>
      </c>
      <c r="F1875" s="42"/>
      <c r="G1875" s="45">
        <v>44320</v>
      </c>
      <c r="H1875" s="19" t="s">
        <v>67</v>
      </c>
      <c r="I1875" s="19">
        <v>0</v>
      </c>
      <c r="J1875" s="19">
        <v>0</v>
      </c>
      <c r="K1875" s="19">
        <v>0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192</v>
      </c>
      <c r="S1875" s="19">
        <v>192</v>
      </c>
      <c r="T1875" s="19">
        <v>192</v>
      </c>
      <c r="U1875" s="19">
        <v>192</v>
      </c>
      <c r="V1875" s="19">
        <v>192</v>
      </c>
      <c r="W1875" s="19">
        <v>192</v>
      </c>
      <c r="X1875" s="19">
        <v>192</v>
      </c>
      <c r="Y1875" s="19">
        <v>192</v>
      </c>
      <c r="Z1875" s="19">
        <v>192</v>
      </c>
      <c r="AA1875" s="19">
        <v>0</v>
      </c>
      <c r="AB1875" s="19">
        <v>192</v>
      </c>
      <c r="AC1875" s="19">
        <v>0</v>
      </c>
      <c r="AD1875" s="19">
        <v>0</v>
      </c>
      <c r="AE1875" s="48"/>
      <c r="AF1875" s="51"/>
      <c r="AG1875" s="36"/>
      <c r="AH1875" s="37">
        <v>0</v>
      </c>
      <c r="AI1875" s="40"/>
      <c r="AJ1875" s="41" t="s">
        <v>65</v>
      </c>
    </row>
    <row r="1876" spans="1:36" ht="16.2" x14ac:dyDescent="0.25">
      <c r="A1876" s="42" t="s">
        <v>59</v>
      </c>
      <c r="B1876" s="44" t="s">
        <v>307</v>
      </c>
      <c r="C1876" s="42" t="s">
        <v>61</v>
      </c>
      <c r="D1876" s="42" t="s">
        <v>205</v>
      </c>
      <c r="E1876" s="42" t="s">
        <v>308</v>
      </c>
      <c r="F1876" s="42" t="s">
        <v>1128</v>
      </c>
      <c r="G1876" s="45">
        <v>44326</v>
      </c>
      <c r="H1876" s="17" t="s">
        <v>64</v>
      </c>
      <c r="I1876" s="17">
        <v>0</v>
      </c>
      <c r="J1876" s="17">
        <v>2</v>
      </c>
      <c r="K1876" s="17">
        <v>3</v>
      </c>
      <c r="L1876" s="17">
        <v>5</v>
      </c>
      <c r="M1876" s="17">
        <v>8</v>
      </c>
      <c r="N1876" s="17">
        <v>7</v>
      </c>
      <c r="O1876" s="17">
        <v>13</v>
      </c>
      <c r="P1876" s="17">
        <v>12</v>
      </c>
      <c r="Q1876" s="17">
        <v>13</v>
      </c>
      <c r="R1876" s="17">
        <v>17</v>
      </c>
      <c r="S1876" s="17">
        <v>42</v>
      </c>
      <c r="T1876" s="17">
        <v>38</v>
      </c>
      <c r="U1876" s="17">
        <v>54</v>
      </c>
      <c r="V1876" s="17">
        <v>39</v>
      </c>
      <c r="W1876" s="17">
        <v>37</v>
      </c>
      <c r="X1876" s="17">
        <v>29</v>
      </c>
      <c r="Y1876" s="17">
        <v>12</v>
      </c>
      <c r="Z1876" s="17">
        <v>7</v>
      </c>
      <c r="AA1876" s="17">
        <v>5</v>
      </c>
      <c r="AB1876" s="17">
        <v>2</v>
      </c>
      <c r="AC1876" s="17">
        <v>2</v>
      </c>
      <c r="AD1876" s="17">
        <v>2</v>
      </c>
      <c r="AE1876" s="46">
        <f t="shared" ref="AE1876" si="1919">SUM(I1876:AD1876)</f>
        <v>349</v>
      </c>
      <c r="AF1876" s="49">
        <f t="shared" ref="AF1876" si="1920">SUM(H1877:AD1877)</f>
        <v>349</v>
      </c>
      <c r="AG1876" s="34">
        <f t="shared" ref="AG1876" si="1921">SUM(I1878:AD1878)</f>
        <v>349</v>
      </c>
      <c r="AH1876" s="37">
        <f t="shared" si="1900"/>
        <v>0</v>
      </c>
      <c r="AI1876" s="38">
        <v>0.91270000000000007</v>
      </c>
      <c r="AJ1876" s="41" t="s">
        <v>65</v>
      </c>
    </row>
    <row r="1877" spans="1:36" ht="16.2" x14ac:dyDescent="0.25">
      <c r="A1877" s="42" t="s">
        <v>59</v>
      </c>
      <c r="B1877" s="44" t="s">
        <v>307</v>
      </c>
      <c r="C1877" s="42" t="s">
        <v>61</v>
      </c>
      <c r="D1877" s="42" t="s">
        <v>205</v>
      </c>
      <c r="E1877" s="42" t="s">
        <v>308</v>
      </c>
      <c r="F1877" s="42"/>
      <c r="G1877" s="45">
        <v>44326</v>
      </c>
      <c r="H1877" s="18" t="s">
        <v>66</v>
      </c>
      <c r="I1877" s="18">
        <v>0</v>
      </c>
      <c r="J1877" s="18">
        <v>2</v>
      </c>
      <c r="K1877" s="18">
        <v>3</v>
      </c>
      <c r="L1877" s="18">
        <v>5</v>
      </c>
      <c r="M1877" s="18">
        <v>8</v>
      </c>
      <c r="N1877" s="18">
        <v>7</v>
      </c>
      <c r="O1877" s="18">
        <v>13</v>
      </c>
      <c r="P1877" s="18">
        <v>12</v>
      </c>
      <c r="Q1877" s="18">
        <v>13</v>
      </c>
      <c r="R1877" s="18">
        <v>17</v>
      </c>
      <c r="S1877" s="18">
        <v>42</v>
      </c>
      <c r="T1877" s="18">
        <v>38</v>
      </c>
      <c r="U1877" s="18">
        <v>54</v>
      </c>
      <c r="V1877" s="18">
        <v>39</v>
      </c>
      <c r="W1877" s="18">
        <v>37</v>
      </c>
      <c r="X1877" s="18">
        <v>29</v>
      </c>
      <c r="Y1877" s="18">
        <v>12</v>
      </c>
      <c r="Z1877" s="18">
        <v>7</v>
      </c>
      <c r="AA1877" s="18">
        <v>5</v>
      </c>
      <c r="AB1877" s="18">
        <v>2</v>
      </c>
      <c r="AC1877" s="18">
        <v>2</v>
      </c>
      <c r="AD1877" s="18">
        <v>2</v>
      </c>
      <c r="AE1877" s="47"/>
      <c r="AF1877" s="50"/>
      <c r="AG1877" s="35"/>
      <c r="AH1877" s="37">
        <v>0</v>
      </c>
      <c r="AI1877" s="39"/>
      <c r="AJ1877" s="41" t="s">
        <v>65</v>
      </c>
    </row>
    <row r="1878" spans="1:36" ht="16.2" x14ac:dyDescent="0.25">
      <c r="A1878" s="42" t="s">
        <v>59</v>
      </c>
      <c r="B1878" s="44" t="s">
        <v>307</v>
      </c>
      <c r="C1878" s="42" t="s">
        <v>61</v>
      </c>
      <c r="D1878" s="42" t="s">
        <v>205</v>
      </c>
      <c r="E1878" s="42" t="s">
        <v>308</v>
      </c>
      <c r="F1878" s="42"/>
      <c r="G1878" s="45">
        <v>44326</v>
      </c>
      <c r="H1878" s="19" t="s">
        <v>67</v>
      </c>
      <c r="I1878" s="19">
        <v>0</v>
      </c>
      <c r="J1878" s="19">
        <v>2</v>
      </c>
      <c r="K1878" s="19">
        <v>3</v>
      </c>
      <c r="L1878" s="19">
        <v>5</v>
      </c>
      <c r="M1878" s="19">
        <v>8</v>
      </c>
      <c r="N1878" s="19">
        <v>7</v>
      </c>
      <c r="O1878" s="19">
        <v>13</v>
      </c>
      <c r="P1878" s="19">
        <v>12</v>
      </c>
      <c r="Q1878" s="19">
        <v>13</v>
      </c>
      <c r="R1878" s="19">
        <v>17</v>
      </c>
      <c r="S1878" s="19">
        <v>42</v>
      </c>
      <c r="T1878" s="19">
        <v>38</v>
      </c>
      <c r="U1878" s="19">
        <v>54</v>
      </c>
      <c r="V1878" s="19">
        <v>39</v>
      </c>
      <c r="W1878" s="19">
        <v>37</v>
      </c>
      <c r="X1878" s="19">
        <v>29</v>
      </c>
      <c r="Y1878" s="19">
        <v>12</v>
      </c>
      <c r="Z1878" s="19">
        <v>7</v>
      </c>
      <c r="AA1878" s="19">
        <v>5</v>
      </c>
      <c r="AB1878" s="19">
        <v>2</v>
      </c>
      <c r="AC1878" s="19">
        <v>2</v>
      </c>
      <c r="AD1878" s="19">
        <v>2</v>
      </c>
      <c r="AE1878" s="48"/>
      <c r="AF1878" s="51"/>
      <c r="AG1878" s="36"/>
      <c r="AH1878" s="37">
        <v>0</v>
      </c>
      <c r="AI1878" s="40"/>
      <c r="AJ1878" s="41" t="s">
        <v>65</v>
      </c>
    </row>
    <row r="1879" spans="1:36" ht="16.2" x14ac:dyDescent="0.25">
      <c r="A1879" s="42" t="s">
        <v>59</v>
      </c>
      <c r="B1879" s="44" t="s">
        <v>377</v>
      </c>
      <c r="C1879" s="42" t="s">
        <v>61</v>
      </c>
      <c r="D1879" s="42" t="s">
        <v>75</v>
      </c>
      <c r="E1879" s="42" t="s">
        <v>300</v>
      </c>
      <c r="F1879" s="42" t="s">
        <v>1128</v>
      </c>
      <c r="G1879" s="45">
        <v>44331</v>
      </c>
      <c r="H1879" s="17" t="s">
        <v>64</v>
      </c>
      <c r="I1879" s="17">
        <v>0</v>
      </c>
      <c r="J1879" s="17">
        <v>31</v>
      </c>
      <c r="K1879" s="17">
        <v>0</v>
      </c>
      <c r="L1879" s="17">
        <v>37</v>
      </c>
      <c r="M1879" s="17">
        <v>0</v>
      </c>
      <c r="N1879" s="17">
        <v>56</v>
      </c>
      <c r="O1879" s="17">
        <v>0</v>
      </c>
      <c r="P1879" s="17">
        <v>46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46">
        <f t="shared" ref="AE1879" si="1922">SUM(I1879:AD1879)</f>
        <v>170</v>
      </c>
      <c r="AF1879" s="49">
        <f t="shared" ref="AF1879" si="1923">SUM(H1880:AD1880)</f>
        <v>170</v>
      </c>
      <c r="AG1879" s="34">
        <f t="shared" ref="AG1879" si="1924">SUM(I1881:AD1881)</f>
        <v>170</v>
      </c>
      <c r="AH1879" s="37">
        <f t="shared" si="1900"/>
        <v>0</v>
      </c>
      <c r="AI1879" s="38">
        <v>0.89030000000000009</v>
      </c>
      <c r="AJ1879" s="41" t="s">
        <v>65</v>
      </c>
    </row>
    <row r="1880" spans="1:36" ht="16.2" x14ac:dyDescent="0.25">
      <c r="A1880" s="42" t="s">
        <v>59</v>
      </c>
      <c r="B1880" s="44" t="s">
        <v>377</v>
      </c>
      <c r="C1880" s="42" t="s">
        <v>61</v>
      </c>
      <c r="D1880" s="42" t="s">
        <v>75</v>
      </c>
      <c r="E1880" s="42" t="s">
        <v>300</v>
      </c>
      <c r="F1880" s="42"/>
      <c r="G1880" s="45">
        <v>44331</v>
      </c>
      <c r="H1880" s="18" t="s">
        <v>66</v>
      </c>
      <c r="I1880" s="18">
        <v>0</v>
      </c>
      <c r="J1880" s="18">
        <v>31</v>
      </c>
      <c r="K1880" s="18">
        <v>0</v>
      </c>
      <c r="L1880" s="18">
        <v>37</v>
      </c>
      <c r="M1880" s="18">
        <v>0</v>
      </c>
      <c r="N1880" s="18">
        <v>56</v>
      </c>
      <c r="O1880" s="18">
        <v>0</v>
      </c>
      <c r="P1880" s="18">
        <v>46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47"/>
      <c r="AF1880" s="50"/>
      <c r="AG1880" s="35"/>
      <c r="AH1880" s="37">
        <v>0</v>
      </c>
      <c r="AI1880" s="39"/>
      <c r="AJ1880" s="41" t="s">
        <v>65</v>
      </c>
    </row>
    <row r="1881" spans="1:36" ht="16.2" x14ac:dyDescent="0.25">
      <c r="A1881" s="42" t="s">
        <v>59</v>
      </c>
      <c r="B1881" s="44" t="s">
        <v>377</v>
      </c>
      <c r="C1881" s="42" t="s">
        <v>61</v>
      </c>
      <c r="D1881" s="42" t="s">
        <v>75</v>
      </c>
      <c r="E1881" s="42" t="s">
        <v>300</v>
      </c>
      <c r="F1881" s="42"/>
      <c r="G1881" s="45">
        <v>44331</v>
      </c>
      <c r="H1881" s="19" t="s">
        <v>67</v>
      </c>
      <c r="I1881" s="19">
        <v>0</v>
      </c>
      <c r="J1881" s="19">
        <v>31</v>
      </c>
      <c r="K1881" s="19">
        <v>0</v>
      </c>
      <c r="L1881" s="19">
        <v>37</v>
      </c>
      <c r="M1881" s="19">
        <v>0</v>
      </c>
      <c r="N1881" s="19">
        <v>56</v>
      </c>
      <c r="O1881" s="19">
        <v>0</v>
      </c>
      <c r="P1881" s="19">
        <v>46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  <c r="X1881" s="19">
        <v>0</v>
      </c>
      <c r="Y1881" s="19">
        <v>0</v>
      </c>
      <c r="Z1881" s="19">
        <v>0</v>
      </c>
      <c r="AA1881" s="19">
        <v>0</v>
      </c>
      <c r="AB1881" s="19">
        <v>0</v>
      </c>
      <c r="AC1881" s="19">
        <v>0</v>
      </c>
      <c r="AD1881" s="19">
        <v>0</v>
      </c>
      <c r="AE1881" s="48"/>
      <c r="AF1881" s="51"/>
      <c r="AG1881" s="36"/>
      <c r="AH1881" s="37">
        <v>0</v>
      </c>
      <c r="AI1881" s="40"/>
      <c r="AJ1881" s="41" t="s">
        <v>65</v>
      </c>
    </row>
    <row r="1882" spans="1:36" ht="16.2" x14ac:dyDescent="0.25">
      <c r="A1882" s="42" t="s">
        <v>59</v>
      </c>
      <c r="B1882" s="44" t="s">
        <v>68</v>
      </c>
      <c r="C1882" s="42">
        <v>-2</v>
      </c>
      <c r="D1882" s="42" t="s">
        <v>62</v>
      </c>
      <c r="E1882" s="42" t="s">
        <v>69</v>
      </c>
      <c r="F1882" s="42" t="s">
        <v>1128</v>
      </c>
      <c r="G1882" s="45">
        <v>44315</v>
      </c>
      <c r="H1882" s="17" t="s">
        <v>64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20</v>
      </c>
      <c r="P1882" s="17">
        <v>20</v>
      </c>
      <c r="Q1882" s="17">
        <v>80</v>
      </c>
      <c r="R1882" s="17">
        <v>60</v>
      </c>
      <c r="S1882" s="17">
        <v>180</v>
      </c>
      <c r="T1882" s="17">
        <v>100</v>
      </c>
      <c r="U1882" s="17">
        <v>260</v>
      </c>
      <c r="V1882" s="17">
        <v>120</v>
      </c>
      <c r="W1882" s="17">
        <v>180</v>
      </c>
      <c r="X1882" s="17">
        <v>60</v>
      </c>
      <c r="Y1882" s="17">
        <v>120</v>
      </c>
      <c r="Z1882" s="17">
        <v>0</v>
      </c>
      <c r="AA1882" s="17">
        <v>20</v>
      </c>
      <c r="AB1882" s="17">
        <v>20</v>
      </c>
      <c r="AC1882" s="17">
        <v>20</v>
      </c>
      <c r="AD1882" s="17">
        <v>0</v>
      </c>
      <c r="AE1882" s="46">
        <f t="shared" ref="AE1882" si="1925">SUM(I1882:AD1882)</f>
        <v>1260</v>
      </c>
      <c r="AF1882" s="49">
        <f t="shared" ref="AF1882" si="1926">SUM(H1883:AD1883)</f>
        <v>1260</v>
      </c>
      <c r="AG1882" s="34">
        <f t="shared" ref="AG1882" si="1927">SUM(I1884:AD1884)</f>
        <v>1260</v>
      </c>
      <c r="AH1882" s="37">
        <f t="shared" si="1900"/>
        <v>0</v>
      </c>
      <c r="AI1882" s="38">
        <v>0.92930000000000001</v>
      </c>
      <c r="AJ1882" s="41" t="s">
        <v>65</v>
      </c>
    </row>
    <row r="1883" spans="1:36" ht="16.2" x14ac:dyDescent="0.25">
      <c r="A1883" s="42" t="s">
        <v>59</v>
      </c>
      <c r="B1883" s="44" t="s">
        <v>68</v>
      </c>
      <c r="C1883" s="42">
        <v>-2</v>
      </c>
      <c r="D1883" s="42" t="s">
        <v>62</v>
      </c>
      <c r="E1883" s="42" t="s">
        <v>69</v>
      </c>
      <c r="F1883" s="42"/>
      <c r="G1883" s="45">
        <v>44315</v>
      </c>
      <c r="H1883" s="18" t="s">
        <v>66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20</v>
      </c>
      <c r="P1883" s="18">
        <v>20</v>
      </c>
      <c r="Q1883" s="18">
        <v>80</v>
      </c>
      <c r="R1883" s="18">
        <v>60</v>
      </c>
      <c r="S1883" s="18">
        <v>180</v>
      </c>
      <c r="T1883" s="18">
        <v>100</v>
      </c>
      <c r="U1883" s="18">
        <v>260</v>
      </c>
      <c r="V1883" s="18">
        <v>120</v>
      </c>
      <c r="W1883" s="18">
        <v>180</v>
      </c>
      <c r="X1883" s="18">
        <v>60</v>
      </c>
      <c r="Y1883" s="18">
        <v>120</v>
      </c>
      <c r="Z1883" s="18">
        <v>0</v>
      </c>
      <c r="AA1883" s="18">
        <v>20</v>
      </c>
      <c r="AB1883" s="18">
        <v>20</v>
      </c>
      <c r="AC1883" s="18">
        <v>20</v>
      </c>
      <c r="AD1883" s="18">
        <v>0</v>
      </c>
      <c r="AE1883" s="47"/>
      <c r="AF1883" s="50"/>
      <c r="AG1883" s="35"/>
      <c r="AH1883" s="37">
        <v>0</v>
      </c>
      <c r="AI1883" s="39"/>
      <c r="AJ1883" s="41" t="s">
        <v>65</v>
      </c>
    </row>
    <row r="1884" spans="1:36" ht="16.2" x14ac:dyDescent="0.25">
      <c r="A1884" s="42" t="s">
        <v>59</v>
      </c>
      <c r="B1884" s="44" t="s">
        <v>68</v>
      </c>
      <c r="C1884" s="42">
        <v>-2</v>
      </c>
      <c r="D1884" s="42" t="s">
        <v>62</v>
      </c>
      <c r="E1884" s="42" t="s">
        <v>69</v>
      </c>
      <c r="F1884" s="42"/>
      <c r="G1884" s="45">
        <v>44315</v>
      </c>
      <c r="H1884" s="19" t="s">
        <v>67</v>
      </c>
      <c r="I1884" s="19">
        <v>0</v>
      </c>
      <c r="J1884" s="19">
        <v>0</v>
      </c>
      <c r="K1884" s="19">
        <v>0</v>
      </c>
      <c r="L1884" s="19">
        <v>0</v>
      </c>
      <c r="M1884" s="19">
        <v>0</v>
      </c>
      <c r="N1884" s="19">
        <v>0</v>
      </c>
      <c r="O1884" s="19">
        <v>20</v>
      </c>
      <c r="P1884" s="19">
        <v>20</v>
      </c>
      <c r="Q1884" s="19">
        <v>80</v>
      </c>
      <c r="R1884" s="19">
        <v>60</v>
      </c>
      <c r="S1884" s="19">
        <v>180</v>
      </c>
      <c r="T1884" s="19">
        <v>100</v>
      </c>
      <c r="U1884" s="19">
        <v>260</v>
      </c>
      <c r="V1884" s="19">
        <v>120</v>
      </c>
      <c r="W1884" s="19">
        <v>180</v>
      </c>
      <c r="X1884" s="19">
        <v>60</v>
      </c>
      <c r="Y1884" s="19">
        <v>120</v>
      </c>
      <c r="Z1884" s="19">
        <v>0</v>
      </c>
      <c r="AA1884" s="19">
        <v>20</v>
      </c>
      <c r="AB1884" s="19">
        <v>20</v>
      </c>
      <c r="AC1884" s="19">
        <v>20</v>
      </c>
      <c r="AD1884" s="19">
        <v>0</v>
      </c>
      <c r="AE1884" s="48"/>
      <c r="AF1884" s="51"/>
      <c r="AG1884" s="36"/>
      <c r="AH1884" s="37">
        <v>0</v>
      </c>
      <c r="AI1884" s="40"/>
      <c r="AJ1884" s="41" t="s">
        <v>65</v>
      </c>
    </row>
    <row r="1885" spans="1:36" ht="16.2" x14ac:dyDescent="0.3">
      <c r="A1885" s="16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42" t="s">
        <v>444</v>
      </c>
      <c r="AB1885" s="43"/>
      <c r="AC1885" s="43"/>
      <c r="AD1885" s="43"/>
      <c r="AE1885" s="15">
        <f>SUM(AE4:AE1884)</f>
        <v>486345</v>
      </c>
      <c r="AF1885" s="15">
        <f t="shared" ref="AF1885:AH1885" si="1928">SUM(AF4:AF1884)</f>
        <v>454168</v>
      </c>
      <c r="AG1885" s="15">
        <f t="shared" si="1928"/>
        <v>444208</v>
      </c>
      <c r="AH1885" s="15">
        <f t="shared" si="1928"/>
        <v>-42137</v>
      </c>
      <c r="AI1885" s="32">
        <f>IFERROR(SUMPRODUCT(AF4:AF1884,AI4:AI1884)/AF1885,"-")</f>
        <v>0.91414180171214188</v>
      </c>
      <c r="AJ1885" s="16"/>
    </row>
  </sheetData>
  <autoFilter ref="A3:AN1885"/>
  <mergeCells count="8153">
    <mergeCell ref="AE4:AE6"/>
    <mergeCell ref="AF4:AF6"/>
    <mergeCell ref="AG4:AG6"/>
    <mergeCell ref="AH4:AH6"/>
    <mergeCell ref="AI4:AI6"/>
    <mergeCell ref="AJ4:AJ6"/>
    <mergeCell ref="B1:V2"/>
    <mergeCell ref="A4:A6"/>
    <mergeCell ref="B4:B6"/>
    <mergeCell ref="C4:C6"/>
    <mergeCell ref="D4:D6"/>
    <mergeCell ref="E4:E6"/>
    <mergeCell ref="F4:F6"/>
    <mergeCell ref="G4:G6"/>
    <mergeCell ref="AG10:AG12"/>
    <mergeCell ref="AH10:AH12"/>
    <mergeCell ref="AI10:AI12"/>
    <mergeCell ref="AJ10:AJ12"/>
    <mergeCell ref="AJ7:AJ9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G7:G9"/>
    <mergeCell ref="AE7:AE9"/>
    <mergeCell ref="AF7:AF9"/>
    <mergeCell ref="AG7:AG9"/>
    <mergeCell ref="AH7:AH9"/>
    <mergeCell ref="AI7:AI9"/>
    <mergeCell ref="A7:A9"/>
    <mergeCell ref="B7:B9"/>
    <mergeCell ref="C7:C9"/>
    <mergeCell ref="D7:D9"/>
    <mergeCell ref="E7:E9"/>
    <mergeCell ref="F7:F9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AJ13:AJ15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G13:G15"/>
    <mergeCell ref="AE13:AE15"/>
    <mergeCell ref="AF13:AF15"/>
    <mergeCell ref="AG13:AG15"/>
    <mergeCell ref="AH13:AH15"/>
    <mergeCell ref="AI13:AI15"/>
    <mergeCell ref="A13:A15"/>
    <mergeCell ref="B13:B15"/>
    <mergeCell ref="C13:C15"/>
    <mergeCell ref="D13:D15"/>
    <mergeCell ref="E13:E15"/>
    <mergeCell ref="F13:F15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AJ19:AJ21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G19:G21"/>
    <mergeCell ref="AE19:AE21"/>
    <mergeCell ref="AF19:AF21"/>
    <mergeCell ref="AG19:AG21"/>
    <mergeCell ref="AH19:AH21"/>
    <mergeCell ref="AI19:AI21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AJ25:AJ27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G25:G27"/>
    <mergeCell ref="AE25:AE27"/>
    <mergeCell ref="AF25:AF27"/>
    <mergeCell ref="AG25:AG27"/>
    <mergeCell ref="AH25:AH27"/>
    <mergeCell ref="AI25:AI27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J31:AJ33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G31:G33"/>
    <mergeCell ref="AE31:AE33"/>
    <mergeCell ref="AF31:AF33"/>
    <mergeCell ref="AG31:AG33"/>
    <mergeCell ref="AH31:AH33"/>
    <mergeCell ref="AI31:AI33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37:AJ39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37:G39"/>
    <mergeCell ref="AE37:AE39"/>
    <mergeCell ref="AF37:AF39"/>
    <mergeCell ref="AG37:AG39"/>
    <mergeCell ref="AH37:AH39"/>
    <mergeCell ref="AI37:AI39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AJ43:AJ45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G43:G45"/>
    <mergeCell ref="AE43:AE45"/>
    <mergeCell ref="AF43:AF45"/>
    <mergeCell ref="AG43:AG45"/>
    <mergeCell ref="AH43:AH45"/>
    <mergeCell ref="AI43:AI45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AJ49:AJ51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G49:G51"/>
    <mergeCell ref="AE49:AE51"/>
    <mergeCell ref="AF49:AF51"/>
    <mergeCell ref="AG49:AG51"/>
    <mergeCell ref="AH49:AH51"/>
    <mergeCell ref="AI49:AI51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55:AJ57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55:G57"/>
    <mergeCell ref="AE55:AE57"/>
    <mergeCell ref="AF55:AF57"/>
    <mergeCell ref="AG55:AG57"/>
    <mergeCell ref="AH55:AH57"/>
    <mergeCell ref="AI55:AI57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AJ61:AJ63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G61:G63"/>
    <mergeCell ref="AE61:AE63"/>
    <mergeCell ref="AF61:AF63"/>
    <mergeCell ref="AG61:AG63"/>
    <mergeCell ref="AH61:AH63"/>
    <mergeCell ref="AI61:AI63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AJ67:AJ69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G67:G69"/>
    <mergeCell ref="AE67:AE69"/>
    <mergeCell ref="AF67:AF69"/>
    <mergeCell ref="AG67:AG69"/>
    <mergeCell ref="AH67:AH69"/>
    <mergeCell ref="AI67:AI69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AJ73:AJ75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G73:G75"/>
    <mergeCell ref="AE73:AE75"/>
    <mergeCell ref="AF73:AF75"/>
    <mergeCell ref="AG73:AG75"/>
    <mergeCell ref="AH73:AH75"/>
    <mergeCell ref="AI73:AI75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AJ79:AJ81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G79:G81"/>
    <mergeCell ref="AE79:AE81"/>
    <mergeCell ref="AF79:AF81"/>
    <mergeCell ref="AG79:AG81"/>
    <mergeCell ref="AH79:AH81"/>
    <mergeCell ref="AI79:AI81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AJ85:AJ87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G85:G87"/>
    <mergeCell ref="AE85:AE87"/>
    <mergeCell ref="AF85:AF87"/>
    <mergeCell ref="AG85:AG87"/>
    <mergeCell ref="AH85:AH87"/>
    <mergeCell ref="AI85:AI87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AJ91:AJ93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G91:G93"/>
    <mergeCell ref="AE91:AE93"/>
    <mergeCell ref="AF91:AF93"/>
    <mergeCell ref="AG91:AG93"/>
    <mergeCell ref="AH91:AH93"/>
    <mergeCell ref="AI91:AI93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AJ97:AJ99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G97:G99"/>
    <mergeCell ref="AE97:AE99"/>
    <mergeCell ref="AF97:AF99"/>
    <mergeCell ref="AG97:AG99"/>
    <mergeCell ref="AH97:AH99"/>
    <mergeCell ref="AI97:AI99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AJ103:AJ105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G103:G105"/>
    <mergeCell ref="AE103:AE105"/>
    <mergeCell ref="AF103:AF105"/>
    <mergeCell ref="AG103:AG105"/>
    <mergeCell ref="AH103:AH105"/>
    <mergeCell ref="AI103:AI105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AJ109:AJ111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G109:G111"/>
    <mergeCell ref="AE109:AE111"/>
    <mergeCell ref="AF109:AF111"/>
    <mergeCell ref="AG109:AG111"/>
    <mergeCell ref="AH109:AH111"/>
    <mergeCell ref="AI109:AI111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AJ115:AJ117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G115:G117"/>
    <mergeCell ref="AE115:AE117"/>
    <mergeCell ref="AF115:AF117"/>
    <mergeCell ref="AG115:AG117"/>
    <mergeCell ref="AH115:AH117"/>
    <mergeCell ref="AI115:AI117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AJ121:AJ123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G121:G123"/>
    <mergeCell ref="AE121:AE123"/>
    <mergeCell ref="AF121:AF123"/>
    <mergeCell ref="AG121:AG123"/>
    <mergeCell ref="AH121:AH123"/>
    <mergeCell ref="AI121:AI123"/>
    <mergeCell ref="AG130:AG132"/>
    <mergeCell ref="AH130:AH132"/>
    <mergeCell ref="AI130:AI132"/>
    <mergeCell ref="AJ130:AJ132"/>
    <mergeCell ref="A133:A135"/>
    <mergeCell ref="B133:B135"/>
    <mergeCell ref="C133:C135"/>
    <mergeCell ref="D133:D135"/>
    <mergeCell ref="E133:E135"/>
    <mergeCell ref="F133:F135"/>
    <mergeCell ref="AJ127:AJ129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G127:G129"/>
    <mergeCell ref="AE127:AE129"/>
    <mergeCell ref="AF127:AF129"/>
    <mergeCell ref="AG127:AG129"/>
    <mergeCell ref="AH127:AH129"/>
    <mergeCell ref="AI127:AI129"/>
    <mergeCell ref="AG136:AG138"/>
    <mergeCell ref="AH136:AH138"/>
    <mergeCell ref="AI136:AI138"/>
    <mergeCell ref="AJ136:AJ138"/>
    <mergeCell ref="A139:A141"/>
    <mergeCell ref="B139:B141"/>
    <mergeCell ref="C139:C141"/>
    <mergeCell ref="D139:D141"/>
    <mergeCell ref="E139:E141"/>
    <mergeCell ref="F139:F141"/>
    <mergeCell ref="AJ133:AJ135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G133:G135"/>
    <mergeCell ref="AE133:AE135"/>
    <mergeCell ref="AF133:AF135"/>
    <mergeCell ref="AG133:AG135"/>
    <mergeCell ref="AH133:AH135"/>
    <mergeCell ref="AI133:AI135"/>
    <mergeCell ref="AG142:AG144"/>
    <mergeCell ref="AH142:AH144"/>
    <mergeCell ref="AI142:AI144"/>
    <mergeCell ref="AJ142:AJ144"/>
    <mergeCell ref="A145:A147"/>
    <mergeCell ref="B145:B147"/>
    <mergeCell ref="C145:C147"/>
    <mergeCell ref="D145:D147"/>
    <mergeCell ref="E145:E147"/>
    <mergeCell ref="F145:F147"/>
    <mergeCell ref="AJ139:AJ141"/>
    <mergeCell ref="A142:A144"/>
    <mergeCell ref="B142:B144"/>
    <mergeCell ref="C142:C144"/>
    <mergeCell ref="D142:D144"/>
    <mergeCell ref="E142:E144"/>
    <mergeCell ref="F142:F144"/>
    <mergeCell ref="G142:G144"/>
    <mergeCell ref="AE142:AE144"/>
    <mergeCell ref="AF142:AF144"/>
    <mergeCell ref="G139:G141"/>
    <mergeCell ref="AE139:AE141"/>
    <mergeCell ref="AF139:AF141"/>
    <mergeCell ref="AG139:AG141"/>
    <mergeCell ref="AH139:AH141"/>
    <mergeCell ref="AI139:AI141"/>
    <mergeCell ref="AG148:AG150"/>
    <mergeCell ref="AH148:AH150"/>
    <mergeCell ref="AI148:AI150"/>
    <mergeCell ref="AJ148:AJ150"/>
    <mergeCell ref="A151:A153"/>
    <mergeCell ref="B151:B153"/>
    <mergeCell ref="C151:C153"/>
    <mergeCell ref="D151:D153"/>
    <mergeCell ref="E151:E153"/>
    <mergeCell ref="F151:F153"/>
    <mergeCell ref="AJ145:AJ147"/>
    <mergeCell ref="A148:A150"/>
    <mergeCell ref="B148:B150"/>
    <mergeCell ref="C148:C150"/>
    <mergeCell ref="D148:D150"/>
    <mergeCell ref="E148:E150"/>
    <mergeCell ref="F148:F150"/>
    <mergeCell ref="G148:G150"/>
    <mergeCell ref="AE148:AE150"/>
    <mergeCell ref="AF148:AF150"/>
    <mergeCell ref="G145:G147"/>
    <mergeCell ref="AE145:AE147"/>
    <mergeCell ref="AF145:AF147"/>
    <mergeCell ref="AG145:AG147"/>
    <mergeCell ref="AH145:AH147"/>
    <mergeCell ref="AI145:AI147"/>
    <mergeCell ref="AG154:AG156"/>
    <mergeCell ref="AH154:AH156"/>
    <mergeCell ref="AI154:AI156"/>
    <mergeCell ref="AJ154:AJ156"/>
    <mergeCell ref="A157:A159"/>
    <mergeCell ref="B157:B159"/>
    <mergeCell ref="C157:C159"/>
    <mergeCell ref="D157:D159"/>
    <mergeCell ref="E157:E159"/>
    <mergeCell ref="F157:F159"/>
    <mergeCell ref="AJ151:AJ153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G151:G153"/>
    <mergeCell ref="AE151:AE153"/>
    <mergeCell ref="AF151:AF153"/>
    <mergeCell ref="AG151:AG153"/>
    <mergeCell ref="AH151:AH153"/>
    <mergeCell ref="AI151:AI153"/>
    <mergeCell ref="AG160:AG162"/>
    <mergeCell ref="AH160:AH162"/>
    <mergeCell ref="AI160:AI162"/>
    <mergeCell ref="AJ160:AJ162"/>
    <mergeCell ref="A163:A165"/>
    <mergeCell ref="B163:B165"/>
    <mergeCell ref="C163:C165"/>
    <mergeCell ref="D163:D165"/>
    <mergeCell ref="E163:E165"/>
    <mergeCell ref="F163:F165"/>
    <mergeCell ref="AJ157:AJ159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F160:AF162"/>
    <mergeCell ref="G157:G159"/>
    <mergeCell ref="AE157:AE159"/>
    <mergeCell ref="AF157:AF159"/>
    <mergeCell ref="AG157:AG159"/>
    <mergeCell ref="AH157:AH159"/>
    <mergeCell ref="AI157:AI159"/>
    <mergeCell ref="AG166:AG168"/>
    <mergeCell ref="AH166:AH168"/>
    <mergeCell ref="AI166:AI168"/>
    <mergeCell ref="AJ166:AJ168"/>
    <mergeCell ref="A169:A171"/>
    <mergeCell ref="B169:B171"/>
    <mergeCell ref="C169:C171"/>
    <mergeCell ref="D169:D171"/>
    <mergeCell ref="E169:E171"/>
    <mergeCell ref="F169:F171"/>
    <mergeCell ref="AJ163:AJ165"/>
    <mergeCell ref="A166:A168"/>
    <mergeCell ref="B166:B168"/>
    <mergeCell ref="C166:C168"/>
    <mergeCell ref="D166:D168"/>
    <mergeCell ref="E166:E168"/>
    <mergeCell ref="F166:F168"/>
    <mergeCell ref="G166:G168"/>
    <mergeCell ref="AE166:AE168"/>
    <mergeCell ref="AF166:AF168"/>
    <mergeCell ref="G163:G165"/>
    <mergeCell ref="AE163:AE165"/>
    <mergeCell ref="AF163:AF165"/>
    <mergeCell ref="AG163:AG165"/>
    <mergeCell ref="AH163:AH165"/>
    <mergeCell ref="AI163:AI165"/>
    <mergeCell ref="AG172:AG174"/>
    <mergeCell ref="AH172:AH174"/>
    <mergeCell ref="AI172:AI174"/>
    <mergeCell ref="AJ172:AJ174"/>
    <mergeCell ref="A175:A177"/>
    <mergeCell ref="B175:B177"/>
    <mergeCell ref="C175:C177"/>
    <mergeCell ref="D175:D177"/>
    <mergeCell ref="E175:E177"/>
    <mergeCell ref="F175:F177"/>
    <mergeCell ref="AJ169:AJ171"/>
    <mergeCell ref="A172:A174"/>
    <mergeCell ref="B172:B174"/>
    <mergeCell ref="C172:C174"/>
    <mergeCell ref="D172:D174"/>
    <mergeCell ref="E172:E174"/>
    <mergeCell ref="F172:F174"/>
    <mergeCell ref="G172:G174"/>
    <mergeCell ref="AE172:AE174"/>
    <mergeCell ref="AF172:AF174"/>
    <mergeCell ref="G169:G171"/>
    <mergeCell ref="AE169:AE171"/>
    <mergeCell ref="AF169:AF171"/>
    <mergeCell ref="AG169:AG171"/>
    <mergeCell ref="AH169:AH171"/>
    <mergeCell ref="AI169:AI171"/>
    <mergeCell ref="AG178:AG180"/>
    <mergeCell ref="AH178:AH180"/>
    <mergeCell ref="AI178:AI180"/>
    <mergeCell ref="AJ178:AJ180"/>
    <mergeCell ref="A181:A183"/>
    <mergeCell ref="B181:B183"/>
    <mergeCell ref="C181:C183"/>
    <mergeCell ref="D181:D183"/>
    <mergeCell ref="E181:E183"/>
    <mergeCell ref="F181:F183"/>
    <mergeCell ref="AJ175:AJ177"/>
    <mergeCell ref="A178:A180"/>
    <mergeCell ref="B178:B180"/>
    <mergeCell ref="C178:C180"/>
    <mergeCell ref="D178:D180"/>
    <mergeCell ref="E178:E180"/>
    <mergeCell ref="F178:F180"/>
    <mergeCell ref="G178:G180"/>
    <mergeCell ref="AE178:AE180"/>
    <mergeCell ref="AF178:AF180"/>
    <mergeCell ref="G175:G177"/>
    <mergeCell ref="AE175:AE177"/>
    <mergeCell ref="AF175:AF177"/>
    <mergeCell ref="AG175:AG177"/>
    <mergeCell ref="AH175:AH177"/>
    <mergeCell ref="AI175:AI177"/>
    <mergeCell ref="AG184:AG186"/>
    <mergeCell ref="AH184:AH186"/>
    <mergeCell ref="AI184:AI186"/>
    <mergeCell ref="AJ184:AJ186"/>
    <mergeCell ref="A187:A189"/>
    <mergeCell ref="B187:B189"/>
    <mergeCell ref="C187:C189"/>
    <mergeCell ref="D187:D189"/>
    <mergeCell ref="E187:E189"/>
    <mergeCell ref="F187:F189"/>
    <mergeCell ref="AJ181:AJ183"/>
    <mergeCell ref="A184:A186"/>
    <mergeCell ref="B184:B186"/>
    <mergeCell ref="C184:C186"/>
    <mergeCell ref="D184:D186"/>
    <mergeCell ref="E184:E186"/>
    <mergeCell ref="F184:F186"/>
    <mergeCell ref="G184:G186"/>
    <mergeCell ref="AE184:AE186"/>
    <mergeCell ref="AF184:AF186"/>
    <mergeCell ref="G181:G183"/>
    <mergeCell ref="AE181:AE183"/>
    <mergeCell ref="AF181:AF183"/>
    <mergeCell ref="AG181:AG183"/>
    <mergeCell ref="AH181:AH183"/>
    <mergeCell ref="AI181:AI183"/>
    <mergeCell ref="AG190:AG192"/>
    <mergeCell ref="AH190:AH192"/>
    <mergeCell ref="AI190:AI192"/>
    <mergeCell ref="AJ190:AJ192"/>
    <mergeCell ref="A193:A195"/>
    <mergeCell ref="B193:B195"/>
    <mergeCell ref="C193:C195"/>
    <mergeCell ref="D193:D195"/>
    <mergeCell ref="E193:E195"/>
    <mergeCell ref="F193:F195"/>
    <mergeCell ref="AJ187:AJ189"/>
    <mergeCell ref="A190:A192"/>
    <mergeCell ref="B190:B192"/>
    <mergeCell ref="C190:C192"/>
    <mergeCell ref="D190:D192"/>
    <mergeCell ref="E190:E192"/>
    <mergeCell ref="F190:F192"/>
    <mergeCell ref="G190:G192"/>
    <mergeCell ref="AE190:AE192"/>
    <mergeCell ref="AF190:AF192"/>
    <mergeCell ref="G187:G189"/>
    <mergeCell ref="AE187:AE189"/>
    <mergeCell ref="AF187:AF189"/>
    <mergeCell ref="AG187:AG189"/>
    <mergeCell ref="AH187:AH189"/>
    <mergeCell ref="AI187:AI189"/>
    <mergeCell ref="AG196:AG198"/>
    <mergeCell ref="AH196:AH198"/>
    <mergeCell ref="AI196:AI198"/>
    <mergeCell ref="AJ196:AJ198"/>
    <mergeCell ref="A199:A201"/>
    <mergeCell ref="B199:B201"/>
    <mergeCell ref="C199:C201"/>
    <mergeCell ref="D199:D201"/>
    <mergeCell ref="E199:E201"/>
    <mergeCell ref="F199:F201"/>
    <mergeCell ref="AJ193:AJ195"/>
    <mergeCell ref="A196:A198"/>
    <mergeCell ref="B196:B198"/>
    <mergeCell ref="C196:C198"/>
    <mergeCell ref="D196:D198"/>
    <mergeCell ref="E196:E198"/>
    <mergeCell ref="F196:F198"/>
    <mergeCell ref="G196:G198"/>
    <mergeCell ref="AE196:AE198"/>
    <mergeCell ref="AF196:AF198"/>
    <mergeCell ref="G193:G195"/>
    <mergeCell ref="AE193:AE195"/>
    <mergeCell ref="AF193:AF195"/>
    <mergeCell ref="AG193:AG195"/>
    <mergeCell ref="AH193:AH195"/>
    <mergeCell ref="AI193:AI195"/>
    <mergeCell ref="AG202:AG204"/>
    <mergeCell ref="AH202:AH204"/>
    <mergeCell ref="AI202:AI204"/>
    <mergeCell ref="AJ202:AJ204"/>
    <mergeCell ref="A205:A207"/>
    <mergeCell ref="B205:B207"/>
    <mergeCell ref="C205:C207"/>
    <mergeCell ref="D205:D207"/>
    <mergeCell ref="E205:E207"/>
    <mergeCell ref="F205:F207"/>
    <mergeCell ref="AJ199:AJ201"/>
    <mergeCell ref="A202:A204"/>
    <mergeCell ref="B202:B204"/>
    <mergeCell ref="C202:C204"/>
    <mergeCell ref="D202:D204"/>
    <mergeCell ref="E202:E204"/>
    <mergeCell ref="F202:F204"/>
    <mergeCell ref="G202:G204"/>
    <mergeCell ref="AE202:AE204"/>
    <mergeCell ref="AF202:AF204"/>
    <mergeCell ref="G199:G201"/>
    <mergeCell ref="AE199:AE201"/>
    <mergeCell ref="AF199:AF201"/>
    <mergeCell ref="AG199:AG201"/>
    <mergeCell ref="AH199:AH201"/>
    <mergeCell ref="AI199:AI201"/>
    <mergeCell ref="AG208:AG210"/>
    <mergeCell ref="AH208:AH210"/>
    <mergeCell ref="AI208:AI210"/>
    <mergeCell ref="AJ208:AJ210"/>
    <mergeCell ref="A211:A213"/>
    <mergeCell ref="B211:B213"/>
    <mergeCell ref="C211:C213"/>
    <mergeCell ref="D211:D213"/>
    <mergeCell ref="E211:E213"/>
    <mergeCell ref="F211:F213"/>
    <mergeCell ref="AJ205:AJ207"/>
    <mergeCell ref="A208:A210"/>
    <mergeCell ref="B208:B210"/>
    <mergeCell ref="C208:C210"/>
    <mergeCell ref="D208:D210"/>
    <mergeCell ref="E208:E210"/>
    <mergeCell ref="F208:F210"/>
    <mergeCell ref="G208:G210"/>
    <mergeCell ref="AE208:AE210"/>
    <mergeCell ref="AF208:AF210"/>
    <mergeCell ref="G205:G207"/>
    <mergeCell ref="AE205:AE207"/>
    <mergeCell ref="AF205:AF207"/>
    <mergeCell ref="AG205:AG207"/>
    <mergeCell ref="AH205:AH207"/>
    <mergeCell ref="AI205:AI207"/>
    <mergeCell ref="AG214:AG216"/>
    <mergeCell ref="AH214:AH216"/>
    <mergeCell ref="AI214:AI216"/>
    <mergeCell ref="AJ214:AJ216"/>
    <mergeCell ref="A217:A219"/>
    <mergeCell ref="B217:B219"/>
    <mergeCell ref="C217:C219"/>
    <mergeCell ref="D217:D219"/>
    <mergeCell ref="E217:E219"/>
    <mergeCell ref="F217:F219"/>
    <mergeCell ref="AJ211:AJ213"/>
    <mergeCell ref="A214:A216"/>
    <mergeCell ref="B214:B216"/>
    <mergeCell ref="C214:C216"/>
    <mergeCell ref="D214:D216"/>
    <mergeCell ref="E214:E216"/>
    <mergeCell ref="F214:F216"/>
    <mergeCell ref="G214:G216"/>
    <mergeCell ref="AE214:AE216"/>
    <mergeCell ref="AF214:AF216"/>
    <mergeCell ref="G211:G213"/>
    <mergeCell ref="AE211:AE213"/>
    <mergeCell ref="AF211:AF213"/>
    <mergeCell ref="AG211:AG213"/>
    <mergeCell ref="AH211:AH213"/>
    <mergeCell ref="AI211:AI213"/>
    <mergeCell ref="AG220:AG222"/>
    <mergeCell ref="AH220:AH222"/>
    <mergeCell ref="AI220:AI222"/>
    <mergeCell ref="AJ220:AJ222"/>
    <mergeCell ref="A223:A225"/>
    <mergeCell ref="B223:B225"/>
    <mergeCell ref="C223:C225"/>
    <mergeCell ref="D223:D225"/>
    <mergeCell ref="E223:E225"/>
    <mergeCell ref="F223:F225"/>
    <mergeCell ref="AJ217:AJ219"/>
    <mergeCell ref="A220:A222"/>
    <mergeCell ref="B220:B222"/>
    <mergeCell ref="C220:C222"/>
    <mergeCell ref="D220:D222"/>
    <mergeCell ref="E220:E222"/>
    <mergeCell ref="F220:F222"/>
    <mergeCell ref="G220:G222"/>
    <mergeCell ref="AE220:AE222"/>
    <mergeCell ref="AF220:AF222"/>
    <mergeCell ref="G217:G219"/>
    <mergeCell ref="AE217:AE219"/>
    <mergeCell ref="AF217:AF219"/>
    <mergeCell ref="AG217:AG219"/>
    <mergeCell ref="AH217:AH219"/>
    <mergeCell ref="AI217:AI219"/>
    <mergeCell ref="AG226:AG228"/>
    <mergeCell ref="AH226:AH228"/>
    <mergeCell ref="AI226:AI228"/>
    <mergeCell ref="AJ226:AJ228"/>
    <mergeCell ref="A229:A231"/>
    <mergeCell ref="B229:B231"/>
    <mergeCell ref="C229:C231"/>
    <mergeCell ref="D229:D231"/>
    <mergeCell ref="E229:E231"/>
    <mergeCell ref="F229:F231"/>
    <mergeCell ref="AJ223:AJ225"/>
    <mergeCell ref="A226:A228"/>
    <mergeCell ref="B226:B228"/>
    <mergeCell ref="C226:C228"/>
    <mergeCell ref="D226:D228"/>
    <mergeCell ref="E226:E228"/>
    <mergeCell ref="F226:F228"/>
    <mergeCell ref="G226:G228"/>
    <mergeCell ref="AE226:AE228"/>
    <mergeCell ref="AF226:AF228"/>
    <mergeCell ref="G223:G225"/>
    <mergeCell ref="AE223:AE225"/>
    <mergeCell ref="AF223:AF225"/>
    <mergeCell ref="AG223:AG225"/>
    <mergeCell ref="AH223:AH225"/>
    <mergeCell ref="AI223:AI225"/>
    <mergeCell ref="AG232:AG234"/>
    <mergeCell ref="AH232:AH234"/>
    <mergeCell ref="AI232:AI234"/>
    <mergeCell ref="AJ232:AJ234"/>
    <mergeCell ref="A235:A237"/>
    <mergeCell ref="B235:B237"/>
    <mergeCell ref="C235:C237"/>
    <mergeCell ref="D235:D237"/>
    <mergeCell ref="E235:E237"/>
    <mergeCell ref="F235:F237"/>
    <mergeCell ref="AJ229:AJ231"/>
    <mergeCell ref="A232:A234"/>
    <mergeCell ref="B232:B234"/>
    <mergeCell ref="C232:C234"/>
    <mergeCell ref="D232:D234"/>
    <mergeCell ref="E232:E234"/>
    <mergeCell ref="F232:F234"/>
    <mergeCell ref="G232:G234"/>
    <mergeCell ref="AE232:AE234"/>
    <mergeCell ref="AF232:AF234"/>
    <mergeCell ref="G229:G231"/>
    <mergeCell ref="AE229:AE231"/>
    <mergeCell ref="AF229:AF231"/>
    <mergeCell ref="AG229:AG231"/>
    <mergeCell ref="AH229:AH231"/>
    <mergeCell ref="AI229:AI231"/>
    <mergeCell ref="AG238:AG240"/>
    <mergeCell ref="AH238:AH240"/>
    <mergeCell ref="AI238:AI240"/>
    <mergeCell ref="AJ238:AJ240"/>
    <mergeCell ref="A241:A243"/>
    <mergeCell ref="B241:B243"/>
    <mergeCell ref="C241:C243"/>
    <mergeCell ref="D241:D243"/>
    <mergeCell ref="E241:E243"/>
    <mergeCell ref="F241:F243"/>
    <mergeCell ref="AJ235:AJ237"/>
    <mergeCell ref="A238:A240"/>
    <mergeCell ref="B238:B240"/>
    <mergeCell ref="C238:C240"/>
    <mergeCell ref="D238:D240"/>
    <mergeCell ref="E238:E240"/>
    <mergeCell ref="F238:F240"/>
    <mergeCell ref="G238:G240"/>
    <mergeCell ref="AE238:AE240"/>
    <mergeCell ref="AF238:AF240"/>
    <mergeCell ref="G235:G237"/>
    <mergeCell ref="AE235:AE237"/>
    <mergeCell ref="AF235:AF237"/>
    <mergeCell ref="AG235:AG237"/>
    <mergeCell ref="AH235:AH237"/>
    <mergeCell ref="AI235:AI237"/>
    <mergeCell ref="AG244:AG246"/>
    <mergeCell ref="AH244:AH246"/>
    <mergeCell ref="AI244:AI246"/>
    <mergeCell ref="AJ244:AJ246"/>
    <mergeCell ref="A247:A249"/>
    <mergeCell ref="B247:B249"/>
    <mergeCell ref="C247:C249"/>
    <mergeCell ref="D247:D249"/>
    <mergeCell ref="E247:E249"/>
    <mergeCell ref="F247:F249"/>
    <mergeCell ref="AJ241:AJ243"/>
    <mergeCell ref="A244:A246"/>
    <mergeCell ref="B244:B246"/>
    <mergeCell ref="C244:C246"/>
    <mergeCell ref="D244:D246"/>
    <mergeCell ref="E244:E246"/>
    <mergeCell ref="F244:F246"/>
    <mergeCell ref="G244:G246"/>
    <mergeCell ref="AE244:AE246"/>
    <mergeCell ref="AF244:AF246"/>
    <mergeCell ref="G241:G243"/>
    <mergeCell ref="AE241:AE243"/>
    <mergeCell ref="AF241:AF243"/>
    <mergeCell ref="AG241:AG243"/>
    <mergeCell ref="AH241:AH243"/>
    <mergeCell ref="AI241:AI243"/>
    <mergeCell ref="AG250:AG252"/>
    <mergeCell ref="AH250:AH252"/>
    <mergeCell ref="AI250:AI252"/>
    <mergeCell ref="AJ250:AJ252"/>
    <mergeCell ref="A253:A255"/>
    <mergeCell ref="B253:B255"/>
    <mergeCell ref="C253:C255"/>
    <mergeCell ref="D253:D255"/>
    <mergeCell ref="E253:E255"/>
    <mergeCell ref="F253:F255"/>
    <mergeCell ref="AJ247:AJ249"/>
    <mergeCell ref="A250:A252"/>
    <mergeCell ref="B250:B252"/>
    <mergeCell ref="C250:C252"/>
    <mergeCell ref="D250:D252"/>
    <mergeCell ref="E250:E252"/>
    <mergeCell ref="F250:F252"/>
    <mergeCell ref="G250:G252"/>
    <mergeCell ref="AE250:AE252"/>
    <mergeCell ref="AF250:AF252"/>
    <mergeCell ref="G247:G249"/>
    <mergeCell ref="AE247:AE249"/>
    <mergeCell ref="AF247:AF249"/>
    <mergeCell ref="AG247:AG249"/>
    <mergeCell ref="AH247:AH249"/>
    <mergeCell ref="AI247:AI249"/>
    <mergeCell ref="AG256:AG258"/>
    <mergeCell ref="AH256:AH258"/>
    <mergeCell ref="AI256:AI258"/>
    <mergeCell ref="AJ256:AJ258"/>
    <mergeCell ref="A259:A261"/>
    <mergeCell ref="B259:B261"/>
    <mergeCell ref="C259:C261"/>
    <mergeCell ref="D259:D261"/>
    <mergeCell ref="E259:E261"/>
    <mergeCell ref="F259:F261"/>
    <mergeCell ref="AJ253:AJ255"/>
    <mergeCell ref="A256:A258"/>
    <mergeCell ref="B256:B258"/>
    <mergeCell ref="C256:C258"/>
    <mergeCell ref="D256:D258"/>
    <mergeCell ref="E256:E258"/>
    <mergeCell ref="F256:F258"/>
    <mergeCell ref="G256:G258"/>
    <mergeCell ref="AE256:AE258"/>
    <mergeCell ref="AF256:AF258"/>
    <mergeCell ref="G253:G255"/>
    <mergeCell ref="AE253:AE255"/>
    <mergeCell ref="AF253:AF255"/>
    <mergeCell ref="AG253:AG255"/>
    <mergeCell ref="AH253:AH255"/>
    <mergeCell ref="AI253:AI255"/>
    <mergeCell ref="AG262:AG264"/>
    <mergeCell ref="AH262:AH264"/>
    <mergeCell ref="AI262:AI264"/>
    <mergeCell ref="AJ262:AJ264"/>
    <mergeCell ref="A265:A267"/>
    <mergeCell ref="B265:B267"/>
    <mergeCell ref="C265:C267"/>
    <mergeCell ref="D265:D267"/>
    <mergeCell ref="E265:E267"/>
    <mergeCell ref="F265:F267"/>
    <mergeCell ref="AJ259:AJ261"/>
    <mergeCell ref="A262:A264"/>
    <mergeCell ref="B262:B264"/>
    <mergeCell ref="C262:C264"/>
    <mergeCell ref="D262:D264"/>
    <mergeCell ref="E262:E264"/>
    <mergeCell ref="F262:F264"/>
    <mergeCell ref="G262:G264"/>
    <mergeCell ref="AE262:AE264"/>
    <mergeCell ref="AF262:AF264"/>
    <mergeCell ref="G259:G261"/>
    <mergeCell ref="AE259:AE261"/>
    <mergeCell ref="AF259:AF261"/>
    <mergeCell ref="AG259:AG261"/>
    <mergeCell ref="AH259:AH261"/>
    <mergeCell ref="AI259:AI261"/>
    <mergeCell ref="AG268:AG270"/>
    <mergeCell ref="AH268:AH270"/>
    <mergeCell ref="AI268:AI270"/>
    <mergeCell ref="AJ268:AJ270"/>
    <mergeCell ref="A271:A273"/>
    <mergeCell ref="B271:B273"/>
    <mergeCell ref="C271:C273"/>
    <mergeCell ref="D271:D273"/>
    <mergeCell ref="E271:E273"/>
    <mergeCell ref="F271:F273"/>
    <mergeCell ref="AJ265:AJ267"/>
    <mergeCell ref="A268:A270"/>
    <mergeCell ref="B268:B270"/>
    <mergeCell ref="C268:C270"/>
    <mergeCell ref="D268:D270"/>
    <mergeCell ref="E268:E270"/>
    <mergeCell ref="F268:F270"/>
    <mergeCell ref="G268:G270"/>
    <mergeCell ref="AE268:AE270"/>
    <mergeCell ref="AF268:AF270"/>
    <mergeCell ref="G265:G267"/>
    <mergeCell ref="AE265:AE267"/>
    <mergeCell ref="AF265:AF267"/>
    <mergeCell ref="AG265:AG267"/>
    <mergeCell ref="AH265:AH267"/>
    <mergeCell ref="AI265:AI267"/>
    <mergeCell ref="AG274:AG276"/>
    <mergeCell ref="AH274:AH276"/>
    <mergeCell ref="AI274:AI276"/>
    <mergeCell ref="AJ274:AJ276"/>
    <mergeCell ref="A277:A279"/>
    <mergeCell ref="B277:B279"/>
    <mergeCell ref="C277:C279"/>
    <mergeCell ref="D277:D279"/>
    <mergeCell ref="E277:E279"/>
    <mergeCell ref="F277:F279"/>
    <mergeCell ref="AJ271:AJ273"/>
    <mergeCell ref="A274:A276"/>
    <mergeCell ref="B274:B276"/>
    <mergeCell ref="C274:C276"/>
    <mergeCell ref="D274:D276"/>
    <mergeCell ref="E274:E276"/>
    <mergeCell ref="F274:F276"/>
    <mergeCell ref="G274:G276"/>
    <mergeCell ref="AE274:AE276"/>
    <mergeCell ref="AF274:AF276"/>
    <mergeCell ref="G271:G273"/>
    <mergeCell ref="AE271:AE273"/>
    <mergeCell ref="AF271:AF273"/>
    <mergeCell ref="AG271:AG273"/>
    <mergeCell ref="AH271:AH273"/>
    <mergeCell ref="AI271:AI273"/>
    <mergeCell ref="AG280:AG282"/>
    <mergeCell ref="AH280:AH282"/>
    <mergeCell ref="AI280:AI282"/>
    <mergeCell ref="AJ280:AJ282"/>
    <mergeCell ref="A283:A285"/>
    <mergeCell ref="B283:B285"/>
    <mergeCell ref="C283:C285"/>
    <mergeCell ref="D283:D285"/>
    <mergeCell ref="E283:E285"/>
    <mergeCell ref="F283:F285"/>
    <mergeCell ref="AJ277:AJ279"/>
    <mergeCell ref="A280:A282"/>
    <mergeCell ref="B280:B282"/>
    <mergeCell ref="C280:C282"/>
    <mergeCell ref="D280:D282"/>
    <mergeCell ref="E280:E282"/>
    <mergeCell ref="F280:F282"/>
    <mergeCell ref="G280:G282"/>
    <mergeCell ref="AE280:AE282"/>
    <mergeCell ref="AF280:AF282"/>
    <mergeCell ref="G277:G279"/>
    <mergeCell ref="AE277:AE279"/>
    <mergeCell ref="AF277:AF279"/>
    <mergeCell ref="AG277:AG279"/>
    <mergeCell ref="AH277:AH279"/>
    <mergeCell ref="AI277:AI279"/>
    <mergeCell ref="AG286:AG288"/>
    <mergeCell ref="AH286:AH288"/>
    <mergeCell ref="AI286:AI288"/>
    <mergeCell ref="AJ286:AJ288"/>
    <mergeCell ref="A289:A291"/>
    <mergeCell ref="B289:B291"/>
    <mergeCell ref="C289:C291"/>
    <mergeCell ref="D289:D291"/>
    <mergeCell ref="E289:E291"/>
    <mergeCell ref="F289:F291"/>
    <mergeCell ref="AJ283:AJ285"/>
    <mergeCell ref="A286:A288"/>
    <mergeCell ref="B286:B288"/>
    <mergeCell ref="C286:C288"/>
    <mergeCell ref="D286:D288"/>
    <mergeCell ref="E286:E288"/>
    <mergeCell ref="F286:F288"/>
    <mergeCell ref="G286:G288"/>
    <mergeCell ref="AE286:AE288"/>
    <mergeCell ref="AF286:AF288"/>
    <mergeCell ref="G283:G285"/>
    <mergeCell ref="AE283:AE285"/>
    <mergeCell ref="AF283:AF285"/>
    <mergeCell ref="AG283:AG285"/>
    <mergeCell ref="AH283:AH285"/>
    <mergeCell ref="AI283:AI285"/>
    <mergeCell ref="AG292:AG294"/>
    <mergeCell ref="AH292:AH294"/>
    <mergeCell ref="AI292:AI294"/>
    <mergeCell ref="AJ292:AJ294"/>
    <mergeCell ref="A295:A297"/>
    <mergeCell ref="B295:B297"/>
    <mergeCell ref="C295:C297"/>
    <mergeCell ref="D295:D297"/>
    <mergeCell ref="E295:E297"/>
    <mergeCell ref="F295:F297"/>
    <mergeCell ref="AJ289:AJ291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G289:G291"/>
    <mergeCell ref="AE289:AE291"/>
    <mergeCell ref="AF289:AF291"/>
    <mergeCell ref="AG289:AG291"/>
    <mergeCell ref="AH289:AH291"/>
    <mergeCell ref="AI289:AI291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AJ295:AJ297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G295:G297"/>
    <mergeCell ref="AE295:AE297"/>
    <mergeCell ref="AF295:AF297"/>
    <mergeCell ref="AG295:AG297"/>
    <mergeCell ref="AH295:AH297"/>
    <mergeCell ref="AI295:AI297"/>
    <mergeCell ref="AG304:AG306"/>
    <mergeCell ref="AH304:AH306"/>
    <mergeCell ref="AI304:AI306"/>
    <mergeCell ref="AJ304:AJ306"/>
    <mergeCell ref="A307:A309"/>
    <mergeCell ref="B307:B309"/>
    <mergeCell ref="C307:C309"/>
    <mergeCell ref="D307:D309"/>
    <mergeCell ref="E307:E309"/>
    <mergeCell ref="F307:F309"/>
    <mergeCell ref="AJ301:AJ303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G301:G303"/>
    <mergeCell ref="AE301:AE303"/>
    <mergeCell ref="AF301:AF303"/>
    <mergeCell ref="AG301:AG303"/>
    <mergeCell ref="AH301:AH303"/>
    <mergeCell ref="AI301:AI303"/>
    <mergeCell ref="AG310:AG312"/>
    <mergeCell ref="AH310:AH312"/>
    <mergeCell ref="AI310:AI312"/>
    <mergeCell ref="AJ310:AJ312"/>
    <mergeCell ref="A313:A315"/>
    <mergeCell ref="B313:B315"/>
    <mergeCell ref="C313:C315"/>
    <mergeCell ref="D313:D315"/>
    <mergeCell ref="E313:E315"/>
    <mergeCell ref="F313:F315"/>
    <mergeCell ref="AJ307:AJ309"/>
    <mergeCell ref="A310:A312"/>
    <mergeCell ref="B310:B312"/>
    <mergeCell ref="C310:C312"/>
    <mergeCell ref="D310:D312"/>
    <mergeCell ref="E310:E312"/>
    <mergeCell ref="F310:F312"/>
    <mergeCell ref="G310:G312"/>
    <mergeCell ref="AE310:AE312"/>
    <mergeCell ref="AF310:AF312"/>
    <mergeCell ref="G307:G309"/>
    <mergeCell ref="AE307:AE309"/>
    <mergeCell ref="AF307:AF309"/>
    <mergeCell ref="AG307:AG309"/>
    <mergeCell ref="AH307:AH309"/>
    <mergeCell ref="AI307:AI309"/>
    <mergeCell ref="AG316:AG318"/>
    <mergeCell ref="AH316:AH318"/>
    <mergeCell ref="AI316:AI318"/>
    <mergeCell ref="AJ316:AJ318"/>
    <mergeCell ref="A319:A321"/>
    <mergeCell ref="B319:B321"/>
    <mergeCell ref="C319:C321"/>
    <mergeCell ref="D319:D321"/>
    <mergeCell ref="E319:E321"/>
    <mergeCell ref="F319:F321"/>
    <mergeCell ref="AJ313:AJ315"/>
    <mergeCell ref="A316:A318"/>
    <mergeCell ref="B316:B318"/>
    <mergeCell ref="C316:C318"/>
    <mergeCell ref="D316:D318"/>
    <mergeCell ref="E316:E318"/>
    <mergeCell ref="F316:F318"/>
    <mergeCell ref="G316:G318"/>
    <mergeCell ref="AE316:AE318"/>
    <mergeCell ref="AF316:AF318"/>
    <mergeCell ref="G313:G315"/>
    <mergeCell ref="AE313:AE315"/>
    <mergeCell ref="AF313:AF315"/>
    <mergeCell ref="AG313:AG315"/>
    <mergeCell ref="AH313:AH315"/>
    <mergeCell ref="AI313:AI315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AJ319:AJ321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G319:G321"/>
    <mergeCell ref="AE319:AE321"/>
    <mergeCell ref="AF319:AF321"/>
    <mergeCell ref="AG319:AG321"/>
    <mergeCell ref="AH319:AH321"/>
    <mergeCell ref="AI319:AI321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AJ325:AJ327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G325:G327"/>
    <mergeCell ref="AE325:AE327"/>
    <mergeCell ref="AF325:AF327"/>
    <mergeCell ref="AG325:AG327"/>
    <mergeCell ref="AH325:AH327"/>
    <mergeCell ref="AI325:AI327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AJ331:AJ333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G331:G333"/>
    <mergeCell ref="AE331:AE333"/>
    <mergeCell ref="AF331:AF333"/>
    <mergeCell ref="AG331:AG333"/>
    <mergeCell ref="AH331:AH333"/>
    <mergeCell ref="AI331:AI333"/>
    <mergeCell ref="AG340:AG342"/>
    <mergeCell ref="AH340:AH342"/>
    <mergeCell ref="AI340:AI342"/>
    <mergeCell ref="AJ340:AJ342"/>
    <mergeCell ref="A343:A345"/>
    <mergeCell ref="B343:B345"/>
    <mergeCell ref="C343:C345"/>
    <mergeCell ref="D343:D345"/>
    <mergeCell ref="E343:E345"/>
    <mergeCell ref="F343:F345"/>
    <mergeCell ref="AJ337:AJ339"/>
    <mergeCell ref="A340:A342"/>
    <mergeCell ref="B340:B342"/>
    <mergeCell ref="C340:C342"/>
    <mergeCell ref="D340:D342"/>
    <mergeCell ref="E340:E342"/>
    <mergeCell ref="F340:F342"/>
    <mergeCell ref="G340:G342"/>
    <mergeCell ref="AE340:AE342"/>
    <mergeCell ref="AF340:AF342"/>
    <mergeCell ref="G337:G339"/>
    <mergeCell ref="AE337:AE339"/>
    <mergeCell ref="AF337:AF339"/>
    <mergeCell ref="AG337:AG339"/>
    <mergeCell ref="AH337:AH339"/>
    <mergeCell ref="AI337:AI339"/>
    <mergeCell ref="AG346:AG348"/>
    <mergeCell ref="AH346:AH348"/>
    <mergeCell ref="AI346:AI348"/>
    <mergeCell ref="AJ346:AJ348"/>
    <mergeCell ref="A349:A351"/>
    <mergeCell ref="B349:B351"/>
    <mergeCell ref="C349:C351"/>
    <mergeCell ref="D349:D351"/>
    <mergeCell ref="E349:E351"/>
    <mergeCell ref="F349:F351"/>
    <mergeCell ref="AJ343:AJ345"/>
    <mergeCell ref="A346:A348"/>
    <mergeCell ref="B346:B348"/>
    <mergeCell ref="C346:C348"/>
    <mergeCell ref="D346:D348"/>
    <mergeCell ref="E346:E348"/>
    <mergeCell ref="F346:F348"/>
    <mergeCell ref="G346:G348"/>
    <mergeCell ref="AE346:AE348"/>
    <mergeCell ref="AF346:AF348"/>
    <mergeCell ref="G343:G345"/>
    <mergeCell ref="AE343:AE345"/>
    <mergeCell ref="AF343:AF345"/>
    <mergeCell ref="AG343:AG345"/>
    <mergeCell ref="AH343:AH345"/>
    <mergeCell ref="AI343:AI345"/>
    <mergeCell ref="AG352:AG354"/>
    <mergeCell ref="AH352:AH354"/>
    <mergeCell ref="AI352:AI354"/>
    <mergeCell ref="AJ352:AJ354"/>
    <mergeCell ref="A355:A357"/>
    <mergeCell ref="B355:B357"/>
    <mergeCell ref="C355:C357"/>
    <mergeCell ref="D355:D357"/>
    <mergeCell ref="E355:E357"/>
    <mergeCell ref="F355:F357"/>
    <mergeCell ref="AJ349:AJ351"/>
    <mergeCell ref="A352:A354"/>
    <mergeCell ref="B352:B354"/>
    <mergeCell ref="C352:C354"/>
    <mergeCell ref="D352:D354"/>
    <mergeCell ref="E352:E354"/>
    <mergeCell ref="F352:F354"/>
    <mergeCell ref="G352:G354"/>
    <mergeCell ref="AE352:AE354"/>
    <mergeCell ref="AF352:AF354"/>
    <mergeCell ref="G349:G351"/>
    <mergeCell ref="AE349:AE351"/>
    <mergeCell ref="AF349:AF351"/>
    <mergeCell ref="AG349:AG351"/>
    <mergeCell ref="AH349:AH351"/>
    <mergeCell ref="AI349:AI351"/>
    <mergeCell ref="AG358:AG360"/>
    <mergeCell ref="AH358:AH360"/>
    <mergeCell ref="AI358:AI360"/>
    <mergeCell ref="AJ358:AJ360"/>
    <mergeCell ref="A361:A363"/>
    <mergeCell ref="B361:B363"/>
    <mergeCell ref="C361:C363"/>
    <mergeCell ref="D361:D363"/>
    <mergeCell ref="E361:E363"/>
    <mergeCell ref="F361:F363"/>
    <mergeCell ref="AJ355:AJ357"/>
    <mergeCell ref="A358:A360"/>
    <mergeCell ref="B358:B360"/>
    <mergeCell ref="C358:C360"/>
    <mergeCell ref="D358:D360"/>
    <mergeCell ref="E358:E360"/>
    <mergeCell ref="F358:F360"/>
    <mergeCell ref="G358:G360"/>
    <mergeCell ref="AE358:AE360"/>
    <mergeCell ref="AF358:AF360"/>
    <mergeCell ref="G355:G357"/>
    <mergeCell ref="AE355:AE357"/>
    <mergeCell ref="AF355:AF357"/>
    <mergeCell ref="AG355:AG357"/>
    <mergeCell ref="AH355:AH357"/>
    <mergeCell ref="AI355:AI357"/>
    <mergeCell ref="AG364:AG366"/>
    <mergeCell ref="AH364:AH366"/>
    <mergeCell ref="AI364:AI366"/>
    <mergeCell ref="AJ364:AJ366"/>
    <mergeCell ref="A367:A369"/>
    <mergeCell ref="B367:B369"/>
    <mergeCell ref="C367:C369"/>
    <mergeCell ref="D367:D369"/>
    <mergeCell ref="E367:E369"/>
    <mergeCell ref="F367:F369"/>
    <mergeCell ref="AJ361:AJ363"/>
    <mergeCell ref="A364:A366"/>
    <mergeCell ref="B364:B366"/>
    <mergeCell ref="C364:C366"/>
    <mergeCell ref="D364:D366"/>
    <mergeCell ref="E364:E366"/>
    <mergeCell ref="F364:F366"/>
    <mergeCell ref="G364:G366"/>
    <mergeCell ref="AE364:AE366"/>
    <mergeCell ref="AF364:AF366"/>
    <mergeCell ref="G361:G363"/>
    <mergeCell ref="AE361:AE363"/>
    <mergeCell ref="AF361:AF363"/>
    <mergeCell ref="AG361:AG363"/>
    <mergeCell ref="AH361:AH363"/>
    <mergeCell ref="AI361:AI363"/>
    <mergeCell ref="AG370:AG372"/>
    <mergeCell ref="AH370:AH372"/>
    <mergeCell ref="AI370:AI372"/>
    <mergeCell ref="AJ370:AJ372"/>
    <mergeCell ref="A373:A375"/>
    <mergeCell ref="B373:B375"/>
    <mergeCell ref="C373:C375"/>
    <mergeCell ref="D373:D375"/>
    <mergeCell ref="E373:E375"/>
    <mergeCell ref="F373:F375"/>
    <mergeCell ref="AJ367:AJ369"/>
    <mergeCell ref="A370:A372"/>
    <mergeCell ref="B370:B372"/>
    <mergeCell ref="C370:C372"/>
    <mergeCell ref="D370:D372"/>
    <mergeCell ref="E370:E372"/>
    <mergeCell ref="F370:F372"/>
    <mergeCell ref="G370:G372"/>
    <mergeCell ref="AE370:AE372"/>
    <mergeCell ref="AF370:AF372"/>
    <mergeCell ref="G367:G369"/>
    <mergeCell ref="AE367:AE369"/>
    <mergeCell ref="AF367:AF369"/>
    <mergeCell ref="AG367:AG369"/>
    <mergeCell ref="AH367:AH369"/>
    <mergeCell ref="AI367:AI369"/>
    <mergeCell ref="AG376:AG378"/>
    <mergeCell ref="AH376:AH378"/>
    <mergeCell ref="AI376:AI378"/>
    <mergeCell ref="AJ376:AJ378"/>
    <mergeCell ref="A379:A381"/>
    <mergeCell ref="B379:B381"/>
    <mergeCell ref="C379:C381"/>
    <mergeCell ref="D379:D381"/>
    <mergeCell ref="E379:E381"/>
    <mergeCell ref="F379:F381"/>
    <mergeCell ref="AJ373:AJ375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3:G375"/>
    <mergeCell ref="AE373:AE375"/>
    <mergeCell ref="AF373:AF375"/>
    <mergeCell ref="AG373:AG375"/>
    <mergeCell ref="AH373:AH375"/>
    <mergeCell ref="AI373:AI375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79:AJ381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79:G381"/>
    <mergeCell ref="AE379:AE381"/>
    <mergeCell ref="AF379:AF381"/>
    <mergeCell ref="AG379:AG381"/>
    <mergeCell ref="AH379:AH381"/>
    <mergeCell ref="AI379:AI381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85:AJ387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85:G387"/>
    <mergeCell ref="AE385:AE387"/>
    <mergeCell ref="AF385:AF387"/>
    <mergeCell ref="AG385:AG387"/>
    <mergeCell ref="AH385:AH387"/>
    <mergeCell ref="AI385:AI387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391:AJ393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1:G393"/>
    <mergeCell ref="AE391:AE393"/>
    <mergeCell ref="AF391:AF393"/>
    <mergeCell ref="AG391:AG393"/>
    <mergeCell ref="AH391:AH393"/>
    <mergeCell ref="AI391:AI393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AJ397:AJ399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397:G399"/>
    <mergeCell ref="AE397:AE399"/>
    <mergeCell ref="AF397:AF399"/>
    <mergeCell ref="AG397:AG399"/>
    <mergeCell ref="AH397:AH399"/>
    <mergeCell ref="AI397:AI399"/>
    <mergeCell ref="AG406:AG408"/>
    <mergeCell ref="AH406:AH408"/>
    <mergeCell ref="AI406:AI408"/>
    <mergeCell ref="AJ406:AJ408"/>
    <mergeCell ref="A409:A411"/>
    <mergeCell ref="B409:B411"/>
    <mergeCell ref="C409:C411"/>
    <mergeCell ref="D409:D411"/>
    <mergeCell ref="E409:E411"/>
    <mergeCell ref="F409:F411"/>
    <mergeCell ref="AJ403:AJ405"/>
    <mergeCell ref="A406:A408"/>
    <mergeCell ref="B406:B408"/>
    <mergeCell ref="C406:C408"/>
    <mergeCell ref="D406:D408"/>
    <mergeCell ref="E406:E408"/>
    <mergeCell ref="F406:F408"/>
    <mergeCell ref="G406:G408"/>
    <mergeCell ref="AE406:AE408"/>
    <mergeCell ref="AF406:AF408"/>
    <mergeCell ref="G403:G405"/>
    <mergeCell ref="AE403:AE405"/>
    <mergeCell ref="AF403:AF405"/>
    <mergeCell ref="AG403:AG405"/>
    <mergeCell ref="AH403:AH405"/>
    <mergeCell ref="AI403:AI405"/>
    <mergeCell ref="AG412:AG414"/>
    <mergeCell ref="AH412:AH414"/>
    <mergeCell ref="AI412:AI414"/>
    <mergeCell ref="AJ412:AJ414"/>
    <mergeCell ref="A415:A417"/>
    <mergeCell ref="B415:B417"/>
    <mergeCell ref="C415:C417"/>
    <mergeCell ref="D415:D417"/>
    <mergeCell ref="E415:E417"/>
    <mergeCell ref="F415:F417"/>
    <mergeCell ref="AJ409:AJ411"/>
    <mergeCell ref="A412:A414"/>
    <mergeCell ref="B412:B414"/>
    <mergeCell ref="C412:C414"/>
    <mergeCell ref="D412:D414"/>
    <mergeCell ref="E412:E414"/>
    <mergeCell ref="F412:F414"/>
    <mergeCell ref="G412:G414"/>
    <mergeCell ref="AE412:AE414"/>
    <mergeCell ref="AF412:AF414"/>
    <mergeCell ref="G409:G411"/>
    <mergeCell ref="AE409:AE411"/>
    <mergeCell ref="AF409:AF411"/>
    <mergeCell ref="AG409:AG411"/>
    <mergeCell ref="AH409:AH411"/>
    <mergeCell ref="AI409:AI411"/>
    <mergeCell ref="AG418:AG420"/>
    <mergeCell ref="AH418:AH420"/>
    <mergeCell ref="AI418:AI420"/>
    <mergeCell ref="AJ418:AJ420"/>
    <mergeCell ref="A421:A423"/>
    <mergeCell ref="B421:B423"/>
    <mergeCell ref="C421:C423"/>
    <mergeCell ref="D421:D423"/>
    <mergeCell ref="E421:E423"/>
    <mergeCell ref="F421:F423"/>
    <mergeCell ref="AJ415:AJ417"/>
    <mergeCell ref="A418:A420"/>
    <mergeCell ref="B418:B420"/>
    <mergeCell ref="C418:C420"/>
    <mergeCell ref="D418:D420"/>
    <mergeCell ref="E418:E420"/>
    <mergeCell ref="F418:F420"/>
    <mergeCell ref="G418:G420"/>
    <mergeCell ref="AE418:AE420"/>
    <mergeCell ref="AF418:AF420"/>
    <mergeCell ref="G415:G417"/>
    <mergeCell ref="AE415:AE417"/>
    <mergeCell ref="AF415:AF417"/>
    <mergeCell ref="AG415:AG417"/>
    <mergeCell ref="AH415:AH417"/>
    <mergeCell ref="AI415:AI417"/>
    <mergeCell ref="AG424:AG426"/>
    <mergeCell ref="AH424:AH426"/>
    <mergeCell ref="AI424:AI426"/>
    <mergeCell ref="AJ424:AJ426"/>
    <mergeCell ref="A427:A429"/>
    <mergeCell ref="B427:B429"/>
    <mergeCell ref="C427:C429"/>
    <mergeCell ref="D427:D429"/>
    <mergeCell ref="E427:E429"/>
    <mergeCell ref="F427:F429"/>
    <mergeCell ref="AJ421:AJ423"/>
    <mergeCell ref="A424:A426"/>
    <mergeCell ref="B424:B426"/>
    <mergeCell ref="C424:C426"/>
    <mergeCell ref="D424:D426"/>
    <mergeCell ref="E424:E426"/>
    <mergeCell ref="F424:F426"/>
    <mergeCell ref="G424:G426"/>
    <mergeCell ref="AE424:AE426"/>
    <mergeCell ref="AF424:AF426"/>
    <mergeCell ref="G421:G423"/>
    <mergeCell ref="AE421:AE423"/>
    <mergeCell ref="AF421:AF423"/>
    <mergeCell ref="AG421:AG423"/>
    <mergeCell ref="AH421:AH423"/>
    <mergeCell ref="AI421:AI423"/>
    <mergeCell ref="AG430:AG432"/>
    <mergeCell ref="AH430:AH432"/>
    <mergeCell ref="AI430:AI432"/>
    <mergeCell ref="AJ430:AJ432"/>
    <mergeCell ref="A433:A435"/>
    <mergeCell ref="B433:B435"/>
    <mergeCell ref="C433:C435"/>
    <mergeCell ref="D433:D435"/>
    <mergeCell ref="E433:E435"/>
    <mergeCell ref="F433:F435"/>
    <mergeCell ref="AJ427:AJ429"/>
    <mergeCell ref="A430:A432"/>
    <mergeCell ref="B430:B432"/>
    <mergeCell ref="C430:C432"/>
    <mergeCell ref="D430:D432"/>
    <mergeCell ref="E430:E432"/>
    <mergeCell ref="F430:F432"/>
    <mergeCell ref="G430:G432"/>
    <mergeCell ref="AE430:AE432"/>
    <mergeCell ref="AF430:AF432"/>
    <mergeCell ref="G427:G429"/>
    <mergeCell ref="AE427:AE429"/>
    <mergeCell ref="AF427:AF429"/>
    <mergeCell ref="AG427:AG429"/>
    <mergeCell ref="AH427:AH429"/>
    <mergeCell ref="AI427:AI429"/>
    <mergeCell ref="AG436:AG438"/>
    <mergeCell ref="AH436:AH438"/>
    <mergeCell ref="AI436:AI438"/>
    <mergeCell ref="AJ436:AJ438"/>
    <mergeCell ref="A439:A441"/>
    <mergeCell ref="B439:B441"/>
    <mergeCell ref="C439:C441"/>
    <mergeCell ref="D439:D441"/>
    <mergeCell ref="E439:E441"/>
    <mergeCell ref="F439:F441"/>
    <mergeCell ref="AJ433:AJ435"/>
    <mergeCell ref="A436:A438"/>
    <mergeCell ref="B436:B438"/>
    <mergeCell ref="C436:C438"/>
    <mergeCell ref="D436:D438"/>
    <mergeCell ref="E436:E438"/>
    <mergeCell ref="F436:F438"/>
    <mergeCell ref="G436:G438"/>
    <mergeCell ref="AE436:AE438"/>
    <mergeCell ref="AF436:AF438"/>
    <mergeCell ref="G433:G435"/>
    <mergeCell ref="AE433:AE435"/>
    <mergeCell ref="AF433:AF435"/>
    <mergeCell ref="AG433:AG435"/>
    <mergeCell ref="AH433:AH435"/>
    <mergeCell ref="AI433:AI435"/>
    <mergeCell ref="AG442:AG444"/>
    <mergeCell ref="AH442:AH444"/>
    <mergeCell ref="AI442:AI444"/>
    <mergeCell ref="AJ442:AJ444"/>
    <mergeCell ref="A445:A447"/>
    <mergeCell ref="B445:B447"/>
    <mergeCell ref="C445:C447"/>
    <mergeCell ref="D445:D447"/>
    <mergeCell ref="E445:E447"/>
    <mergeCell ref="F445:F447"/>
    <mergeCell ref="AJ439:AJ441"/>
    <mergeCell ref="A442:A444"/>
    <mergeCell ref="B442:B444"/>
    <mergeCell ref="C442:C444"/>
    <mergeCell ref="D442:D444"/>
    <mergeCell ref="E442:E444"/>
    <mergeCell ref="F442:F444"/>
    <mergeCell ref="G442:G444"/>
    <mergeCell ref="AE442:AE444"/>
    <mergeCell ref="AF442:AF444"/>
    <mergeCell ref="G439:G441"/>
    <mergeCell ref="AE439:AE441"/>
    <mergeCell ref="AF439:AF441"/>
    <mergeCell ref="AG439:AG441"/>
    <mergeCell ref="AH439:AH441"/>
    <mergeCell ref="AI439:AI441"/>
    <mergeCell ref="AG448:AG450"/>
    <mergeCell ref="AH448:AH450"/>
    <mergeCell ref="AI448:AI450"/>
    <mergeCell ref="AJ448:AJ450"/>
    <mergeCell ref="A451:A453"/>
    <mergeCell ref="B451:B453"/>
    <mergeCell ref="C451:C453"/>
    <mergeCell ref="D451:D453"/>
    <mergeCell ref="E451:E453"/>
    <mergeCell ref="F451:F453"/>
    <mergeCell ref="AJ445:AJ447"/>
    <mergeCell ref="A448:A450"/>
    <mergeCell ref="B448:B450"/>
    <mergeCell ref="C448:C450"/>
    <mergeCell ref="D448:D450"/>
    <mergeCell ref="E448:E450"/>
    <mergeCell ref="F448:F450"/>
    <mergeCell ref="G448:G450"/>
    <mergeCell ref="AE448:AE450"/>
    <mergeCell ref="AF448:AF450"/>
    <mergeCell ref="G445:G447"/>
    <mergeCell ref="AE445:AE447"/>
    <mergeCell ref="AF445:AF447"/>
    <mergeCell ref="AG445:AG447"/>
    <mergeCell ref="AH445:AH447"/>
    <mergeCell ref="AI445:AI447"/>
    <mergeCell ref="AG454:AG456"/>
    <mergeCell ref="AH454:AH456"/>
    <mergeCell ref="AI454:AI456"/>
    <mergeCell ref="AJ454:AJ456"/>
    <mergeCell ref="A457:A459"/>
    <mergeCell ref="B457:B459"/>
    <mergeCell ref="C457:C459"/>
    <mergeCell ref="D457:D459"/>
    <mergeCell ref="E457:E459"/>
    <mergeCell ref="F457:F459"/>
    <mergeCell ref="AJ451:AJ453"/>
    <mergeCell ref="A454:A456"/>
    <mergeCell ref="B454:B456"/>
    <mergeCell ref="C454:C456"/>
    <mergeCell ref="D454:D456"/>
    <mergeCell ref="E454:E456"/>
    <mergeCell ref="F454:F456"/>
    <mergeCell ref="G454:G456"/>
    <mergeCell ref="AE454:AE456"/>
    <mergeCell ref="AF454:AF456"/>
    <mergeCell ref="G451:G453"/>
    <mergeCell ref="AE451:AE453"/>
    <mergeCell ref="AF451:AF453"/>
    <mergeCell ref="AG451:AG453"/>
    <mergeCell ref="AH451:AH453"/>
    <mergeCell ref="AI451:AI453"/>
    <mergeCell ref="AG460:AG462"/>
    <mergeCell ref="AH460:AH462"/>
    <mergeCell ref="AI460:AI462"/>
    <mergeCell ref="AJ460:AJ462"/>
    <mergeCell ref="A463:A465"/>
    <mergeCell ref="B463:B465"/>
    <mergeCell ref="C463:C465"/>
    <mergeCell ref="D463:D465"/>
    <mergeCell ref="E463:E465"/>
    <mergeCell ref="F463:F465"/>
    <mergeCell ref="AJ457:AJ459"/>
    <mergeCell ref="A460:A462"/>
    <mergeCell ref="B460:B462"/>
    <mergeCell ref="C460:C462"/>
    <mergeCell ref="D460:D462"/>
    <mergeCell ref="E460:E462"/>
    <mergeCell ref="F460:F462"/>
    <mergeCell ref="G460:G462"/>
    <mergeCell ref="AE460:AE462"/>
    <mergeCell ref="AF460:AF462"/>
    <mergeCell ref="G457:G459"/>
    <mergeCell ref="AE457:AE459"/>
    <mergeCell ref="AF457:AF459"/>
    <mergeCell ref="AG457:AG459"/>
    <mergeCell ref="AH457:AH459"/>
    <mergeCell ref="AI457:AI459"/>
    <mergeCell ref="AG466:AG468"/>
    <mergeCell ref="AH466:AH468"/>
    <mergeCell ref="AI466:AI468"/>
    <mergeCell ref="AJ466:AJ468"/>
    <mergeCell ref="A469:A471"/>
    <mergeCell ref="B469:B471"/>
    <mergeCell ref="C469:C471"/>
    <mergeCell ref="D469:D471"/>
    <mergeCell ref="E469:E471"/>
    <mergeCell ref="F469:F471"/>
    <mergeCell ref="AJ463:AJ465"/>
    <mergeCell ref="A466:A468"/>
    <mergeCell ref="B466:B468"/>
    <mergeCell ref="C466:C468"/>
    <mergeCell ref="D466:D468"/>
    <mergeCell ref="E466:E468"/>
    <mergeCell ref="F466:F468"/>
    <mergeCell ref="G466:G468"/>
    <mergeCell ref="AE466:AE468"/>
    <mergeCell ref="AF466:AF468"/>
    <mergeCell ref="G463:G465"/>
    <mergeCell ref="AE463:AE465"/>
    <mergeCell ref="AF463:AF465"/>
    <mergeCell ref="AG463:AG465"/>
    <mergeCell ref="AH463:AH465"/>
    <mergeCell ref="AI463:AI465"/>
    <mergeCell ref="AG472:AG474"/>
    <mergeCell ref="AH472:AH474"/>
    <mergeCell ref="AI472:AI474"/>
    <mergeCell ref="AJ472:AJ474"/>
    <mergeCell ref="A475:A477"/>
    <mergeCell ref="B475:B477"/>
    <mergeCell ref="C475:C477"/>
    <mergeCell ref="D475:D477"/>
    <mergeCell ref="E475:E477"/>
    <mergeCell ref="F475:F477"/>
    <mergeCell ref="AJ469:AJ471"/>
    <mergeCell ref="A472:A474"/>
    <mergeCell ref="B472:B474"/>
    <mergeCell ref="C472:C474"/>
    <mergeCell ref="D472:D474"/>
    <mergeCell ref="E472:E474"/>
    <mergeCell ref="F472:F474"/>
    <mergeCell ref="G472:G474"/>
    <mergeCell ref="AE472:AE474"/>
    <mergeCell ref="AF472:AF474"/>
    <mergeCell ref="G469:G471"/>
    <mergeCell ref="AE469:AE471"/>
    <mergeCell ref="AF469:AF471"/>
    <mergeCell ref="AG469:AG471"/>
    <mergeCell ref="AH469:AH471"/>
    <mergeCell ref="AI469:AI471"/>
    <mergeCell ref="AG478:AG480"/>
    <mergeCell ref="AH478:AH480"/>
    <mergeCell ref="AI478:AI480"/>
    <mergeCell ref="AJ478:AJ480"/>
    <mergeCell ref="A481:A483"/>
    <mergeCell ref="B481:B483"/>
    <mergeCell ref="C481:C483"/>
    <mergeCell ref="D481:D483"/>
    <mergeCell ref="E481:E483"/>
    <mergeCell ref="F481:F483"/>
    <mergeCell ref="AJ475:AJ477"/>
    <mergeCell ref="A478:A480"/>
    <mergeCell ref="B478:B480"/>
    <mergeCell ref="C478:C480"/>
    <mergeCell ref="D478:D480"/>
    <mergeCell ref="E478:E480"/>
    <mergeCell ref="F478:F480"/>
    <mergeCell ref="G478:G480"/>
    <mergeCell ref="AE478:AE480"/>
    <mergeCell ref="AF478:AF480"/>
    <mergeCell ref="G475:G477"/>
    <mergeCell ref="AE475:AE477"/>
    <mergeCell ref="AF475:AF477"/>
    <mergeCell ref="AG475:AG477"/>
    <mergeCell ref="AH475:AH477"/>
    <mergeCell ref="AI475:AI477"/>
    <mergeCell ref="AG484:AG486"/>
    <mergeCell ref="AH484:AH486"/>
    <mergeCell ref="AI484:AI486"/>
    <mergeCell ref="AJ484:AJ486"/>
    <mergeCell ref="A487:A489"/>
    <mergeCell ref="B487:B489"/>
    <mergeCell ref="C487:C489"/>
    <mergeCell ref="D487:D489"/>
    <mergeCell ref="E487:E489"/>
    <mergeCell ref="F487:F489"/>
    <mergeCell ref="AJ481:AJ483"/>
    <mergeCell ref="A484:A486"/>
    <mergeCell ref="B484:B486"/>
    <mergeCell ref="C484:C486"/>
    <mergeCell ref="D484:D486"/>
    <mergeCell ref="E484:E486"/>
    <mergeCell ref="F484:F486"/>
    <mergeCell ref="G484:G486"/>
    <mergeCell ref="AE484:AE486"/>
    <mergeCell ref="AF484:AF486"/>
    <mergeCell ref="G481:G483"/>
    <mergeCell ref="AE481:AE483"/>
    <mergeCell ref="AF481:AF483"/>
    <mergeCell ref="AG481:AG483"/>
    <mergeCell ref="AH481:AH483"/>
    <mergeCell ref="AI481:AI483"/>
    <mergeCell ref="AG490:AG492"/>
    <mergeCell ref="AH490:AH492"/>
    <mergeCell ref="AI490:AI492"/>
    <mergeCell ref="AJ490:AJ492"/>
    <mergeCell ref="A493:A495"/>
    <mergeCell ref="B493:B495"/>
    <mergeCell ref="C493:C495"/>
    <mergeCell ref="D493:D495"/>
    <mergeCell ref="E493:E495"/>
    <mergeCell ref="F493:F495"/>
    <mergeCell ref="AJ487:AJ489"/>
    <mergeCell ref="A490:A492"/>
    <mergeCell ref="B490:B492"/>
    <mergeCell ref="C490:C492"/>
    <mergeCell ref="D490:D492"/>
    <mergeCell ref="E490:E492"/>
    <mergeCell ref="F490:F492"/>
    <mergeCell ref="G490:G492"/>
    <mergeCell ref="AE490:AE492"/>
    <mergeCell ref="AF490:AF492"/>
    <mergeCell ref="G487:G489"/>
    <mergeCell ref="AE487:AE489"/>
    <mergeCell ref="AF487:AF489"/>
    <mergeCell ref="AG487:AG489"/>
    <mergeCell ref="AH487:AH489"/>
    <mergeCell ref="AI487:AI489"/>
    <mergeCell ref="AG496:AG498"/>
    <mergeCell ref="AH496:AH498"/>
    <mergeCell ref="AI496:AI498"/>
    <mergeCell ref="AJ496:AJ498"/>
    <mergeCell ref="A499:A501"/>
    <mergeCell ref="B499:B501"/>
    <mergeCell ref="C499:C501"/>
    <mergeCell ref="D499:D501"/>
    <mergeCell ref="E499:E501"/>
    <mergeCell ref="F499:F501"/>
    <mergeCell ref="AJ493:AJ495"/>
    <mergeCell ref="A496:A498"/>
    <mergeCell ref="B496:B498"/>
    <mergeCell ref="C496:C498"/>
    <mergeCell ref="D496:D498"/>
    <mergeCell ref="E496:E498"/>
    <mergeCell ref="F496:F498"/>
    <mergeCell ref="G496:G498"/>
    <mergeCell ref="AE496:AE498"/>
    <mergeCell ref="AF496:AF498"/>
    <mergeCell ref="G493:G495"/>
    <mergeCell ref="AE493:AE495"/>
    <mergeCell ref="AF493:AF495"/>
    <mergeCell ref="AG493:AG495"/>
    <mergeCell ref="AH493:AH495"/>
    <mergeCell ref="AI493:AI495"/>
    <mergeCell ref="AG502:AG504"/>
    <mergeCell ref="AH502:AH504"/>
    <mergeCell ref="AI502:AI504"/>
    <mergeCell ref="AJ502:AJ504"/>
    <mergeCell ref="A505:A507"/>
    <mergeCell ref="B505:B507"/>
    <mergeCell ref="C505:C507"/>
    <mergeCell ref="D505:D507"/>
    <mergeCell ref="E505:E507"/>
    <mergeCell ref="F505:F507"/>
    <mergeCell ref="AJ499:AJ501"/>
    <mergeCell ref="A502:A504"/>
    <mergeCell ref="B502:B504"/>
    <mergeCell ref="C502:C504"/>
    <mergeCell ref="D502:D504"/>
    <mergeCell ref="E502:E504"/>
    <mergeCell ref="F502:F504"/>
    <mergeCell ref="G502:G504"/>
    <mergeCell ref="AE502:AE504"/>
    <mergeCell ref="AF502:AF504"/>
    <mergeCell ref="G499:G501"/>
    <mergeCell ref="AE499:AE501"/>
    <mergeCell ref="AF499:AF501"/>
    <mergeCell ref="AG499:AG501"/>
    <mergeCell ref="AH499:AH501"/>
    <mergeCell ref="AI499:AI501"/>
    <mergeCell ref="AG508:AG510"/>
    <mergeCell ref="AH508:AH510"/>
    <mergeCell ref="AI508:AI510"/>
    <mergeCell ref="AJ508:AJ510"/>
    <mergeCell ref="A511:A513"/>
    <mergeCell ref="B511:B513"/>
    <mergeCell ref="C511:C513"/>
    <mergeCell ref="D511:D513"/>
    <mergeCell ref="E511:E513"/>
    <mergeCell ref="F511:F513"/>
    <mergeCell ref="AJ505:AJ507"/>
    <mergeCell ref="A508:A510"/>
    <mergeCell ref="B508:B510"/>
    <mergeCell ref="C508:C510"/>
    <mergeCell ref="D508:D510"/>
    <mergeCell ref="E508:E510"/>
    <mergeCell ref="F508:F510"/>
    <mergeCell ref="G508:G510"/>
    <mergeCell ref="AE508:AE510"/>
    <mergeCell ref="AF508:AF510"/>
    <mergeCell ref="G505:G507"/>
    <mergeCell ref="AE505:AE507"/>
    <mergeCell ref="AF505:AF507"/>
    <mergeCell ref="AG505:AG507"/>
    <mergeCell ref="AH505:AH507"/>
    <mergeCell ref="AI505:AI507"/>
    <mergeCell ref="AG514:AG516"/>
    <mergeCell ref="AH514:AH516"/>
    <mergeCell ref="AI514:AI516"/>
    <mergeCell ref="AJ514:AJ516"/>
    <mergeCell ref="A517:A519"/>
    <mergeCell ref="B517:B519"/>
    <mergeCell ref="C517:C519"/>
    <mergeCell ref="D517:D519"/>
    <mergeCell ref="E517:E519"/>
    <mergeCell ref="F517:F519"/>
    <mergeCell ref="AJ511:AJ513"/>
    <mergeCell ref="A514:A516"/>
    <mergeCell ref="B514:B516"/>
    <mergeCell ref="C514:C516"/>
    <mergeCell ref="D514:D516"/>
    <mergeCell ref="E514:E516"/>
    <mergeCell ref="F514:F516"/>
    <mergeCell ref="G514:G516"/>
    <mergeCell ref="AE514:AE516"/>
    <mergeCell ref="AF514:AF516"/>
    <mergeCell ref="G511:G513"/>
    <mergeCell ref="AE511:AE513"/>
    <mergeCell ref="AF511:AF513"/>
    <mergeCell ref="AG511:AG513"/>
    <mergeCell ref="AH511:AH513"/>
    <mergeCell ref="AI511:AI513"/>
    <mergeCell ref="AG520:AG522"/>
    <mergeCell ref="AH520:AH522"/>
    <mergeCell ref="AI520:AI522"/>
    <mergeCell ref="AJ520:AJ522"/>
    <mergeCell ref="A523:A525"/>
    <mergeCell ref="B523:B525"/>
    <mergeCell ref="C523:C525"/>
    <mergeCell ref="D523:D525"/>
    <mergeCell ref="E523:E525"/>
    <mergeCell ref="F523:F525"/>
    <mergeCell ref="AJ517:AJ519"/>
    <mergeCell ref="A520:A522"/>
    <mergeCell ref="B520:B522"/>
    <mergeCell ref="C520:C522"/>
    <mergeCell ref="D520:D522"/>
    <mergeCell ref="E520:E522"/>
    <mergeCell ref="F520:F522"/>
    <mergeCell ref="G520:G522"/>
    <mergeCell ref="AE520:AE522"/>
    <mergeCell ref="AF520:AF522"/>
    <mergeCell ref="G517:G519"/>
    <mergeCell ref="AE517:AE519"/>
    <mergeCell ref="AF517:AF519"/>
    <mergeCell ref="AG517:AG519"/>
    <mergeCell ref="AH517:AH519"/>
    <mergeCell ref="AI517:AI519"/>
    <mergeCell ref="AG526:AG528"/>
    <mergeCell ref="AH526:AH528"/>
    <mergeCell ref="AI526:AI528"/>
    <mergeCell ref="AJ526:AJ528"/>
    <mergeCell ref="A529:A531"/>
    <mergeCell ref="B529:B531"/>
    <mergeCell ref="C529:C531"/>
    <mergeCell ref="D529:D531"/>
    <mergeCell ref="E529:E531"/>
    <mergeCell ref="F529:F531"/>
    <mergeCell ref="AJ523:AJ525"/>
    <mergeCell ref="A526:A528"/>
    <mergeCell ref="B526:B528"/>
    <mergeCell ref="C526:C528"/>
    <mergeCell ref="D526:D528"/>
    <mergeCell ref="E526:E528"/>
    <mergeCell ref="F526:F528"/>
    <mergeCell ref="G526:G528"/>
    <mergeCell ref="AE526:AE528"/>
    <mergeCell ref="AF526:AF528"/>
    <mergeCell ref="G523:G525"/>
    <mergeCell ref="AE523:AE525"/>
    <mergeCell ref="AF523:AF525"/>
    <mergeCell ref="AG523:AG525"/>
    <mergeCell ref="AH523:AH525"/>
    <mergeCell ref="AI523:AI525"/>
    <mergeCell ref="AG532:AG534"/>
    <mergeCell ref="AH532:AH534"/>
    <mergeCell ref="AI532:AI534"/>
    <mergeCell ref="AJ532:AJ534"/>
    <mergeCell ref="A535:A537"/>
    <mergeCell ref="B535:B537"/>
    <mergeCell ref="C535:C537"/>
    <mergeCell ref="D535:D537"/>
    <mergeCell ref="E535:E537"/>
    <mergeCell ref="F535:F537"/>
    <mergeCell ref="AJ529:AJ531"/>
    <mergeCell ref="A532:A534"/>
    <mergeCell ref="B532:B534"/>
    <mergeCell ref="C532:C534"/>
    <mergeCell ref="D532:D534"/>
    <mergeCell ref="E532:E534"/>
    <mergeCell ref="F532:F534"/>
    <mergeCell ref="G532:G534"/>
    <mergeCell ref="AE532:AE534"/>
    <mergeCell ref="AF532:AF534"/>
    <mergeCell ref="G529:G531"/>
    <mergeCell ref="AE529:AE531"/>
    <mergeCell ref="AF529:AF531"/>
    <mergeCell ref="AG529:AG531"/>
    <mergeCell ref="AH529:AH531"/>
    <mergeCell ref="AI529:AI531"/>
    <mergeCell ref="AG538:AG540"/>
    <mergeCell ref="AH538:AH540"/>
    <mergeCell ref="AI538:AI540"/>
    <mergeCell ref="AJ538:AJ540"/>
    <mergeCell ref="A541:A543"/>
    <mergeCell ref="B541:B543"/>
    <mergeCell ref="C541:C543"/>
    <mergeCell ref="D541:D543"/>
    <mergeCell ref="E541:E543"/>
    <mergeCell ref="F541:F543"/>
    <mergeCell ref="AJ535:AJ537"/>
    <mergeCell ref="A538:A540"/>
    <mergeCell ref="B538:B540"/>
    <mergeCell ref="C538:C540"/>
    <mergeCell ref="D538:D540"/>
    <mergeCell ref="E538:E540"/>
    <mergeCell ref="F538:F540"/>
    <mergeCell ref="G538:G540"/>
    <mergeCell ref="AE538:AE540"/>
    <mergeCell ref="AF538:AF540"/>
    <mergeCell ref="G535:G537"/>
    <mergeCell ref="AE535:AE537"/>
    <mergeCell ref="AF535:AF537"/>
    <mergeCell ref="AG535:AG537"/>
    <mergeCell ref="AH535:AH537"/>
    <mergeCell ref="AI535:AI537"/>
    <mergeCell ref="AG544:AG546"/>
    <mergeCell ref="AH544:AH546"/>
    <mergeCell ref="AI544:AI546"/>
    <mergeCell ref="AJ544:AJ546"/>
    <mergeCell ref="A547:A549"/>
    <mergeCell ref="B547:B549"/>
    <mergeCell ref="C547:C549"/>
    <mergeCell ref="D547:D549"/>
    <mergeCell ref="E547:E549"/>
    <mergeCell ref="F547:F549"/>
    <mergeCell ref="AJ541:AJ543"/>
    <mergeCell ref="A544:A546"/>
    <mergeCell ref="B544:B546"/>
    <mergeCell ref="C544:C546"/>
    <mergeCell ref="D544:D546"/>
    <mergeCell ref="E544:E546"/>
    <mergeCell ref="F544:F546"/>
    <mergeCell ref="G544:G546"/>
    <mergeCell ref="AE544:AE546"/>
    <mergeCell ref="AF544:AF546"/>
    <mergeCell ref="G541:G543"/>
    <mergeCell ref="AE541:AE543"/>
    <mergeCell ref="AF541:AF543"/>
    <mergeCell ref="AG541:AG543"/>
    <mergeCell ref="AH541:AH543"/>
    <mergeCell ref="AI541:AI543"/>
    <mergeCell ref="AG550:AG552"/>
    <mergeCell ref="AH550:AH552"/>
    <mergeCell ref="AI550:AI552"/>
    <mergeCell ref="AJ550:AJ552"/>
    <mergeCell ref="A553:A555"/>
    <mergeCell ref="B553:B555"/>
    <mergeCell ref="C553:C555"/>
    <mergeCell ref="D553:D555"/>
    <mergeCell ref="E553:E555"/>
    <mergeCell ref="F553:F555"/>
    <mergeCell ref="AJ547:AJ549"/>
    <mergeCell ref="A550:A552"/>
    <mergeCell ref="B550:B552"/>
    <mergeCell ref="C550:C552"/>
    <mergeCell ref="D550:D552"/>
    <mergeCell ref="E550:E552"/>
    <mergeCell ref="F550:F552"/>
    <mergeCell ref="G550:G552"/>
    <mergeCell ref="AE550:AE552"/>
    <mergeCell ref="AF550:AF552"/>
    <mergeCell ref="G547:G549"/>
    <mergeCell ref="AE547:AE549"/>
    <mergeCell ref="AF547:AF549"/>
    <mergeCell ref="AG547:AG549"/>
    <mergeCell ref="AH547:AH549"/>
    <mergeCell ref="AI547:AI549"/>
    <mergeCell ref="AG556:AG558"/>
    <mergeCell ref="AH556:AH558"/>
    <mergeCell ref="AI556:AI558"/>
    <mergeCell ref="AJ556:AJ558"/>
    <mergeCell ref="A559:A561"/>
    <mergeCell ref="B559:B561"/>
    <mergeCell ref="C559:C561"/>
    <mergeCell ref="D559:D561"/>
    <mergeCell ref="E559:E561"/>
    <mergeCell ref="F559:F561"/>
    <mergeCell ref="AJ553:AJ555"/>
    <mergeCell ref="A556:A558"/>
    <mergeCell ref="B556:B558"/>
    <mergeCell ref="C556:C558"/>
    <mergeCell ref="D556:D558"/>
    <mergeCell ref="E556:E558"/>
    <mergeCell ref="F556:F558"/>
    <mergeCell ref="G556:G558"/>
    <mergeCell ref="AE556:AE558"/>
    <mergeCell ref="AF556:AF558"/>
    <mergeCell ref="G553:G555"/>
    <mergeCell ref="AE553:AE555"/>
    <mergeCell ref="AF553:AF555"/>
    <mergeCell ref="AG553:AG555"/>
    <mergeCell ref="AH553:AH555"/>
    <mergeCell ref="AI553:AI555"/>
    <mergeCell ref="AG562:AG564"/>
    <mergeCell ref="AH562:AH564"/>
    <mergeCell ref="AI562:AI564"/>
    <mergeCell ref="AJ562:AJ564"/>
    <mergeCell ref="A565:A567"/>
    <mergeCell ref="B565:B567"/>
    <mergeCell ref="C565:C567"/>
    <mergeCell ref="D565:D567"/>
    <mergeCell ref="E565:E567"/>
    <mergeCell ref="F565:F567"/>
    <mergeCell ref="AJ559:AJ561"/>
    <mergeCell ref="A562:A564"/>
    <mergeCell ref="B562:B564"/>
    <mergeCell ref="C562:C564"/>
    <mergeCell ref="D562:D564"/>
    <mergeCell ref="E562:E564"/>
    <mergeCell ref="F562:F564"/>
    <mergeCell ref="G562:G564"/>
    <mergeCell ref="AE562:AE564"/>
    <mergeCell ref="AF562:AF564"/>
    <mergeCell ref="G559:G561"/>
    <mergeCell ref="AE559:AE561"/>
    <mergeCell ref="AF559:AF561"/>
    <mergeCell ref="AG559:AG561"/>
    <mergeCell ref="AH559:AH561"/>
    <mergeCell ref="AI559:AI561"/>
    <mergeCell ref="AG568:AG570"/>
    <mergeCell ref="AH568:AH570"/>
    <mergeCell ref="AI568:AI570"/>
    <mergeCell ref="AJ568:AJ570"/>
    <mergeCell ref="A571:A573"/>
    <mergeCell ref="B571:B573"/>
    <mergeCell ref="C571:C573"/>
    <mergeCell ref="D571:D573"/>
    <mergeCell ref="E571:E573"/>
    <mergeCell ref="F571:F573"/>
    <mergeCell ref="AJ565:AJ567"/>
    <mergeCell ref="A568:A570"/>
    <mergeCell ref="B568:B570"/>
    <mergeCell ref="C568:C570"/>
    <mergeCell ref="D568:D570"/>
    <mergeCell ref="E568:E570"/>
    <mergeCell ref="F568:F570"/>
    <mergeCell ref="G568:G570"/>
    <mergeCell ref="AE568:AE570"/>
    <mergeCell ref="AF568:AF570"/>
    <mergeCell ref="G565:G567"/>
    <mergeCell ref="AE565:AE567"/>
    <mergeCell ref="AF565:AF567"/>
    <mergeCell ref="AG565:AG567"/>
    <mergeCell ref="AH565:AH567"/>
    <mergeCell ref="AI565:AI567"/>
    <mergeCell ref="AG574:AG576"/>
    <mergeCell ref="AH574:AH576"/>
    <mergeCell ref="AI574:AI576"/>
    <mergeCell ref="AJ574:AJ576"/>
    <mergeCell ref="A577:A579"/>
    <mergeCell ref="B577:B579"/>
    <mergeCell ref="C577:C579"/>
    <mergeCell ref="D577:D579"/>
    <mergeCell ref="E577:E579"/>
    <mergeCell ref="F577:F579"/>
    <mergeCell ref="AJ571:AJ573"/>
    <mergeCell ref="A574:A576"/>
    <mergeCell ref="B574:B576"/>
    <mergeCell ref="C574:C576"/>
    <mergeCell ref="D574:D576"/>
    <mergeCell ref="E574:E576"/>
    <mergeCell ref="F574:F576"/>
    <mergeCell ref="G574:G576"/>
    <mergeCell ref="AE574:AE576"/>
    <mergeCell ref="AF574:AF576"/>
    <mergeCell ref="G571:G573"/>
    <mergeCell ref="AE571:AE573"/>
    <mergeCell ref="AF571:AF573"/>
    <mergeCell ref="AG571:AG573"/>
    <mergeCell ref="AH571:AH573"/>
    <mergeCell ref="AI571:AI573"/>
    <mergeCell ref="AG580:AG582"/>
    <mergeCell ref="AH580:AH582"/>
    <mergeCell ref="AI580:AI582"/>
    <mergeCell ref="AJ580:AJ582"/>
    <mergeCell ref="A583:A585"/>
    <mergeCell ref="B583:B585"/>
    <mergeCell ref="C583:C585"/>
    <mergeCell ref="D583:D585"/>
    <mergeCell ref="E583:E585"/>
    <mergeCell ref="F583:F585"/>
    <mergeCell ref="AJ577:AJ579"/>
    <mergeCell ref="A580:A582"/>
    <mergeCell ref="B580:B582"/>
    <mergeCell ref="C580:C582"/>
    <mergeCell ref="D580:D582"/>
    <mergeCell ref="E580:E582"/>
    <mergeCell ref="F580:F582"/>
    <mergeCell ref="G580:G582"/>
    <mergeCell ref="AE580:AE582"/>
    <mergeCell ref="AF580:AF582"/>
    <mergeCell ref="G577:G579"/>
    <mergeCell ref="AE577:AE579"/>
    <mergeCell ref="AF577:AF579"/>
    <mergeCell ref="AG577:AG579"/>
    <mergeCell ref="AH577:AH579"/>
    <mergeCell ref="AI577:AI579"/>
    <mergeCell ref="AG586:AG588"/>
    <mergeCell ref="AH586:AH588"/>
    <mergeCell ref="AI586:AI588"/>
    <mergeCell ref="AJ586:AJ588"/>
    <mergeCell ref="A589:A591"/>
    <mergeCell ref="B589:B591"/>
    <mergeCell ref="C589:C591"/>
    <mergeCell ref="D589:D591"/>
    <mergeCell ref="E589:E591"/>
    <mergeCell ref="F589:F591"/>
    <mergeCell ref="AJ583:AJ585"/>
    <mergeCell ref="A586:A588"/>
    <mergeCell ref="B586:B588"/>
    <mergeCell ref="C586:C588"/>
    <mergeCell ref="D586:D588"/>
    <mergeCell ref="E586:E588"/>
    <mergeCell ref="F586:F588"/>
    <mergeCell ref="G586:G588"/>
    <mergeCell ref="AE586:AE588"/>
    <mergeCell ref="AF586:AF588"/>
    <mergeCell ref="G583:G585"/>
    <mergeCell ref="AE583:AE585"/>
    <mergeCell ref="AF583:AF585"/>
    <mergeCell ref="AG583:AG585"/>
    <mergeCell ref="AH583:AH585"/>
    <mergeCell ref="AI583:AI585"/>
    <mergeCell ref="AG592:AG594"/>
    <mergeCell ref="AH592:AH594"/>
    <mergeCell ref="AI592:AI594"/>
    <mergeCell ref="AJ592:AJ594"/>
    <mergeCell ref="A595:A597"/>
    <mergeCell ref="B595:B597"/>
    <mergeCell ref="C595:C597"/>
    <mergeCell ref="D595:D597"/>
    <mergeCell ref="E595:E597"/>
    <mergeCell ref="F595:F597"/>
    <mergeCell ref="AJ589:AJ591"/>
    <mergeCell ref="A592:A594"/>
    <mergeCell ref="B592:B594"/>
    <mergeCell ref="C592:C594"/>
    <mergeCell ref="D592:D594"/>
    <mergeCell ref="E592:E594"/>
    <mergeCell ref="F592:F594"/>
    <mergeCell ref="G592:G594"/>
    <mergeCell ref="AE592:AE594"/>
    <mergeCell ref="AF592:AF594"/>
    <mergeCell ref="G589:G591"/>
    <mergeCell ref="AE589:AE591"/>
    <mergeCell ref="AF589:AF591"/>
    <mergeCell ref="AG589:AG591"/>
    <mergeCell ref="AH589:AH591"/>
    <mergeCell ref="AI589:AI591"/>
    <mergeCell ref="AG598:AG600"/>
    <mergeCell ref="AH598:AH600"/>
    <mergeCell ref="AI598:AI600"/>
    <mergeCell ref="AJ598:AJ600"/>
    <mergeCell ref="A601:A603"/>
    <mergeCell ref="B601:B603"/>
    <mergeCell ref="C601:C603"/>
    <mergeCell ref="D601:D603"/>
    <mergeCell ref="E601:E603"/>
    <mergeCell ref="F601:F603"/>
    <mergeCell ref="AJ595:AJ597"/>
    <mergeCell ref="A598:A600"/>
    <mergeCell ref="B598:B600"/>
    <mergeCell ref="C598:C600"/>
    <mergeCell ref="D598:D600"/>
    <mergeCell ref="E598:E600"/>
    <mergeCell ref="F598:F600"/>
    <mergeCell ref="G598:G600"/>
    <mergeCell ref="AE598:AE600"/>
    <mergeCell ref="AF598:AF600"/>
    <mergeCell ref="G595:G597"/>
    <mergeCell ref="AE595:AE597"/>
    <mergeCell ref="AF595:AF597"/>
    <mergeCell ref="AG595:AG597"/>
    <mergeCell ref="AH595:AH597"/>
    <mergeCell ref="AI595:AI597"/>
    <mergeCell ref="AG604:AG606"/>
    <mergeCell ref="AH604:AH606"/>
    <mergeCell ref="AI604:AI606"/>
    <mergeCell ref="AJ604:AJ606"/>
    <mergeCell ref="A607:A609"/>
    <mergeCell ref="B607:B609"/>
    <mergeCell ref="C607:C609"/>
    <mergeCell ref="D607:D609"/>
    <mergeCell ref="E607:E609"/>
    <mergeCell ref="F607:F609"/>
    <mergeCell ref="AJ601:AJ603"/>
    <mergeCell ref="A604:A606"/>
    <mergeCell ref="B604:B606"/>
    <mergeCell ref="C604:C606"/>
    <mergeCell ref="D604:D606"/>
    <mergeCell ref="E604:E606"/>
    <mergeCell ref="F604:F606"/>
    <mergeCell ref="G604:G606"/>
    <mergeCell ref="AE604:AE606"/>
    <mergeCell ref="AF604:AF606"/>
    <mergeCell ref="G601:G603"/>
    <mergeCell ref="AE601:AE603"/>
    <mergeCell ref="AF601:AF603"/>
    <mergeCell ref="AG601:AG603"/>
    <mergeCell ref="AH601:AH603"/>
    <mergeCell ref="AI601:AI603"/>
    <mergeCell ref="AG610:AG612"/>
    <mergeCell ref="AH610:AH612"/>
    <mergeCell ref="AI610:AI612"/>
    <mergeCell ref="AJ610:AJ612"/>
    <mergeCell ref="A613:A615"/>
    <mergeCell ref="B613:B615"/>
    <mergeCell ref="C613:C615"/>
    <mergeCell ref="D613:D615"/>
    <mergeCell ref="E613:E615"/>
    <mergeCell ref="F613:F615"/>
    <mergeCell ref="AJ607:AJ609"/>
    <mergeCell ref="A610:A612"/>
    <mergeCell ref="B610:B612"/>
    <mergeCell ref="C610:C612"/>
    <mergeCell ref="D610:D612"/>
    <mergeCell ref="E610:E612"/>
    <mergeCell ref="F610:F612"/>
    <mergeCell ref="G610:G612"/>
    <mergeCell ref="AE610:AE612"/>
    <mergeCell ref="AF610:AF612"/>
    <mergeCell ref="G607:G609"/>
    <mergeCell ref="AE607:AE609"/>
    <mergeCell ref="AF607:AF609"/>
    <mergeCell ref="AG607:AG609"/>
    <mergeCell ref="AH607:AH609"/>
    <mergeCell ref="AI607:AI609"/>
    <mergeCell ref="AG616:AG618"/>
    <mergeCell ref="AH616:AH618"/>
    <mergeCell ref="AI616:AI618"/>
    <mergeCell ref="AJ616:AJ618"/>
    <mergeCell ref="A619:A621"/>
    <mergeCell ref="B619:B621"/>
    <mergeCell ref="C619:C621"/>
    <mergeCell ref="D619:D621"/>
    <mergeCell ref="E619:E621"/>
    <mergeCell ref="F619:F621"/>
    <mergeCell ref="AJ613:AJ615"/>
    <mergeCell ref="A616:A618"/>
    <mergeCell ref="B616:B618"/>
    <mergeCell ref="C616:C618"/>
    <mergeCell ref="D616:D618"/>
    <mergeCell ref="E616:E618"/>
    <mergeCell ref="F616:F618"/>
    <mergeCell ref="G616:G618"/>
    <mergeCell ref="AE616:AE618"/>
    <mergeCell ref="AF616:AF618"/>
    <mergeCell ref="G613:G615"/>
    <mergeCell ref="AE613:AE615"/>
    <mergeCell ref="AF613:AF615"/>
    <mergeCell ref="AG613:AG615"/>
    <mergeCell ref="AH613:AH615"/>
    <mergeCell ref="AI613:AI615"/>
    <mergeCell ref="AG622:AG624"/>
    <mergeCell ref="AH622:AH624"/>
    <mergeCell ref="AI622:AI624"/>
    <mergeCell ref="AJ622:AJ624"/>
    <mergeCell ref="A625:A627"/>
    <mergeCell ref="B625:B627"/>
    <mergeCell ref="C625:C627"/>
    <mergeCell ref="D625:D627"/>
    <mergeCell ref="E625:E627"/>
    <mergeCell ref="F625:F627"/>
    <mergeCell ref="AJ619:AJ621"/>
    <mergeCell ref="A622:A624"/>
    <mergeCell ref="B622:B624"/>
    <mergeCell ref="C622:C624"/>
    <mergeCell ref="D622:D624"/>
    <mergeCell ref="E622:E624"/>
    <mergeCell ref="F622:F624"/>
    <mergeCell ref="G622:G624"/>
    <mergeCell ref="AE622:AE624"/>
    <mergeCell ref="AF622:AF624"/>
    <mergeCell ref="G619:G621"/>
    <mergeCell ref="AE619:AE621"/>
    <mergeCell ref="AF619:AF621"/>
    <mergeCell ref="AG619:AG621"/>
    <mergeCell ref="AH619:AH621"/>
    <mergeCell ref="AI619:AI621"/>
    <mergeCell ref="AG628:AG630"/>
    <mergeCell ref="AH628:AH630"/>
    <mergeCell ref="AI628:AI630"/>
    <mergeCell ref="AJ628:AJ630"/>
    <mergeCell ref="A631:A633"/>
    <mergeCell ref="B631:B633"/>
    <mergeCell ref="C631:C633"/>
    <mergeCell ref="D631:D633"/>
    <mergeCell ref="E631:E633"/>
    <mergeCell ref="F631:F633"/>
    <mergeCell ref="AJ625:AJ627"/>
    <mergeCell ref="A628:A630"/>
    <mergeCell ref="B628:B630"/>
    <mergeCell ref="C628:C630"/>
    <mergeCell ref="D628:D630"/>
    <mergeCell ref="E628:E630"/>
    <mergeCell ref="F628:F630"/>
    <mergeCell ref="G628:G630"/>
    <mergeCell ref="AE628:AE630"/>
    <mergeCell ref="AF628:AF630"/>
    <mergeCell ref="G625:G627"/>
    <mergeCell ref="AE625:AE627"/>
    <mergeCell ref="AF625:AF627"/>
    <mergeCell ref="AG625:AG627"/>
    <mergeCell ref="AH625:AH627"/>
    <mergeCell ref="AI625:AI627"/>
    <mergeCell ref="AG634:AG636"/>
    <mergeCell ref="AH634:AH636"/>
    <mergeCell ref="AI634:AI636"/>
    <mergeCell ref="AJ634:AJ636"/>
    <mergeCell ref="A637:A639"/>
    <mergeCell ref="B637:B639"/>
    <mergeCell ref="C637:C639"/>
    <mergeCell ref="D637:D639"/>
    <mergeCell ref="E637:E639"/>
    <mergeCell ref="F637:F639"/>
    <mergeCell ref="AJ631:AJ633"/>
    <mergeCell ref="A634:A636"/>
    <mergeCell ref="B634:B636"/>
    <mergeCell ref="C634:C636"/>
    <mergeCell ref="D634:D636"/>
    <mergeCell ref="E634:E636"/>
    <mergeCell ref="F634:F636"/>
    <mergeCell ref="G634:G636"/>
    <mergeCell ref="AE634:AE636"/>
    <mergeCell ref="AF634:AF636"/>
    <mergeCell ref="G631:G633"/>
    <mergeCell ref="AE631:AE633"/>
    <mergeCell ref="AF631:AF633"/>
    <mergeCell ref="AG631:AG633"/>
    <mergeCell ref="AH631:AH633"/>
    <mergeCell ref="AI631:AI633"/>
    <mergeCell ref="AG640:AG642"/>
    <mergeCell ref="AH640:AH642"/>
    <mergeCell ref="AI640:AI642"/>
    <mergeCell ref="AJ640:AJ642"/>
    <mergeCell ref="A643:A645"/>
    <mergeCell ref="B643:B645"/>
    <mergeCell ref="C643:C645"/>
    <mergeCell ref="D643:D645"/>
    <mergeCell ref="E643:E645"/>
    <mergeCell ref="F643:F645"/>
    <mergeCell ref="AJ637:AJ639"/>
    <mergeCell ref="A640:A642"/>
    <mergeCell ref="B640:B642"/>
    <mergeCell ref="C640:C642"/>
    <mergeCell ref="D640:D642"/>
    <mergeCell ref="E640:E642"/>
    <mergeCell ref="F640:F642"/>
    <mergeCell ref="G640:G642"/>
    <mergeCell ref="AE640:AE642"/>
    <mergeCell ref="AF640:AF642"/>
    <mergeCell ref="G637:G639"/>
    <mergeCell ref="AE637:AE639"/>
    <mergeCell ref="AF637:AF639"/>
    <mergeCell ref="AG637:AG639"/>
    <mergeCell ref="AH637:AH639"/>
    <mergeCell ref="AI637:AI639"/>
    <mergeCell ref="AG646:AG648"/>
    <mergeCell ref="AH646:AH648"/>
    <mergeCell ref="AI646:AI648"/>
    <mergeCell ref="AJ646:AJ648"/>
    <mergeCell ref="A649:A651"/>
    <mergeCell ref="B649:B651"/>
    <mergeCell ref="C649:C651"/>
    <mergeCell ref="D649:D651"/>
    <mergeCell ref="E649:E651"/>
    <mergeCell ref="F649:F651"/>
    <mergeCell ref="AJ643:AJ645"/>
    <mergeCell ref="A646:A648"/>
    <mergeCell ref="B646:B648"/>
    <mergeCell ref="C646:C648"/>
    <mergeCell ref="D646:D648"/>
    <mergeCell ref="E646:E648"/>
    <mergeCell ref="F646:F648"/>
    <mergeCell ref="G646:G648"/>
    <mergeCell ref="AE646:AE648"/>
    <mergeCell ref="AF646:AF648"/>
    <mergeCell ref="G643:G645"/>
    <mergeCell ref="AE643:AE645"/>
    <mergeCell ref="AF643:AF645"/>
    <mergeCell ref="AG643:AG645"/>
    <mergeCell ref="AH643:AH645"/>
    <mergeCell ref="AI643:AI645"/>
    <mergeCell ref="AG652:AG654"/>
    <mergeCell ref="AH652:AH654"/>
    <mergeCell ref="AI652:AI654"/>
    <mergeCell ref="AJ652:AJ654"/>
    <mergeCell ref="A655:A657"/>
    <mergeCell ref="B655:B657"/>
    <mergeCell ref="C655:C657"/>
    <mergeCell ref="D655:D657"/>
    <mergeCell ref="E655:E657"/>
    <mergeCell ref="F655:F657"/>
    <mergeCell ref="AJ649:AJ651"/>
    <mergeCell ref="A652:A654"/>
    <mergeCell ref="B652:B654"/>
    <mergeCell ref="C652:C654"/>
    <mergeCell ref="D652:D654"/>
    <mergeCell ref="E652:E654"/>
    <mergeCell ref="F652:F654"/>
    <mergeCell ref="G652:G654"/>
    <mergeCell ref="AE652:AE654"/>
    <mergeCell ref="AF652:AF654"/>
    <mergeCell ref="G649:G651"/>
    <mergeCell ref="AE649:AE651"/>
    <mergeCell ref="AF649:AF651"/>
    <mergeCell ref="AG649:AG651"/>
    <mergeCell ref="AH649:AH651"/>
    <mergeCell ref="AI649:AI651"/>
    <mergeCell ref="AG658:AG660"/>
    <mergeCell ref="AH658:AH660"/>
    <mergeCell ref="AI658:AI660"/>
    <mergeCell ref="AJ658:AJ660"/>
    <mergeCell ref="A661:A663"/>
    <mergeCell ref="B661:B663"/>
    <mergeCell ref="C661:C663"/>
    <mergeCell ref="D661:D663"/>
    <mergeCell ref="E661:E663"/>
    <mergeCell ref="F661:F663"/>
    <mergeCell ref="AJ655:AJ657"/>
    <mergeCell ref="A658:A660"/>
    <mergeCell ref="B658:B660"/>
    <mergeCell ref="C658:C660"/>
    <mergeCell ref="D658:D660"/>
    <mergeCell ref="E658:E660"/>
    <mergeCell ref="F658:F660"/>
    <mergeCell ref="G658:G660"/>
    <mergeCell ref="AE658:AE660"/>
    <mergeCell ref="AF658:AF660"/>
    <mergeCell ref="G655:G657"/>
    <mergeCell ref="AE655:AE657"/>
    <mergeCell ref="AF655:AF657"/>
    <mergeCell ref="AG655:AG657"/>
    <mergeCell ref="AH655:AH657"/>
    <mergeCell ref="AI655:AI657"/>
    <mergeCell ref="AG664:AG666"/>
    <mergeCell ref="AH664:AH666"/>
    <mergeCell ref="AI664:AI666"/>
    <mergeCell ref="AJ664:AJ666"/>
    <mergeCell ref="A667:A669"/>
    <mergeCell ref="B667:B669"/>
    <mergeCell ref="C667:C669"/>
    <mergeCell ref="D667:D669"/>
    <mergeCell ref="E667:E669"/>
    <mergeCell ref="F667:F669"/>
    <mergeCell ref="AJ661:AJ663"/>
    <mergeCell ref="A664:A666"/>
    <mergeCell ref="B664:B666"/>
    <mergeCell ref="C664:C666"/>
    <mergeCell ref="D664:D666"/>
    <mergeCell ref="E664:E666"/>
    <mergeCell ref="F664:F666"/>
    <mergeCell ref="G664:G666"/>
    <mergeCell ref="AE664:AE666"/>
    <mergeCell ref="AF664:AF666"/>
    <mergeCell ref="G661:G663"/>
    <mergeCell ref="AE661:AE663"/>
    <mergeCell ref="AF661:AF663"/>
    <mergeCell ref="AG661:AG663"/>
    <mergeCell ref="AH661:AH663"/>
    <mergeCell ref="AI661:AI663"/>
    <mergeCell ref="AG670:AG672"/>
    <mergeCell ref="AH670:AH672"/>
    <mergeCell ref="AI670:AI672"/>
    <mergeCell ref="AJ670:AJ672"/>
    <mergeCell ref="A673:A675"/>
    <mergeCell ref="B673:B675"/>
    <mergeCell ref="C673:C675"/>
    <mergeCell ref="D673:D675"/>
    <mergeCell ref="E673:E675"/>
    <mergeCell ref="F673:F675"/>
    <mergeCell ref="AJ667:AJ669"/>
    <mergeCell ref="A670:A672"/>
    <mergeCell ref="B670:B672"/>
    <mergeCell ref="C670:C672"/>
    <mergeCell ref="D670:D672"/>
    <mergeCell ref="E670:E672"/>
    <mergeCell ref="F670:F672"/>
    <mergeCell ref="G670:G672"/>
    <mergeCell ref="AE670:AE672"/>
    <mergeCell ref="AF670:AF672"/>
    <mergeCell ref="G667:G669"/>
    <mergeCell ref="AE667:AE669"/>
    <mergeCell ref="AF667:AF669"/>
    <mergeCell ref="AG667:AG669"/>
    <mergeCell ref="AH667:AH669"/>
    <mergeCell ref="AI667:AI669"/>
    <mergeCell ref="AG676:AG678"/>
    <mergeCell ref="AH676:AH678"/>
    <mergeCell ref="AI676:AI678"/>
    <mergeCell ref="AJ676:AJ678"/>
    <mergeCell ref="A679:A681"/>
    <mergeCell ref="B679:B681"/>
    <mergeCell ref="C679:C681"/>
    <mergeCell ref="D679:D681"/>
    <mergeCell ref="E679:E681"/>
    <mergeCell ref="F679:F681"/>
    <mergeCell ref="AJ673:AJ675"/>
    <mergeCell ref="A676:A678"/>
    <mergeCell ref="B676:B678"/>
    <mergeCell ref="C676:C678"/>
    <mergeCell ref="D676:D678"/>
    <mergeCell ref="E676:E678"/>
    <mergeCell ref="F676:F678"/>
    <mergeCell ref="G676:G678"/>
    <mergeCell ref="AE676:AE678"/>
    <mergeCell ref="AF676:AF678"/>
    <mergeCell ref="G673:G675"/>
    <mergeCell ref="AE673:AE675"/>
    <mergeCell ref="AF673:AF675"/>
    <mergeCell ref="AG673:AG675"/>
    <mergeCell ref="AH673:AH675"/>
    <mergeCell ref="AI673:AI675"/>
    <mergeCell ref="AG682:AG684"/>
    <mergeCell ref="AH682:AH684"/>
    <mergeCell ref="AI682:AI684"/>
    <mergeCell ref="AJ682:AJ684"/>
    <mergeCell ref="A685:A687"/>
    <mergeCell ref="B685:B687"/>
    <mergeCell ref="C685:C687"/>
    <mergeCell ref="D685:D687"/>
    <mergeCell ref="E685:E687"/>
    <mergeCell ref="F685:F687"/>
    <mergeCell ref="AJ679:AJ681"/>
    <mergeCell ref="A682:A684"/>
    <mergeCell ref="B682:B684"/>
    <mergeCell ref="C682:C684"/>
    <mergeCell ref="D682:D684"/>
    <mergeCell ref="E682:E684"/>
    <mergeCell ref="F682:F684"/>
    <mergeCell ref="G682:G684"/>
    <mergeCell ref="AE682:AE684"/>
    <mergeCell ref="AF682:AF684"/>
    <mergeCell ref="G679:G681"/>
    <mergeCell ref="AE679:AE681"/>
    <mergeCell ref="AF679:AF681"/>
    <mergeCell ref="AG679:AG681"/>
    <mergeCell ref="AH679:AH681"/>
    <mergeCell ref="AI679:AI681"/>
    <mergeCell ref="AG688:AG690"/>
    <mergeCell ref="AH688:AH690"/>
    <mergeCell ref="AI688:AI690"/>
    <mergeCell ref="AJ688:AJ690"/>
    <mergeCell ref="A691:A693"/>
    <mergeCell ref="B691:B693"/>
    <mergeCell ref="C691:C693"/>
    <mergeCell ref="D691:D693"/>
    <mergeCell ref="E691:E693"/>
    <mergeCell ref="F691:F693"/>
    <mergeCell ref="AJ685:AJ687"/>
    <mergeCell ref="A688:A690"/>
    <mergeCell ref="B688:B690"/>
    <mergeCell ref="C688:C690"/>
    <mergeCell ref="D688:D690"/>
    <mergeCell ref="E688:E690"/>
    <mergeCell ref="F688:F690"/>
    <mergeCell ref="G688:G690"/>
    <mergeCell ref="AE688:AE690"/>
    <mergeCell ref="AF688:AF690"/>
    <mergeCell ref="G685:G687"/>
    <mergeCell ref="AE685:AE687"/>
    <mergeCell ref="AF685:AF687"/>
    <mergeCell ref="AG685:AG687"/>
    <mergeCell ref="AH685:AH687"/>
    <mergeCell ref="AI685:AI687"/>
    <mergeCell ref="AG694:AG696"/>
    <mergeCell ref="AH694:AH696"/>
    <mergeCell ref="AI694:AI696"/>
    <mergeCell ref="AJ694:AJ696"/>
    <mergeCell ref="A697:A699"/>
    <mergeCell ref="B697:B699"/>
    <mergeCell ref="C697:C699"/>
    <mergeCell ref="D697:D699"/>
    <mergeCell ref="E697:E699"/>
    <mergeCell ref="F697:F699"/>
    <mergeCell ref="AJ691:AJ693"/>
    <mergeCell ref="A694:A696"/>
    <mergeCell ref="B694:B696"/>
    <mergeCell ref="C694:C696"/>
    <mergeCell ref="D694:D696"/>
    <mergeCell ref="E694:E696"/>
    <mergeCell ref="F694:F696"/>
    <mergeCell ref="G694:G696"/>
    <mergeCell ref="AE694:AE696"/>
    <mergeCell ref="AF694:AF696"/>
    <mergeCell ref="G691:G693"/>
    <mergeCell ref="AE691:AE693"/>
    <mergeCell ref="AF691:AF693"/>
    <mergeCell ref="AG691:AG693"/>
    <mergeCell ref="AH691:AH693"/>
    <mergeCell ref="AI691:AI693"/>
    <mergeCell ref="AG700:AG702"/>
    <mergeCell ref="AH700:AH702"/>
    <mergeCell ref="AI700:AI702"/>
    <mergeCell ref="AJ700:AJ702"/>
    <mergeCell ref="A703:A705"/>
    <mergeCell ref="B703:B705"/>
    <mergeCell ref="C703:C705"/>
    <mergeCell ref="D703:D705"/>
    <mergeCell ref="E703:E705"/>
    <mergeCell ref="F703:F705"/>
    <mergeCell ref="AJ697:AJ699"/>
    <mergeCell ref="A700:A702"/>
    <mergeCell ref="B700:B702"/>
    <mergeCell ref="C700:C702"/>
    <mergeCell ref="D700:D702"/>
    <mergeCell ref="E700:E702"/>
    <mergeCell ref="F700:F702"/>
    <mergeCell ref="G700:G702"/>
    <mergeCell ref="AE700:AE702"/>
    <mergeCell ref="AF700:AF702"/>
    <mergeCell ref="G697:G699"/>
    <mergeCell ref="AE697:AE699"/>
    <mergeCell ref="AF697:AF699"/>
    <mergeCell ref="AG697:AG699"/>
    <mergeCell ref="AH697:AH699"/>
    <mergeCell ref="AI697:AI699"/>
    <mergeCell ref="AG706:AG708"/>
    <mergeCell ref="AH706:AH708"/>
    <mergeCell ref="AI706:AI708"/>
    <mergeCell ref="AJ706:AJ708"/>
    <mergeCell ref="A709:A711"/>
    <mergeCell ref="B709:B711"/>
    <mergeCell ref="C709:C711"/>
    <mergeCell ref="D709:D711"/>
    <mergeCell ref="E709:E711"/>
    <mergeCell ref="F709:F711"/>
    <mergeCell ref="AJ703:AJ705"/>
    <mergeCell ref="A706:A708"/>
    <mergeCell ref="B706:B708"/>
    <mergeCell ref="C706:C708"/>
    <mergeCell ref="D706:D708"/>
    <mergeCell ref="E706:E708"/>
    <mergeCell ref="F706:F708"/>
    <mergeCell ref="G706:G708"/>
    <mergeCell ref="AE706:AE708"/>
    <mergeCell ref="AF706:AF708"/>
    <mergeCell ref="G703:G705"/>
    <mergeCell ref="AE703:AE705"/>
    <mergeCell ref="AF703:AF705"/>
    <mergeCell ref="AG703:AG705"/>
    <mergeCell ref="AH703:AH705"/>
    <mergeCell ref="AI703:AI705"/>
    <mergeCell ref="AG712:AG714"/>
    <mergeCell ref="AH712:AH714"/>
    <mergeCell ref="AI712:AI714"/>
    <mergeCell ref="AJ712:AJ714"/>
    <mergeCell ref="A715:A717"/>
    <mergeCell ref="B715:B717"/>
    <mergeCell ref="C715:C717"/>
    <mergeCell ref="D715:D717"/>
    <mergeCell ref="E715:E717"/>
    <mergeCell ref="F715:F717"/>
    <mergeCell ref="AJ709:AJ711"/>
    <mergeCell ref="A712:A714"/>
    <mergeCell ref="B712:B714"/>
    <mergeCell ref="C712:C714"/>
    <mergeCell ref="D712:D714"/>
    <mergeCell ref="E712:E714"/>
    <mergeCell ref="F712:F714"/>
    <mergeCell ref="G712:G714"/>
    <mergeCell ref="AE712:AE714"/>
    <mergeCell ref="AF712:AF714"/>
    <mergeCell ref="G709:G711"/>
    <mergeCell ref="AE709:AE711"/>
    <mergeCell ref="AF709:AF711"/>
    <mergeCell ref="AG709:AG711"/>
    <mergeCell ref="AH709:AH711"/>
    <mergeCell ref="AI709:AI711"/>
    <mergeCell ref="AG718:AG720"/>
    <mergeCell ref="AH718:AH720"/>
    <mergeCell ref="AI718:AI720"/>
    <mergeCell ref="AJ718:AJ720"/>
    <mergeCell ref="A721:A723"/>
    <mergeCell ref="B721:B723"/>
    <mergeCell ref="C721:C723"/>
    <mergeCell ref="D721:D723"/>
    <mergeCell ref="E721:E723"/>
    <mergeCell ref="F721:F723"/>
    <mergeCell ref="AJ715:AJ717"/>
    <mergeCell ref="A718:A720"/>
    <mergeCell ref="B718:B720"/>
    <mergeCell ref="C718:C720"/>
    <mergeCell ref="D718:D720"/>
    <mergeCell ref="E718:E720"/>
    <mergeCell ref="F718:F720"/>
    <mergeCell ref="G718:G720"/>
    <mergeCell ref="AE718:AE720"/>
    <mergeCell ref="AF718:AF720"/>
    <mergeCell ref="G715:G717"/>
    <mergeCell ref="AE715:AE717"/>
    <mergeCell ref="AF715:AF717"/>
    <mergeCell ref="AG715:AG717"/>
    <mergeCell ref="AH715:AH717"/>
    <mergeCell ref="AI715:AI717"/>
    <mergeCell ref="AG724:AG726"/>
    <mergeCell ref="AH724:AH726"/>
    <mergeCell ref="AI724:AI726"/>
    <mergeCell ref="AJ724:AJ726"/>
    <mergeCell ref="A727:A729"/>
    <mergeCell ref="B727:B729"/>
    <mergeCell ref="C727:C729"/>
    <mergeCell ref="D727:D729"/>
    <mergeCell ref="E727:E729"/>
    <mergeCell ref="F727:F729"/>
    <mergeCell ref="AJ721:AJ723"/>
    <mergeCell ref="A724:A726"/>
    <mergeCell ref="B724:B726"/>
    <mergeCell ref="C724:C726"/>
    <mergeCell ref="D724:D726"/>
    <mergeCell ref="E724:E726"/>
    <mergeCell ref="F724:F726"/>
    <mergeCell ref="G724:G726"/>
    <mergeCell ref="AE724:AE726"/>
    <mergeCell ref="AF724:AF726"/>
    <mergeCell ref="G721:G723"/>
    <mergeCell ref="AE721:AE723"/>
    <mergeCell ref="AF721:AF723"/>
    <mergeCell ref="AG721:AG723"/>
    <mergeCell ref="AH721:AH723"/>
    <mergeCell ref="AI721:AI723"/>
    <mergeCell ref="AG730:AG732"/>
    <mergeCell ref="AH730:AH732"/>
    <mergeCell ref="AI730:AI732"/>
    <mergeCell ref="AJ730:AJ732"/>
    <mergeCell ref="A733:A735"/>
    <mergeCell ref="B733:B735"/>
    <mergeCell ref="C733:C735"/>
    <mergeCell ref="D733:D735"/>
    <mergeCell ref="E733:E735"/>
    <mergeCell ref="F733:F735"/>
    <mergeCell ref="AJ727:AJ729"/>
    <mergeCell ref="A730:A732"/>
    <mergeCell ref="B730:B732"/>
    <mergeCell ref="C730:C732"/>
    <mergeCell ref="D730:D732"/>
    <mergeCell ref="E730:E732"/>
    <mergeCell ref="F730:F732"/>
    <mergeCell ref="G730:G732"/>
    <mergeCell ref="AE730:AE732"/>
    <mergeCell ref="AF730:AF732"/>
    <mergeCell ref="G727:G729"/>
    <mergeCell ref="AE727:AE729"/>
    <mergeCell ref="AF727:AF729"/>
    <mergeCell ref="AG727:AG729"/>
    <mergeCell ref="AH727:AH729"/>
    <mergeCell ref="AI727:AI729"/>
    <mergeCell ref="AG736:AG738"/>
    <mergeCell ref="AH736:AH738"/>
    <mergeCell ref="AI736:AI738"/>
    <mergeCell ref="AJ736:AJ738"/>
    <mergeCell ref="A739:A741"/>
    <mergeCell ref="B739:B741"/>
    <mergeCell ref="C739:C741"/>
    <mergeCell ref="D739:D741"/>
    <mergeCell ref="E739:E741"/>
    <mergeCell ref="F739:F741"/>
    <mergeCell ref="AJ733:AJ735"/>
    <mergeCell ref="A736:A738"/>
    <mergeCell ref="B736:B738"/>
    <mergeCell ref="C736:C738"/>
    <mergeCell ref="D736:D738"/>
    <mergeCell ref="E736:E738"/>
    <mergeCell ref="F736:F738"/>
    <mergeCell ref="G736:G738"/>
    <mergeCell ref="AE736:AE738"/>
    <mergeCell ref="AF736:AF738"/>
    <mergeCell ref="G733:G735"/>
    <mergeCell ref="AE733:AE735"/>
    <mergeCell ref="AF733:AF735"/>
    <mergeCell ref="AG733:AG735"/>
    <mergeCell ref="AH733:AH735"/>
    <mergeCell ref="AI733:AI735"/>
    <mergeCell ref="AG742:AG744"/>
    <mergeCell ref="AH742:AH744"/>
    <mergeCell ref="AI742:AI744"/>
    <mergeCell ref="AJ742:AJ744"/>
    <mergeCell ref="A745:A747"/>
    <mergeCell ref="B745:B747"/>
    <mergeCell ref="C745:C747"/>
    <mergeCell ref="D745:D747"/>
    <mergeCell ref="E745:E747"/>
    <mergeCell ref="F745:F747"/>
    <mergeCell ref="AJ739:AJ741"/>
    <mergeCell ref="A742:A744"/>
    <mergeCell ref="B742:B744"/>
    <mergeCell ref="C742:C744"/>
    <mergeCell ref="D742:D744"/>
    <mergeCell ref="E742:E744"/>
    <mergeCell ref="F742:F744"/>
    <mergeCell ref="G742:G744"/>
    <mergeCell ref="AE742:AE744"/>
    <mergeCell ref="AF742:AF744"/>
    <mergeCell ref="G739:G741"/>
    <mergeCell ref="AE739:AE741"/>
    <mergeCell ref="AF739:AF741"/>
    <mergeCell ref="AG739:AG741"/>
    <mergeCell ref="AH739:AH741"/>
    <mergeCell ref="AI739:AI741"/>
    <mergeCell ref="AG748:AG750"/>
    <mergeCell ref="AH748:AH750"/>
    <mergeCell ref="AI748:AI750"/>
    <mergeCell ref="AJ748:AJ750"/>
    <mergeCell ref="A751:A753"/>
    <mergeCell ref="B751:B753"/>
    <mergeCell ref="C751:C753"/>
    <mergeCell ref="D751:D753"/>
    <mergeCell ref="E751:E753"/>
    <mergeCell ref="F751:F753"/>
    <mergeCell ref="AJ745:AJ747"/>
    <mergeCell ref="A748:A750"/>
    <mergeCell ref="B748:B750"/>
    <mergeCell ref="C748:C750"/>
    <mergeCell ref="D748:D750"/>
    <mergeCell ref="E748:E750"/>
    <mergeCell ref="F748:F750"/>
    <mergeCell ref="G748:G750"/>
    <mergeCell ref="AE748:AE750"/>
    <mergeCell ref="AF748:AF750"/>
    <mergeCell ref="G745:G747"/>
    <mergeCell ref="AE745:AE747"/>
    <mergeCell ref="AF745:AF747"/>
    <mergeCell ref="AG745:AG747"/>
    <mergeCell ref="AH745:AH747"/>
    <mergeCell ref="AI745:AI747"/>
    <mergeCell ref="AG754:AG756"/>
    <mergeCell ref="AH754:AH756"/>
    <mergeCell ref="AI754:AI756"/>
    <mergeCell ref="AJ754:AJ756"/>
    <mergeCell ref="A757:A759"/>
    <mergeCell ref="B757:B759"/>
    <mergeCell ref="C757:C759"/>
    <mergeCell ref="D757:D759"/>
    <mergeCell ref="E757:E759"/>
    <mergeCell ref="F757:F759"/>
    <mergeCell ref="AJ751:AJ753"/>
    <mergeCell ref="A754:A756"/>
    <mergeCell ref="B754:B756"/>
    <mergeCell ref="C754:C756"/>
    <mergeCell ref="D754:D756"/>
    <mergeCell ref="E754:E756"/>
    <mergeCell ref="F754:F756"/>
    <mergeCell ref="G754:G756"/>
    <mergeCell ref="AE754:AE756"/>
    <mergeCell ref="AF754:AF756"/>
    <mergeCell ref="G751:G753"/>
    <mergeCell ref="AE751:AE753"/>
    <mergeCell ref="AF751:AF753"/>
    <mergeCell ref="AG751:AG753"/>
    <mergeCell ref="AH751:AH753"/>
    <mergeCell ref="AI751:AI753"/>
    <mergeCell ref="AG760:AG762"/>
    <mergeCell ref="AH760:AH762"/>
    <mergeCell ref="AI760:AI762"/>
    <mergeCell ref="AJ760:AJ762"/>
    <mergeCell ref="A763:A765"/>
    <mergeCell ref="B763:B765"/>
    <mergeCell ref="C763:C765"/>
    <mergeCell ref="D763:D765"/>
    <mergeCell ref="E763:E765"/>
    <mergeCell ref="F763:F765"/>
    <mergeCell ref="AJ757:AJ759"/>
    <mergeCell ref="A760:A762"/>
    <mergeCell ref="B760:B762"/>
    <mergeCell ref="C760:C762"/>
    <mergeCell ref="D760:D762"/>
    <mergeCell ref="E760:E762"/>
    <mergeCell ref="F760:F762"/>
    <mergeCell ref="G760:G762"/>
    <mergeCell ref="AE760:AE762"/>
    <mergeCell ref="AF760:AF762"/>
    <mergeCell ref="G757:G759"/>
    <mergeCell ref="AE757:AE759"/>
    <mergeCell ref="AF757:AF759"/>
    <mergeCell ref="AG757:AG759"/>
    <mergeCell ref="AH757:AH759"/>
    <mergeCell ref="AI757:AI759"/>
    <mergeCell ref="AG766:AG768"/>
    <mergeCell ref="AH766:AH768"/>
    <mergeCell ref="AI766:AI768"/>
    <mergeCell ref="AJ766:AJ768"/>
    <mergeCell ref="A769:A771"/>
    <mergeCell ref="B769:B771"/>
    <mergeCell ref="C769:C771"/>
    <mergeCell ref="D769:D771"/>
    <mergeCell ref="E769:E771"/>
    <mergeCell ref="F769:F771"/>
    <mergeCell ref="AJ763:AJ765"/>
    <mergeCell ref="A766:A768"/>
    <mergeCell ref="B766:B768"/>
    <mergeCell ref="C766:C768"/>
    <mergeCell ref="D766:D768"/>
    <mergeCell ref="E766:E768"/>
    <mergeCell ref="F766:F768"/>
    <mergeCell ref="G766:G768"/>
    <mergeCell ref="AE766:AE768"/>
    <mergeCell ref="AF766:AF768"/>
    <mergeCell ref="G763:G765"/>
    <mergeCell ref="AE763:AE765"/>
    <mergeCell ref="AF763:AF765"/>
    <mergeCell ref="AG763:AG765"/>
    <mergeCell ref="AH763:AH765"/>
    <mergeCell ref="AI763:AI765"/>
    <mergeCell ref="AG772:AG774"/>
    <mergeCell ref="AH772:AH774"/>
    <mergeCell ref="AI772:AI774"/>
    <mergeCell ref="AJ772:AJ774"/>
    <mergeCell ref="A775:A777"/>
    <mergeCell ref="B775:B777"/>
    <mergeCell ref="C775:C777"/>
    <mergeCell ref="D775:D777"/>
    <mergeCell ref="E775:E777"/>
    <mergeCell ref="F775:F777"/>
    <mergeCell ref="AJ769:AJ771"/>
    <mergeCell ref="A772:A774"/>
    <mergeCell ref="B772:B774"/>
    <mergeCell ref="C772:C774"/>
    <mergeCell ref="D772:D774"/>
    <mergeCell ref="E772:E774"/>
    <mergeCell ref="F772:F774"/>
    <mergeCell ref="G772:G774"/>
    <mergeCell ref="AE772:AE774"/>
    <mergeCell ref="AF772:AF774"/>
    <mergeCell ref="G769:G771"/>
    <mergeCell ref="AE769:AE771"/>
    <mergeCell ref="AF769:AF771"/>
    <mergeCell ref="AG769:AG771"/>
    <mergeCell ref="AH769:AH771"/>
    <mergeCell ref="AI769:AI771"/>
    <mergeCell ref="AG778:AG780"/>
    <mergeCell ref="AH778:AH780"/>
    <mergeCell ref="AI778:AI780"/>
    <mergeCell ref="AJ778:AJ780"/>
    <mergeCell ref="A781:A783"/>
    <mergeCell ref="B781:B783"/>
    <mergeCell ref="C781:C783"/>
    <mergeCell ref="D781:D783"/>
    <mergeCell ref="E781:E783"/>
    <mergeCell ref="F781:F783"/>
    <mergeCell ref="AJ775:AJ777"/>
    <mergeCell ref="A778:A780"/>
    <mergeCell ref="B778:B780"/>
    <mergeCell ref="C778:C780"/>
    <mergeCell ref="D778:D780"/>
    <mergeCell ref="E778:E780"/>
    <mergeCell ref="F778:F780"/>
    <mergeCell ref="G778:G780"/>
    <mergeCell ref="AE778:AE780"/>
    <mergeCell ref="AF778:AF780"/>
    <mergeCell ref="G775:G777"/>
    <mergeCell ref="AE775:AE777"/>
    <mergeCell ref="AF775:AF777"/>
    <mergeCell ref="AG775:AG777"/>
    <mergeCell ref="AH775:AH777"/>
    <mergeCell ref="AI775:AI777"/>
    <mergeCell ref="AG784:AG786"/>
    <mergeCell ref="AH784:AH786"/>
    <mergeCell ref="AI784:AI786"/>
    <mergeCell ref="AJ784:AJ786"/>
    <mergeCell ref="A787:A789"/>
    <mergeCell ref="B787:B789"/>
    <mergeCell ref="C787:C789"/>
    <mergeCell ref="D787:D789"/>
    <mergeCell ref="E787:E789"/>
    <mergeCell ref="F787:F789"/>
    <mergeCell ref="AJ781:AJ783"/>
    <mergeCell ref="A784:A786"/>
    <mergeCell ref="B784:B786"/>
    <mergeCell ref="C784:C786"/>
    <mergeCell ref="D784:D786"/>
    <mergeCell ref="E784:E786"/>
    <mergeCell ref="F784:F786"/>
    <mergeCell ref="G784:G786"/>
    <mergeCell ref="AE784:AE786"/>
    <mergeCell ref="AF784:AF786"/>
    <mergeCell ref="G781:G783"/>
    <mergeCell ref="AE781:AE783"/>
    <mergeCell ref="AF781:AF783"/>
    <mergeCell ref="AG781:AG783"/>
    <mergeCell ref="AH781:AH783"/>
    <mergeCell ref="AI781:AI783"/>
    <mergeCell ref="AG790:AG792"/>
    <mergeCell ref="AH790:AH792"/>
    <mergeCell ref="AI790:AI792"/>
    <mergeCell ref="AJ790:AJ792"/>
    <mergeCell ref="A793:A795"/>
    <mergeCell ref="B793:B795"/>
    <mergeCell ref="C793:C795"/>
    <mergeCell ref="D793:D795"/>
    <mergeCell ref="E793:E795"/>
    <mergeCell ref="F793:F795"/>
    <mergeCell ref="AJ787:AJ789"/>
    <mergeCell ref="A790:A792"/>
    <mergeCell ref="B790:B792"/>
    <mergeCell ref="C790:C792"/>
    <mergeCell ref="D790:D792"/>
    <mergeCell ref="E790:E792"/>
    <mergeCell ref="F790:F792"/>
    <mergeCell ref="G790:G792"/>
    <mergeCell ref="AE790:AE792"/>
    <mergeCell ref="AF790:AF792"/>
    <mergeCell ref="G787:G789"/>
    <mergeCell ref="AE787:AE789"/>
    <mergeCell ref="AF787:AF789"/>
    <mergeCell ref="AG787:AG789"/>
    <mergeCell ref="AH787:AH789"/>
    <mergeCell ref="AI787:AI789"/>
    <mergeCell ref="AG796:AG798"/>
    <mergeCell ref="AH796:AH798"/>
    <mergeCell ref="AI796:AI798"/>
    <mergeCell ref="AJ796:AJ798"/>
    <mergeCell ref="A799:A801"/>
    <mergeCell ref="B799:B801"/>
    <mergeCell ref="C799:C801"/>
    <mergeCell ref="D799:D801"/>
    <mergeCell ref="E799:E801"/>
    <mergeCell ref="F799:F801"/>
    <mergeCell ref="AJ793:AJ795"/>
    <mergeCell ref="A796:A798"/>
    <mergeCell ref="B796:B798"/>
    <mergeCell ref="C796:C798"/>
    <mergeCell ref="D796:D798"/>
    <mergeCell ref="E796:E798"/>
    <mergeCell ref="F796:F798"/>
    <mergeCell ref="G796:G798"/>
    <mergeCell ref="AE796:AE798"/>
    <mergeCell ref="AF796:AF798"/>
    <mergeCell ref="G793:G795"/>
    <mergeCell ref="AE793:AE795"/>
    <mergeCell ref="AF793:AF795"/>
    <mergeCell ref="AG793:AG795"/>
    <mergeCell ref="AH793:AH795"/>
    <mergeCell ref="AI793:AI795"/>
    <mergeCell ref="AG802:AG804"/>
    <mergeCell ref="AH802:AH804"/>
    <mergeCell ref="AI802:AI804"/>
    <mergeCell ref="AJ802:AJ804"/>
    <mergeCell ref="A805:A807"/>
    <mergeCell ref="B805:B807"/>
    <mergeCell ref="C805:C807"/>
    <mergeCell ref="D805:D807"/>
    <mergeCell ref="E805:E807"/>
    <mergeCell ref="F805:F807"/>
    <mergeCell ref="AJ799:AJ801"/>
    <mergeCell ref="A802:A804"/>
    <mergeCell ref="B802:B804"/>
    <mergeCell ref="C802:C804"/>
    <mergeCell ref="D802:D804"/>
    <mergeCell ref="E802:E804"/>
    <mergeCell ref="F802:F804"/>
    <mergeCell ref="G802:G804"/>
    <mergeCell ref="AE802:AE804"/>
    <mergeCell ref="AF802:AF804"/>
    <mergeCell ref="G799:G801"/>
    <mergeCell ref="AE799:AE801"/>
    <mergeCell ref="AF799:AF801"/>
    <mergeCell ref="AG799:AG801"/>
    <mergeCell ref="AH799:AH801"/>
    <mergeCell ref="AI799:AI801"/>
    <mergeCell ref="AG808:AG810"/>
    <mergeCell ref="AH808:AH810"/>
    <mergeCell ref="AI808:AI810"/>
    <mergeCell ref="AJ808:AJ810"/>
    <mergeCell ref="A811:A813"/>
    <mergeCell ref="B811:B813"/>
    <mergeCell ref="C811:C813"/>
    <mergeCell ref="D811:D813"/>
    <mergeCell ref="E811:E813"/>
    <mergeCell ref="F811:F813"/>
    <mergeCell ref="AJ805:AJ807"/>
    <mergeCell ref="A808:A810"/>
    <mergeCell ref="B808:B810"/>
    <mergeCell ref="C808:C810"/>
    <mergeCell ref="D808:D810"/>
    <mergeCell ref="E808:E810"/>
    <mergeCell ref="F808:F810"/>
    <mergeCell ref="G808:G810"/>
    <mergeCell ref="AE808:AE810"/>
    <mergeCell ref="AF808:AF810"/>
    <mergeCell ref="G805:G807"/>
    <mergeCell ref="AE805:AE807"/>
    <mergeCell ref="AF805:AF807"/>
    <mergeCell ref="AG805:AG807"/>
    <mergeCell ref="AH805:AH807"/>
    <mergeCell ref="AI805:AI807"/>
    <mergeCell ref="AG814:AG816"/>
    <mergeCell ref="AH814:AH816"/>
    <mergeCell ref="AI814:AI816"/>
    <mergeCell ref="AJ814:AJ816"/>
    <mergeCell ref="A817:A819"/>
    <mergeCell ref="B817:B819"/>
    <mergeCell ref="C817:C819"/>
    <mergeCell ref="D817:D819"/>
    <mergeCell ref="E817:E819"/>
    <mergeCell ref="F817:F819"/>
    <mergeCell ref="AJ811:AJ813"/>
    <mergeCell ref="A814:A816"/>
    <mergeCell ref="B814:B816"/>
    <mergeCell ref="C814:C816"/>
    <mergeCell ref="D814:D816"/>
    <mergeCell ref="E814:E816"/>
    <mergeCell ref="F814:F816"/>
    <mergeCell ref="G814:G816"/>
    <mergeCell ref="AE814:AE816"/>
    <mergeCell ref="AF814:AF816"/>
    <mergeCell ref="G811:G813"/>
    <mergeCell ref="AE811:AE813"/>
    <mergeCell ref="AF811:AF813"/>
    <mergeCell ref="AG811:AG813"/>
    <mergeCell ref="AH811:AH813"/>
    <mergeCell ref="AI811:AI813"/>
    <mergeCell ref="AG820:AG822"/>
    <mergeCell ref="AH820:AH822"/>
    <mergeCell ref="AI820:AI822"/>
    <mergeCell ref="AJ820:AJ822"/>
    <mergeCell ref="A823:A825"/>
    <mergeCell ref="B823:B825"/>
    <mergeCell ref="C823:C825"/>
    <mergeCell ref="D823:D825"/>
    <mergeCell ref="E823:E825"/>
    <mergeCell ref="F823:F825"/>
    <mergeCell ref="AJ817:AJ819"/>
    <mergeCell ref="A820:A822"/>
    <mergeCell ref="B820:B822"/>
    <mergeCell ref="C820:C822"/>
    <mergeCell ref="D820:D822"/>
    <mergeCell ref="E820:E822"/>
    <mergeCell ref="F820:F822"/>
    <mergeCell ref="G820:G822"/>
    <mergeCell ref="AE820:AE822"/>
    <mergeCell ref="AF820:AF822"/>
    <mergeCell ref="G817:G819"/>
    <mergeCell ref="AE817:AE819"/>
    <mergeCell ref="AF817:AF819"/>
    <mergeCell ref="AG817:AG819"/>
    <mergeCell ref="AH817:AH819"/>
    <mergeCell ref="AI817:AI819"/>
    <mergeCell ref="AG826:AG828"/>
    <mergeCell ref="AH826:AH828"/>
    <mergeCell ref="AI826:AI828"/>
    <mergeCell ref="AJ826:AJ828"/>
    <mergeCell ref="A829:A831"/>
    <mergeCell ref="B829:B831"/>
    <mergeCell ref="C829:C831"/>
    <mergeCell ref="D829:D831"/>
    <mergeCell ref="E829:E831"/>
    <mergeCell ref="F829:F831"/>
    <mergeCell ref="AJ823:AJ825"/>
    <mergeCell ref="A826:A828"/>
    <mergeCell ref="B826:B828"/>
    <mergeCell ref="C826:C828"/>
    <mergeCell ref="D826:D828"/>
    <mergeCell ref="E826:E828"/>
    <mergeCell ref="F826:F828"/>
    <mergeCell ref="G826:G828"/>
    <mergeCell ref="AE826:AE828"/>
    <mergeCell ref="AF826:AF828"/>
    <mergeCell ref="G823:G825"/>
    <mergeCell ref="AE823:AE825"/>
    <mergeCell ref="AF823:AF825"/>
    <mergeCell ref="AG823:AG825"/>
    <mergeCell ref="AH823:AH825"/>
    <mergeCell ref="AI823:AI825"/>
    <mergeCell ref="AG832:AG834"/>
    <mergeCell ref="AH832:AH834"/>
    <mergeCell ref="AI832:AI834"/>
    <mergeCell ref="AJ832:AJ834"/>
    <mergeCell ref="A835:A837"/>
    <mergeCell ref="B835:B837"/>
    <mergeCell ref="C835:C837"/>
    <mergeCell ref="D835:D837"/>
    <mergeCell ref="E835:E837"/>
    <mergeCell ref="F835:F837"/>
    <mergeCell ref="AJ829:AJ831"/>
    <mergeCell ref="A832:A834"/>
    <mergeCell ref="B832:B834"/>
    <mergeCell ref="C832:C834"/>
    <mergeCell ref="D832:D834"/>
    <mergeCell ref="E832:E834"/>
    <mergeCell ref="F832:F834"/>
    <mergeCell ref="G832:G834"/>
    <mergeCell ref="AE832:AE834"/>
    <mergeCell ref="AF832:AF834"/>
    <mergeCell ref="G829:G831"/>
    <mergeCell ref="AE829:AE831"/>
    <mergeCell ref="AF829:AF831"/>
    <mergeCell ref="AG829:AG831"/>
    <mergeCell ref="AH829:AH831"/>
    <mergeCell ref="AI829:AI831"/>
    <mergeCell ref="AG838:AG840"/>
    <mergeCell ref="AH838:AH840"/>
    <mergeCell ref="AI838:AI840"/>
    <mergeCell ref="AJ838:AJ840"/>
    <mergeCell ref="A841:A843"/>
    <mergeCell ref="B841:B843"/>
    <mergeCell ref="C841:C843"/>
    <mergeCell ref="D841:D843"/>
    <mergeCell ref="E841:E843"/>
    <mergeCell ref="F841:F843"/>
    <mergeCell ref="AJ835:AJ837"/>
    <mergeCell ref="A838:A840"/>
    <mergeCell ref="B838:B840"/>
    <mergeCell ref="C838:C840"/>
    <mergeCell ref="D838:D840"/>
    <mergeCell ref="E838:E840"/>
    <mergeCell ref="F838:F840"/>
    <mergeCell ref="G838:G840"/>
    <mergeCell ref="AE838:AE840"/>
    <mergeCell ref="AF838:AF840"/>
    <mergeCell ref="G835:G837"/>
    <mergeCell ref="AE835:AE837"/>
    <mergeCell ref="AF835:AF837"/>
    <mergeCell ref="AG835:AG837"/>
    <mergeCell ref="AH835:AH837"/>
    <mergeCell ref="AI835:AI837"/>
    <mergeCell ref="AG844:AG846"/>
    <mergeCell ref="AH844:AH846"/>
    <mergeCell ref="AI844:AI846"/>
    <mergeCell ref="AJ844:AJ846"/>
    <mergeCell ref="A847:A849"/>
    <mergeCell ref="B847:B849"/>
    <mergeCell ref="C847:C849"/>
    <mergeCell ref="D847:D849"/>
    <mergeCell ref="E847:E849"/>
    <mergeCell ref="F847:F849"/>
    <mergeCell ref="AJ841:AJ843"/>
    <mergeCell ref="A844:A846"/>
    <mergeCell ref="B844:B846"/>
    <mergeCell ref="C844:C846"/>
    <mergeCell ref="D844:D846"/>
    <mergeCell ref="E844:E846"/>
    <mergeCell ref="F844:F846"/>
    <mergeCell ref="G844:G846"/>
    <mergeCell ref="AE844:AE846"/>
    <mergeCell ref="AF844:AF846"/>
    <mergeCell ref="G841:G843"/>
    <mergeCell ref="AE841:AE843"/>
    <mergeCell ref="AF841:AF843"/>
    <mergeCell ref="AG841:AG843"/>
    <mergeCell ref="AH841:AH843"/>
    <mergeCell ref="AI841:AI843"/>
    <mergeCell ref="AG850:AG852"/>
    <mergeCell ref="AH850:AH852"/>
    <mergeCell ref="AI850:AI852"/>
    <mergeCell ref="AJ850:AJ852"/>
    <mergeCell ref="A853:A855"/>
    <mergeCell ref="B853:B855"/>
    <mergeCell ref="C853:C855"/>
    <mergeCell ref="D853:D855"/>
    <mergeCell ref="E853:E855"/>
    <mergeCell ref="F853:F855"/>
    <mergeCell ref="AJ847:AJ849"/>
    <mergeCell ref="A850:A852"/>
    <mergeCell ref="B850:B852"/>
    <mergeCell ref="C850:C852"/>
    <mergeCell ref="D850:D852"/>
    <mergeCell ref="E850:E852"/>
    <mergeCell ref="F850:F852"/>
    <mergeCell ref="G850:G852"/>
    <mergeCell ref="AE850:AE852"/>
    <mergeCell ref="AF850:AF852"/>
    <mergeCell ref="G847:G849"/>
    <mergeCell ref="AE847:AE849"/>
    <mergeCell ref="AF847:AF849"/>
    <mergeCell ref="AG847:AG849"/>
    <mergeCell ref="AH847:AH849"/>
    <mergeCell ref="AI847:AI849"/>
    <mergeCell ref="AG856:AG858"/>
    <mergeCell ref="AH856:AH858"/>
    <mergeCell ref="AI856:AI858"/>
    <mergeCell ref="AJ856:AJ858"/>
    <mergeCell ref="A859:A861"/>
    <mergeCell ref="B859:B861"/>
    <mergeCell ref="C859:C861"/>
    <mergeCell ref="D859:D861"/>
    <mergeCell ref="E859:E861"/>
    <mergeCell ref="F859:F861"/>
    <mergeCell ref="AJ853:AJ855"/>
    <mergeCell ref="A856:A858"/>
    <mergeCell ref="B856:B858"/>
    <mergeCell ref="C856:C858"/>
    <mergeCell ref="D856:D858"/>
    <mergeCell ref="E856:E858"/>
    <mergeCell ref="F856:F858"/>
    <mergeCell ref="G856:G858"/>
    <mergeCell ref="AE856:AE858"/>
    <mergeCell ref="AF856:AF858"/>
    <mergeCell ref="G853:G855"/>
    <mergeCell ref="AE853:AE855"/>
    <mergeCell ref="AF853:AF855"/>
    <mergeCell ref="AG853:AG855"/>
    <mergeCell ref="AH853:AH855"/>
    <mergeCell ref="AI853:AI855"/>
    <mergeCell ref="AG862:AG864"/>
    <mergeCell ref="AH862:AH864"/>
    <mergeCell ref="AI862:AI864"/>
    <mergeCell ref="AJ862:AJ864"/>
    <mergeCell ref="A865:A867"/>
    <mergeCell ref="B865:B867"/>
    <mergeCell ref="C865:C867"/>
    <mergeCell ref="D865:D867"/>
    <mergeCell ref="E865:E867"/>
    <mergeCell ref="F865:F867"/>
    <mergeCell ref="AJ859:AJ861"/>
    <mergeCell ref="A862:A864"/>
    <mergeCell ref="B862:B864"/>
    <mergeCell ref="C862:C864"/>
    <mergeCell ref="D862:D864"/>
    <mergeCell ref="E862:E864"/>
    <mergeCell ref="F862:F864"/>
    <mergeCell ref="G862:G864"/>
    <mergeCell ref="AE862:AE864"/>
    <mergeCell ref="AF862:AF864"/>
    <mergeCell ref="G859:G861"/>
    <mergeCell ref="AE859:AE861"/>
    <mergeCell ref="AF859:AF861"/>
    <mergeCell ref="AG859:AG861"/>
    <mergeCell ref="AH859:AH861"/>
    <mergeCell ref="AI859:AI861"/>
    <mergeCell ref="AG868:AG870"/>
    <mergeCell ref="AH868:AH870"/>
    <mergeCell ref="AI868:AI870"/>
    <mergeCell ref="AJ868:AJ870"/>
    <mergeCell ref="A871:A873"/>
    <mergeCell ref="B871:B873"/>
    <mergeCell ref="C871:C873"/>
    <mergeCell ref="D871:D873"/>
    <mergeCell ref="E871:E873"/>
    <mergeCell ref="F871:F873"/>
    <mergeCell ref="AJ865:AJ867"/>
    <mergeCell ref="A868:A870"/>
    <mergeCell ref="B868:B870"/>
    <mergeCell ref="C868:C870"/>
    <mergeCell ref="D868:D870"/>
    <mergeCell ref="E868:E870"/>
    <mergeCell ref="F868:F870"/>
    <mergeCell ref="G868:G870"/>
    <mergeCell ref="AE868:AE870"/>
    <mergeCell ref="AF868:AF870"/>
    <mergeCell ref="G865:G867"/>
    <mergeCell ref="AE865:AE867"/>
    <mergeCell ref="AF865:AF867"/>
    <mergeCell ref="AG865:AG867"/>
    <mergeCell ref="AH865:AH867"/>
    <mergeCell ref="AI865:AI867"/>
    <mergeCell ref="AG874:AG876"/>
    <mergeCell ref="AH874:AH876"/>
    <mergeCell ref="AI874:AI876"/>
    <mergeCell ref="AJ874:AJ876"/>
    <mergeCell ref="A877:A879"/>
    <mergeCell ref="B877:B879"/>
    <mergeCell ref="C877:C879"/>
    <mergeCell ref="D877:D879"/>
    <mergeCell ref="E877:E879"/>
    <mergeCell ref="F877:F879"/>
    <mergeCell ref="AJ871:AJ873"/>
    <mergeCell ref="A874:A876"/>
    <mergeCell ref="B874:B876"/>
    <mergeCell ref="C874:C876"/>
    <mergeCell ref="D874:D876"/>
    <mergeCell ref="E874:E876"/>
    <mergeCell ref="F874:F876"/>
    <mergeCell ref="G874:G876"/>
    <mergeCell ref="AE874:AE876"/>
    <mergeCell ref="AF874:AF876"/>
    <mergeCell ref="G871:G873"/>
    <mergeCell ref="AE871:AE873"/>
    <mergeCell ref="AF871:AF873"/>
    <mergeCell ref="AG871:AG873"/>
    <mergeCell ref="AH871:AH873"/>
    <mergeCell ref="AI871:AI873"/>
    <mergeCell ref="AG880:AG882"/>
    <mergeCell ref="AH880:AH882"/>
    <mergeCell ref="AI880:AI882"/>
    <mergeCell ref="AJ880:AJ882"/>
    <mergeCell ref="A883:A885"/>
    <mergeCell ref="B883:B885"/>
    <mergeCell ref="C883:C885"/>
    <mergeCell ref="D883:D885"/>
    <mergeCell ref="E883:E885"/>
    <mergeCell ref="F883:F885"/>
    <mergeCell ref="AJ877:AJ879"/>
    <mergeCell ref="A880:A882"/>
    <mergeCell ref="B880:B882"/>
    <mergeCell ref="C880:C882"/>
    <mergeCell ref="D880:D882"/>
    <mergeCell ref="E880:E882"/>
    <mergeCell ref="F880:F882"/>
    <mergeCell ref="G880:G882"/>
    <mergeCell ref="AE880:AE882"/>
    <mergeCell ref="AF880:AF882"/>
    <mergeCell ref="G877:G879"/>
    <mergeCell ref="AE877:AE879"/>
    <mergeCell ref="AF877:AF879"/>
    <mergeCell ref="AG877:AG879"/>
    <mergeCell ref="AH877:AH879"/>
    <mergeCell ref="AI877:AI879"/>
    <mergeCell ref="AG886:AG888"/>
    <mergeCell ref="AH886:AH888"/>
    <mergeCell ref="AI886:AI888"/>
    <mergeCell ref="AJ886:AJ888"/>
    <mergeCell ref="A889:A891"/>
    <mergeCell ref="B889:B891"/>
    <mergeCell ref="C889:C891"/>
    <mergeCell ref="D889:D891"/>
    <mergeCell ref="E889:E891"/>
    <mergeCell ref="F889:F891"/>
    <mergeCell ref="AJ883:AJ885"/>
    <mergeCell ref="A886:A888"/>
    <mergeCell ref="B886:B888"/>
    <mergeCell ref="C886:C888"/>
    <mergeCell ref="D886:D888"/>
    <mergeCell ref="E886:E888"/>
    <mergeCell ref="F886:F888"/>
    <mergeCell ref="G886:G888"/>
    <mergeCell ref="AE886:AE888"/>
    <mergeCell ref="AF886:AF888"/>
    <mergeCell ref="G883:G885"/>
    <mergeCell ref="AE883:AE885"/>
    <mergeCell ref="AF883:AF885"/>
    <mergeCell ref="AG883:AG885"/>
    <mergeCell ref="AH883:AH885"/>
    <mergeCell ref="AI883:AI885"/>
    <mergeCell ref="AG892:AG894"/>
    <mergeCell ref="AH892:AH894"/>
    <mergeCell ref="AI892:AI894"/>
    <mergeCell ref="AJ892:AJ894"/>
    <mergeCell ref="A895:A897"/>
    <mergeCell ref="B895:B897"/>
    <mergeCell ref="C895:C897"/>
    <mergeCell ref="D895:D897"/>
    <mergeCell ref="E895:E897"/>
    <mergeCell ref="F895:F897"/>
    <mergeCell ref="AJ889:AJ891"/>
    <mergeCell ref="A892:A894"/>
    <mergeCell ref="B892:B894"/>
    <mergeCell ref="C892:C894"/>
    <mergeCell ref="D892:D894"/>
    <mergeCell ref="E892:E894"/>
    <mergeCell ref="F892:F894"/>
    <mergeCell ref="G892:G894"/>
    <mergeCell ref="AE892:AE894"/>
    <mergeCell ref="AF892:AF894"/>
    <mergeCell ref="G889:G891"/>
    <mergeCell ref="AE889:AE891"/>
    <mergeCell ref="AF889:AF891"/>
    <mergeCell ref="AG889:AG891"/>
    <mergeCell ref="AH889:AH891"/>
    <mergeCell ref="AI889:AI891"/>
    <mergeCell ref="AG898:AG900"/>
    <mergeCell ref="AH898:AH900"/>
    <mergeCell ref="AI898:AI900"/>
    <mergeCell ref="AJ898:AJ900"/>
    <mergeCell ref="A901:A903"/>
    <mergeCell ref="B901:B903"/>
    <mergeCell ref="C901:C903"/>
    <mergeCell ref="D901:D903"/>
    <mergeCell ref="E901:E903"/>
    <mergeCell ref="F901:F903"/>
    <mergeCell ref="AJ895:AJ897"/>
    <mergeCell ref="A898:A900"/>
    <mergeCell ref="B898:B900"/>
    <mergeCell ref="C898:C900"/>
    <mergeCell ref="D898:D900"/>
    <mergeCell ref="E898:E900"/>
    <mergeCell ref="F898:F900"/>
    <mergeCell ref="G898:G900"/>
    <mergeCell ref="AE898:AE900"/>
    <mergeCell ref="AF898:AF900"/>
    <mergeCell ref="G895:G897"/>
    <mergeCell ref="AE895:AE897"/>
    <mergeCell ref="AF895:AF897"/>
    <mergeCell ref="AG895:AG897"/>
    <mergeCell ref="AH895:AH897"/>
    <mergeCell ref="AI895:AI897"/>
    <mergeCell ref="AG904:AG906"/>
    <mergeCell ref="AH904:AH906"/>
    <mergeCell ref="AI904:AI906"/>
    <mergeCell ref="AJ904:AJ906"/>
    <mergeCell ref="A907:A909"/>
    <mergeCell ref="B907:B909"/>
    <mergeCell ref="C907:C909"/>
    <mergeCell ref="D907:D909"/>
    <mergeCell ref="E907:E909"/>
    <mergeCell ref="F907:F909"/>
    <mergeCell ref="AJ901:AJ903"/>
    <mergeCell ref="A904:A906"/>
    <mergeCell ref="B904:B906"/>
    <mergeCell ref="C904:C906"/>
    <mergeCell ref="D904:D906"/>
    <mergeCell ref="E904:E906"/>
    <mergeCell ref="F904:F906"/>
    <mergeCell ref="G904:G906"/>
    <mergeCell ref="AE904:AE906"/>
    <mergeCell ref="AF904:AF906"/>
    <mergeCell ref="G901:G903"/>
    <mergeCell ref="AE901:AE903"/>
    <mergeCell ref="AF901:AF903"/>
    <mergeCell ref="AG901:AG903"/>
    <mergeCell ref="AH901:AH903"/>
    <mergeCell ref="AI901:AI903"/>
    <mergeCell ref="AG910:AG912"/>
    <mergeCell ref="AH910:AH912"/>
    <mergeCell ref="AI910:AI912"/>
    <mergeCell ref="AJ910:AJ912"/>
    <mergeCell ref="A913:A915"/>
    <mergeCell ref="B913:B915"/>
    <mergeCell ref="C913:C915"/>
    <mergeCell ref="D913:D915"/>
    <mergeCell ref="E913:E915"/>
    <mergeCell ref="F913:F915"/>
    <mergeCell ref="AJ907:AJ909"/>
    <mergeCell ref="A910:A912"/>
    <mergeCell ref="B910:B912"/>
    <mergeCell ref="C910:C912"/>
    <mergeCell ref="D910:D912"/>
    <mergeCell ref="E910:E912"/>
    <mergeCell ref="F910:F912"/>
    <mergeCell ref="G910:G912"/>
    <mergeCell ref="AE910:AE912"/>
    <mergeCell ref="AF910:AF912"/>
    <mergeCell ref="G907:G909"/>
    <mergeCell ref="AE907:AE909"/>
    <mergeCell ref="AF907:AF909"/>
    <mergeCell ref="AG907:AG909"/>
    <mergeCell ref="AH907:AH909"/>
    <mergeCell ref="AI907:AI909"/>
    <mergeCell ref="AG916:AG918"/>
    <mergeCell ref="AH916:AH918"/>
    <mergeCell ref="AI916:AI918"/>
    <mergeCell ref="AJ916:AJ918"/>
    <mergeCell ref="A919:A921"/>
    <mergeCell ref="B919:B921"/>
    <mergeCell ref="C919:C921"/>
    <mergeCell ref="D919:D921"/>
    <mergeCell ref="E919:E921"/>
    <mergeCell ref="F919:F921"/>
    <mergeCell ref="AJ913:AJ915"/>
    <mergeCell ref="A916:A918"/>
    <mergeCell ref="B916:B918"/>
    <mergeCell ref="C916:C918"/>
    <mergeCell ref="D916:D918"/>
    <mergeCell ref="E916:E918"/>
    <mergeCell ref="F916:F918"/>
    <mergeCell ref="G916:G918"/>
    <mergeCell ref="AE916:AE918"/>
    <mergeCell ref="AF916:AF918"/>
    <mergeCell ref="G913:G915"/>
    <mergeCell ref="AE913:AE915"/>
    <mergeCell ref="AF913:AF915"/>
    <mergeCell ref="AG913:AG915"/>
    <mergeCell ref="AH913:AH915"/>
    <mergeCell ref="AI913:AI915"/>
    <mergeCell ref="AG922:AG924"/>
    <mergeCell ref="AH922:AH924"/>
    <mergeCell ref="AI922:AI924"/>
    <mergeCell ref="AJ922:AJ924"/>
    <mergeCell ref="A925:A927"/>
    <mergeCell ref="B925:B927"/>
    <mergeCell ref="C925:C927"/>
    <mergeCell ref="D925:D927"/>
    <mergeCell ref="E925:E927"/>
    <mergeCell ref="F925:F927"/>
    <mergeCell ref="AJ919:AJ921"/>
    <mergeCell ref="A922:A924"/>
    <mergeCell ref="B922:B924"/>
    <mergeCell ref="C922:C924"/>
    <mergeCell ref="D922:D924"/>
    <mergeCell ref="E922:E924"/>
    <mergeCell ref="F922:F924"/>
    <mergeCell ref="G922:G924"/>
    <mergeCell ref="AE922:AE924"/>
    <mergeCell ref="AF922:AF924"/>
    <mergeCell ref="G919:G921"/>
    <mergeCell ref="AE919:AE921"/>
    <mergeCell ref="AF919:AF921"/>
    <mergeCell ref="AG919:AG921"/>
    <mergeCell ref="AH919:AH921"/>
    <mergeCell ref="AI919:AI921"/>
    <mergeCell ref="AG928:AG930"/>
    <mergeCell ref="AH928:AH930"/>
    <mergeCell ref="AI928:AI930"/>
    <mergeCell ref="AJ928:AJ930"/>
    <mergeCell ref="A931:A933"/>
    <mergeCell ref="B931:B933"/>
    <mergeCell ref="C931:C933"/>
    <mergeCell ref="D931:D933"/>
    <mergeCell ref="E931:E933"/>
    <mergeCell ref="F931:F933"/>
    <mergeCell ref="AJ925:AJ927"/>
    <mergeCell ref="A928:A930"/>
    <mergeCell ref="B928:B930"/>
    <mergeCell ref="C928:C930"/>
    <mergeCell ref="D928:D930"/>
    <mergeCell ref="E928:E930"/>
    <mergeCell ref="F928:F930"/>
    <mergeCell ref="G928:G930"/>
    <mergeCell ref="AE928:AE930"/>
    <mergeCell ref="AF928:AF930"/>
    <mergeCell ref="G925:G927"/>
    <mergeCell ref="AE925:AE927"/>
    <mergeCell ref="AF925:AF927"/>
    <mergeCell ref="AG925:AG927"/>
    <mergeCell ref="AH925:AH927"/>
    <mergeCell ref="AI925:AI927"/>
    <mergeCell ref="AG934:AG936"/>
    <mergeCell ref="AH934:AH936"/>
    <mergeCell ref="AI934:AI936"/>
    <mergeCell ref="AJ934:AJ936"/>
    <mergeCell ref="A937:A939"/>
    <mergeCell ref="B937:B939"/>
    <mergeCell ref="C937:C939"/>
    <mergeCell ref="D937:D939"/>
    <mergeCell ref="E937:E939"/>
    <mergeCell ref="F937:F939"/>
    <mergeCell ref="AJ931:AJ933"/>
    <mergeCell ref="A934:A936"/>
    <mergeCell ref="B934:B936"/>
    <mergeCell ref="C934:C936"/>
    <mergeCell ref="D934:D936"/>
    <mergeCell ref="E934:E936"/>
    <mergeCell ref="F934:F936"/>
    <mergeCell ref="G934:G936"/>
    <mergeCell ref="AE934:AE936"/>
    <mergeCell ref="AF934:AF936"/>
    <mergeCell ref="G931:G933"/>
    <mergeCell ref="AE931:AE933"/>
    <mergeCell ref="AF931:AF933"/>
    <mergeCell ref="AG931:AG933"/>
    <mergeCell ref="AH931:AH933"/>
    <mergeCell ref="AI931:AI933"/>
    <mergeCell ref="AG940:AG942"/>
    <mergeCell ref="AH940:AH942"/>
    <mergeCell ref="AI940:AI942"/>
    <mergeCell ref="AJ940:AJ942"/>
    <mergeCell ref="A943:A945"/>
    <mergeCell ref="B943:B945"/>
    <mergeCell ref="C943:C945"/>
    <mergeCell ref="D943:D945"/>
    <mergeCell ref="E943:E945"/>
    <mergeCell ref="F943:F945"/>
    <mergeCell ref="AJ937:AJ939"/>
    <mergeCell ref="A940:A942"/>
    <mergeCell ref="B940:B942"/>
    <mergeCell ref="C940:C942"/>
    <mergeCell ref="D940:D942"/>
    <mergeCell ref="E940:E942"/>
    <mergeCell ref="F940:F942"/>
    <mergeCell ref="G940:G942"/>
    <mergeCell ref="AE940:AE942"/>
    <mergeCell ref="AF940:AF942"/>
    <mergeCell ref="G937:G939"/>
    <mergeCell ref="AE937:AE939"/>
    <mergeCell ref="AF937:AF939"/>
    <mergeCell ref="AG937:AG939"/>
    <mergeCell ref="AH937:AH939"/>
    <mergeCell ref="AI937:AI939"/>
    <mergeCell ref="AG946:AG948"/>
    <mergeCell ref="AH946:AH948"/>
    <mergeCell ref="AI946:AI948"/>
    <mergeCell ref="AJ946:AJ948"/>
    <mergeCell ref="A949:A951"/>
    <mergeCell ref="B949:B951"/>
    <mergeCell ref="C949:C951"/>
    <mergeCell ref="D949:D951"/>
    <mergeCell ref="E949:E951"/>
    <mergeCell ref="F949:F951"/>
    <mergeCell ref="AJ943:AJ945"/>
    <mergeCell ref="A946:A948"/>
    <mergeCell ref="B946:B948"/>
    <mergeCell ref="C946:C948"/>
    <mergeCell ref="D946:D948"/>
    <mergeCell ref="E946:E948"/>
    <mergeCell ref="F946:F948"/>
    <mergeCell ref="G946:G948"/>
    <mergeCell ref="AE946:AE948"/>
    <mergeCell ref="AF946:AF948"/>
    <mergeCell ref="G943:G945"/>
    <mergeCell ref="AE943:AE945"/>
    <mergeCell ref="AF943:AF945"/>
    <mergeCell ref="AG943:AG945"/>
    <mergeCell ref="AH943:AH945"/>
    <mergeCell ref="AI943:AI945"/>
    <mergeCell ref="AG952:AG954"/>
    <mergeCell ref="AH952:AH954"/>
    <mergeCell ref="AI952:AI954"/>
    <mergeCell ref="AJ952:AJ954"/>
    <mergeCell ref="A955:A957"/>
    <mergeCell ref="B955:B957"/>
    <mergeCell ref="C955:C957"/>
    <mergeCell ref="D955:D957"/>
    <mergeCell ref="E955:E957"/>
    <mergeCell ref="F955:F957"/>
    <mergeCell ref="AJ949:AJ951"/>
    <mergeCell ref="A952:A954"/>
    <mergeCell ref="B952:B954"/>
    <mergeCell ref="C952:C954"/>
    <mergeCell ref="D952:D954"/>
    <mergeCell ref="E952:E954"/>
    <mergeCell ref="F952:F954"/>
    <mergeCell ref="G952:G954"/>
    <mergeCell ref="AE952:AE954"/>
    <mergeCell ref="AF952:AF954"/>
    <mergeCell ref="G949:G951"/>
    <mergeCell ref="AE949:AE951"/>
    <mergeCell ref="AF949:AF951"/>
    <mergeCell ref="AG949:AG951"/>
    <mergeCell ref="AH949:AH951"/>
    <mergeCell ref="AI949:AI951"/>
    <mergeCell ref="AG958:AG960"/>
    <mergeCell ref="AH958:AH960"/>
    <mergeCell ref="AI958:AI960"/>
    <mergeCell ref="AJ958:AJ960"/>
    <mergeCell ref="A961:A963"/>
    <mergeCell ref="B961:B963"/>
    <mergeCell ref="C961:C963"/>
    <mergeCell ref="D961:D963"/>
    <mergeCell ref="E961:E963"/>
    <mergeCell ref="F961:F963"/>
    <mergeCell ref="AJ955:AJ957"/>
    <mergeCell ref="A958:A960"/>
    <mergeCell ref="B958:B960"/>
    <mergeCell ref="C958:C960"/>
    <mergeCell ref="D958:D960"/>
    <mergeCell ref="E958:E960"/>
    <mergeCell ref="F958:F960"/>
    <mergeCell ref="G958:G960"/>
    <mergeCell ref="AE958:AE960"/>
    <mergeCell ref="AF958:AF960"/>
    <mergeCell ref="G955:G957"/>
    <mergeCell ref="AE955:AE957"/>
    <mergeCell ref="AF955:AF957"/>
    <mergeCell ref="AG955:AG957"/>
    <mergeCell ref="AH955:AH957"/>
    <mergeCell ref="AI955:AI957"/>
    <mergeCell ref="AG964:AG966"/>
    <mergeCell ref="AH964:AH966"/>
    <mergeCell ref="AI964:AI966"/>
    <mergeCell ref="AJ964:AJ966"/>
    <mergeCell ref="A967:A969"/>
    <mergeCell ref="B967:B969"/>
    <mergeCell ref="C967:C969"/>
    <mergeCell ref="D967:D969"/>
    <mergeCell ref="E967:E969"/>
    <mergeCell ref="F967:F969"/>
    <mergeCell ref="AJ961:AJ963"/>
    <mergeCell ref="A964:A966"/>
    <mergeCell ref="B964:B966"/>
    <mergeCell ref="C964:C966"/>
    <mergeCell ref="D964:D966"/>
    <mergeCell ref="E964:E966"/>
    <mergeCell ref="F964:F966"/>
    <mergeCell ref="G964:G966"/>
    <mergeCell ref="AE964:AE966"/>
    <mergeCell ref="AF964:AF966"/>
    <mergeCell ref="G961:G963"/>
    <mergeCell ref="AE961:AE963"/>
    <mergeCell ref="AF961:AF963"/>
    <mergeCell ref="AG961:AG963"/>
    <mergeCell ref="AH961:AH963"/>
    <mergeCell ref="AI961:AI963"/>
    <mergeCell ref="AG970:AG972"/>
    <mergeCell ref="AH970:AH972"/>
    <mergeCell ref="AI970:AI972"/>
    <mergeCell ref="AJ970:AJ972"/>
    <mergeCell ref="A973:A975"/>
    <mergeCell ref="B973:B975"/>
    <mergeCell ref="C973:C975"/>
    <mergeCell ref="D973:D975"/>
    <mergeCell ref="E973:E975"/>
    <mergeCell ref="F973:F975"/>
    <mergeCell ref="AJ967:AJ969"/>
    <mergeCell ref="A970:A972"/>
    <mergeCell ref="B970:B972"/>
    <mergeCell ref="C970:C972"/>
    <mergeCell ref="D970:D972"/>
    <mergeCell ref="E970:E972"/>
    <mergeCell ref="F970:F972"/>
    <mergeCell ref="G970:G972"/>
    <mergeCell ref="AE970:AE972"/>
    <mergeCell ref="AF970:AF972"/>
    <mergeCell ref="G967:G969"/>
    <mergeCell ref="AE967:AE969"/>
    <mergeCell ref="AF967:AF969"/>
    <mergeCell ref="AG967:AG969"/>
    <mergeCell ref="AH967:AH969"/>
    <mergeCell ref="AI967:AI969"/>
    <mergeCell ref="AG976:AG978"/>
    <mergeCell ref="AH976:AH978"/>
    <mergeCell ref="AI976:AI978"/>
    <mergeCell ref="AJ976:AJ978"/>
    <mergeCell ref="A979:A981"/>
    <mergeCell ref="B979:B981"/>
    <mergeCell ref="C979:C981"/>
    <mergeCell ref="D979:D981"/>
    <mergeCell ref="E979:E981"/>
    <mergeCell ref="F979:F981"/>
    <mergeCell ref="AJ973:AJ975"/>
    <mergeCell ref="A976:A978"/>
    <mergeCell ref="B976:B978"/>
    <mergeCell ref="C976:C978"/>
    <mergeCell ref="D976:D978"/>
    <mergeCell ref="E976:E978"/>
    <mergeCell ref="F976:F978"/>
    <mergeCell ref="G976:G978"/>
    <mergeCell ref="AE976:AE978"/>
    <mergeCell ref="AF976:AF978"/>
    <mergeCell ref="G973:G975"/>
    <mergeCell ref="AE973:AE975"/>
    <mergeCell ref="AF973:AF975"/>
    <mergeCell ref="AG973:AG975"/>
    <mergeCell ref="AH973:AH975"/>
    <mergeCell ref="AI973:AI975"/>
    <mergeCell ref="AG982:AG984"/>
    <mergeCell ref="AH982:AH984"/>
    <mergeCell ref="AI982:AI984"/>
    <mergeCell ref="AJ982:AJ984"/>
    <mergeCell ref="A985:A987"/>
    <mergeCell ref="B985:B987"/>
    <mergeCell ref="C985:C987"/>
    <mergeCell ref="D985:D987"/>
    <mergeCell ref="E985:E987"/>
    <mergeCell ref="F985:F987"/>
    <mergeCell ref="AJ979:AJ981"/>
    <mergeCell ref="A982:A984"/>
    <mergeCell ref="B982:B984"/>
    <mergeCell ref="C982:C984"/>
    <mergeCell ref="D982:D984"/>
    <mergeCell ref="E982:E984"/>
    <mergeCell ref="F982:F984"/>
    <mergeCell ref="G982:G984"/>
    <mergeCell ref="AE982:AE984"/>
    <mergeCell ref="AF982:AF984"/>
    <mergeCell ref="G979:G981"/>
    <mergeCell ref="AE979:AE981"/>
    <mergeCell ref="AF979:AF981"/>
    <mergeCell ref="AG979:AG981"/>
    <mergeCell ref="AH979:AH981"/>
    <mergeCell ref="AI979:AI981"/>
    <mergeCell ref="AG988:AG990"/>
    <mergeCell ref="AH988:AH990"/>
    <mergeCell ref="AI988:AI990"/>
    <mergeCell ref="AJ988:AJ990"/>
    <mergeCell ref="A991:A993"/>
    <mergeCell ref="B991:B993"/>
    <mergeCell ref="C991:C993"/>
    <mergeCell ref="D991:D993"/>
    <mergeCell ref="E991:E993"/>
    <mergeCell ref="F991:F993"/>
    <mergeCell ref="AJ985:AJ987"/>
    <mergeCell ref="A988:A990"/>
    <mergeCell ref="B988:B990"/>
    <mergeCell ref="C988:C990"/>
    <mergeCell ref="D988:D990"/>
    <mergeCell ref="E988:E990"/>
    <mergeCell ref="F988:F990"/>
    <mergeCell ref="G988:G990"/>
    <mergeCell ref="AE988:AE990"/>
    <mergeCell ref="AF988:AF990"/>
    <mergeCell ref="G985:G987"/>
    <mergeCell ref="AE985:AE987"/>
    <mergeCell ref="AF985:AF987"/>
    <mergeCell ref="AG985:AG987"/>
    <mergeCell ref="AH985:AH987"/>
    <mergeCell ref="AI985:AI987"/>
    <mergeCell ref="AG994:AG996"/>
    <mergeCell ref="AH994:AH996"/>
    <mergeCell ref="AI994:AI996"/>
    <mergeCell ref="AJ994:AJ996"/>
    <mergeCell ref="A997:A999"/>
    <mergeCell ref="B997:B999"/>
    <mergeCell ref="C997:C999"/>
    <mergeCell ref="D997:D999"/>
    <mergeCell ref="E997:E999"/>
    <mergeCell ref="F997:F999"/>
    <mergeCell ref="AJ991:AJ993"/>
    <mergeCell ref="A994:A996"/>
    <mergeCell ref="B994:B996"/>
    <mergeCell ref="C994:C996"/>
    <mergeCell ref="D994:D996"/>
    <mergeCell ref="E994:E996"/>
    <mergeCell ref="F994:F996"/>
    <mergeCell ref="G994:G996"/>
    <mergeCell ref="AE994:AE996"/>
    <mergeCell ref="AF994:AF996"/>
    <mergeCell ref="G991:G993"/>
    <mergeCell ref="AE991:AE993"/>
    <mergeCell ref="AF991:AF993"/>
    <mergeCell ref="AG991:AG993"/>
    <mergeCell ref="AH991:AH993"/>
    <mergeCell ref="AI991:AI993"/>
    <mergeCell ref="AG1000:AG1002"/>
    <mergeCell ref="AH1000:AH1002"/>
    <mergeCell ref="AI1000:AI1002"/>
    <mergeCell ref="AJ1000:AJ1002"/>
    <mergeCell ref="A1003:A1005"/>
    <mergeCell ref="B1003:B1005"/>
    <mergeCell ref="C1003:C1005"/>
    <mergeCell ref="D1003:D1005"/>
    <mergeCell ref="E1003:E1005"/>
    <mergeCell ref="F1003:F1005"/>
    <mergeCell ref="AJ997:AJ999"/>
    <mergeCell ref="A1000:A1002"/>
    <mergeCell ref="B1000:B1002"/>
    <mergeCell ref="C1000:C1002"/>
    <mergeCell ref="D1000:D1002"/>
    <mergeCell ref="E1000:E1002"/>
    <mergeCell ref="F1000:F1002"/>
    <mergeCell ref="G1000:G1002"/>
    <mergeCell ref="AE1000:AE1002"/>
    <mergeCell ref="AF1000:AF1002"/>
    <mergeCell ref="G997:G999"/>
    <mergeCell ref="AE997:AE999"/>
    <mergeCell ref="AF997:AF999"/>
    <mergeCell ref="AG997:AG999"/>
    <mergeCell ref="AH997:AH999"/>
    <mergeCell ref="AI997:AI999"/>
    <mergeCell ref="AG1006:AG1008"/>
    <mergeCell ref="AH1006:AH1008"/>
    <mergeCell ref="AI1006:AI1008"/>
    <mergeCell ref="AJ1006:AJ1008"/>
    <mergeCell ref="A1009:A1011"/>
    <mergeCell ref="B1009:B1011"/>
    <mergeCell ref="C1009:C1011"/>
    <mergeCell ref="D1009:D1011"/>
    <mergeCell ref="E1009:E1011"/>
    <mergeCell ref="F1009:F1011"/>
    <mergeCell ref="AJ1003:AJ1005"/>
    <mergeCell ref="A1006:A1008"/>
    <mergeCell ref="B1006:B1008"/>
    <mergeCell ref="C1006:C1008"/>
    <mergeCell ref="D1006:D1008"/>
    <mergeCell ref="E1006:E1008"/>
    <mergeCell ref="F1006:F1008"/>
    <mergeCell ref="G1006:G1008"/>
    <mergeCell ref="AE1006:AE1008"/>
    <mergeCell ref="AF1006:AF1008"/>
    <mergeCell ref="G1003:G1005"/>
    <mergeCell ref="AE1003:AE1005"/>
    <mergeCell ref="AF1003:AF1005"/>
    <mergeCell ref="AG1003:AG1005"/>
    <mergeCell ref="AH1003:AH1005"/>
    <mergeCell ref="AI1003:AI1005"/>
    <mergeCell ref="AG1012:AG1014"/>
    <mergeCell ref="AH1012:AH1014"/>
    <mergeCell ref="AI1012:AI1014"/>
    <mergeCell ref="AJ1012:AJ1014"/>
    <mergeCell ref="A1015:A1017"/>
    <mergeCell ref="B1015:B1017"/>
    <mergeCell ref="C1015:C1017"/>
    <mergeCell ref="D1015:D1017"/>
    <mergeCell ref="E1015:E1017"/>
    <mergeCell ref="F1015:F1017"/>
    <mergeCell ref="AJ1009:AJ1011"/>
    <mergeCell ref="A1012:A1014"/>
    <mergeCell ref="B1012:B1014"/>
    <mergeCell ref="C1012:C1014"/>
    <mergeCell ref="D1012:D1014"/>
    <mergeCell ref="E1012:E1014"/>
    <mergeCell ref="F1012:F1014"/>
    <mergeCell ref="G1012:G1014"/>
    <mergeCell ref="AE1012:AE1014"/>
    <mergeCell ref="AF1012:AF1014"/>
    <mergeCell ref="G1009:G1011"/>
    <mergeCell ref="AE1009:AE1011"/>
    <mergeCell ref="AF1009:AF1011"/>
    <mergeCell ref="AG1009:AG1011"/>
    <mergeCell ref="AH1009:AH1011"/>
    <mergeCell ref="AI1009:AI1011"/>
    <mergeCell ref="AG1018:AG1020"/>
    <mergeCell ref="AH1018:AH1020"/>
    <mergeCell ref="AI1018:AI1020"/>
    <mergeCell ref="AJ1018:AJ1020"/>
    <mergeCell ref="A1021:A1023"/>
    <mergeCell ref="B1021:B1023"/>
    <mergeCell ref="C1021:C1023"/>
    <mergeCell ref="D1021:D1023"/>
    <mergeCell ref="E1021:E1023"/>
    <mergeCell ref="F1021:F1023"/>
    <mergeCell ref="AJ1015:AJ1017"/>
    <mergeCell ref="A1018:A1020"/>
    <mergeCell ref="B1018:B1020"/>
    <mergeCell ref="C1018:C1020"/>
    <mergeCell ref="D1018:D1020"/>
    <mergeCell ref="E1018:E1020"/>
    <mergeCell ref="F1018:F1020"/>
    <mergeCell ref="G1018:G1020"/>
    <mergeCell ref="AE1018:AE1020"/>
    <mergeCell ref="AF1018:AF1020"/>
    <mergeCell ref="G1015:G1017"/>
    <mergeCell ref="AE1015:AE1017"/>
    <mergeCell ref="AF1015:AF1017"/>
    <mergeCell ref="AG1015:AG1017"/>
    <mergeCell ref="AH1015:AH1017"/>
    <mergeCell ref="AI1015:AI1017"/>
    <mergeCell ref="AG1024:AG1026"/>
    <mergeCell ref="AH1024:AH1026"/>
    <mergeCell ref="AI1024:AI1026"/>
    <mergeCell ref="AJ1024:AJ1026"/>
    <mergeCell ref="A1027:A1029"/>
    <mergeCell ref="B1027:B1029"/>
    <mergeCell ref="C1027:C1029"/>
    <mergeCell ref="D1027:D1029"/>
    <mergeCell ref="E1027:E1029"/>
    <mergeCell ref="F1027:F1029"/>
    <mergeCell ref="AJ1021:AJ1023"/>
    <mergeCell ref="A1024:A1026"/>
    <mergeCell ref="B1024:B1026"/>
    <mergeCell ref="C1024:C1026"/>
    <mergeCell ref="D1024:D1026"/>
    <mergeCell ref="E1024:E1026"/>
    <mergeCell ref="F1024:F1026"/>
    <mergeCell ref="G1024:G1026"/>
    <mergeCell ref="AE1024:AE1026"/>
    <mergeCell ref="AF1024:AF1026"/>
    <mergeCell ref="G1021:G1023"/>
    <mergeCell ref="AE1021:AE1023"/>
    <mergeCell ref="AF1021:AF1023"/>
    <mergeCell ref="AG1021:AG1023"/>
    <mergeCell ref="AH1021:AH1023"/>
    <mergeCell ref="AI1021:AI1023"/>
    <mergeCell ref="AG1030:AG1032"/>
    <mergeCell ref="AH1030:AH1032"/>
    <mergeCell ref="AI1030:AI1032"/>
    <mergeCell ref="AJ1030:AJ1032"/>
    <mergeCell ref="A1033:A1035"/>
    <mergeCell ref="B1033:B1035"/>
    <mergeCell ref="C1033:C1035"/>
    <mergeCell ref="D1033:D1035"/>
    <mergeCell ref="E1033:E1035"/>
    <mergeCell ref="F1033:F1035"/>
    <mergeCell ref="AJ1027:AJ1029"/>
    <mergeCell ref="A1030:A1032"/>
    <mergeCell ref="B1030:B1032"/>
    <mergeCell ref="C1030:C1032"/>
    <mergeCell ref="D1030:D1032"/>
    <mergeCell ref="E1030:E1032"/>
    <mergeCell ref="F1030:F1032"/>
    <mergeCell ref="G1030:G1032"/>
    <mergeCell ref="AE1030:AE1032"/>
    <mergeCell ref="AF1030:AF1032"/>
    <mergeCell ref="G1027:G1029"/>
    <mergeCell ref="AE1027:AE1029"/>
    <mergeCell ref="AF1027:AF1029"/>
    <mergeCell ref="AG1027:AG1029"/>
    <mergeCell ref="AH1027:AH1029"/>
    <mergeCell ref="AI1027:AI1029"/>
    <mergeCell ref="AG1036:AG1038"/>
    <mergeCell ref="AH1036:AH1038"/>
    <mergeCell ref="AI1036:AI1038"/>
    <mergeCell ref="AJ1036:AJ1038"/>
    <mergeCell ref="A1039:A1041"/>
    <mergeCell ref="B1039:B1041"/>
    <mergeCell ref="C1039:C1041"/>
    <mergeCell ref="D1039:D1041"/>
    <mergeCell ref="E1039:E1041"/>
    <mergeCell ref="F1039:F1041"/>
    <mergeCell ref="AJ1033:AJ1035"/>
    <mergeCell ref="A1036:A1038"/>
    <mergeCell ref="B1036:B1038"/>
    <mergeCell ref="C1036:C1038"/>
    <mergeCell ref="D1036:D1038"/>
    <mergeCell ref="E1036:E1038"/>
    <mergeCell ref="F1036:F1038"/>
    <mergeCell ref="G1036:G1038"/>
    <mergeCell ref="AE1036:AE1038"/>
    <mergeCell ref="AF1036:AF1038"/>
    <mergeCell ref="G1033:G1035"/>
    <mergeCell ref="AE1033:AE1035"/>
    <mergeCell ref="AF1033:AF1035"/>
    <mergeCell ref="AG1033:AG1035"/>
    <mergeCell ref="AH1033:AH1035"/>
    <mergeCell ref="AI1033:AI1035"/>
    <mergeCell ref="AG1042:AG1044"/>
    <mergeCell ref="AH1042:AH1044"/>
    <mergeCell ref="AI1042:AI1044"/>
    <mergeCell ref="AJ1042:AJ1044"/>
    <mergeCell ref="A1045:A1047"/>
    <mergeCell ref="B1045:B1047"/>
    <mergeCell ref="C1045:C1047"/>
    <mergeCell ref="D1045:D1047"/>
    <mergeCell ref="E1045:E1047"/>
    <mergeCell ref="F1045:F1047"/>
    <mergeCell ref="AJ1039:AJ1041"/>
    <mergeCell ref="A1042:A1044"/>
    <mergeCell ref="B1042:B1044"/>
    <mergeCell ref="C1042:C1044"/>
    <mergeCell ref="D1042:D1044"/>
    <mergeCell ref="E1042:E1044"/>
    <mergeCell ref="F1042:F1044"/>
    <mergeCell ref="G1042:G1044"/>
    <mergeCell ref="AE1042:AE1044"/>
    <mergeCell ref="AF1042:AF1044"/>
    <mergeCell ref="G1039:G1041"/>
    <mergeCell ref="AE1039:AE1041"/>
    <mergeCell ref="AF1039:AF1041"/>
    <mergeCell ref="AG1039:AG1041"/>
    <mergeCell ref="AH1039:AH1041"/>
    <mergeCell ref="AI1039:AI1041"/>
    <mergeCell ref="AG1048:AG1050"/>
    <mergeCell ref="AH1048:AH1050"/>
    <mergeCell ref="AI1048:AI1050"/>
    <mergeCell ref="AJ1048:AJ1050"/>
    <mergeCell ref="A1051:A1053"/>
    <mergeCell ref="B1051:B1053"/>
    <mergeCell ref="C1051:C1053"/>
    <mergeCell ref="D1051:D1053"/>
    <mergeCell ref="E1051:E1053"/>
    <mergeCell ref="F1051:F1053"/>
    <mergeCell ref="AJ1045:AJ1047"/>
    <mergeCell ref="A1048:A1050"/>
    <mergeCell ref="B1048:B1050"/>
    <mergeCell ref="C1048:C1050"/>
    <mergeCell ref="D1048:D1050"/>
    <mergeCell ref="E1048:E1050"/>
    <mergeCell ref="F1048:F1050"/>
    <mergeCell ref="G1048:G1050"/>
    <mergeCell ref="AE1048:AE1050"/>
    <mergeCell ref="AF1048:AF1050"/>
    <mergeCell ref="G1045:G1047"/>
    <mergeCell ref="AE1045:AE1047"/>
    <mergeCell ref="AF1045:AF1047"/>
    <mergeCell ref="AG1045:AG1047"/>
    <mergeCell ref="AH1045:AH1047"/>
    <mergeCell ref="AI1045:AI1047"/>
    <mergeCell ref="AG1054:AG1056"/>
    <mergeCell ref="AH1054:AH1056"/>
    <mergeCell ref="AI1054:AI1056"/>
    <mergeCell ref="AJ1054:AJ1056"/>
    <mergeCell ref="A1057:A1059"/>
    <mergeCell ref="B1057:B1059"/>
    <mergeCell ref="C1057:C1059"/>
    <mergeCell ref="D1057:D1059"/>
    <mergeCell ref="E1057:E1059"/>
    <mergeCell ref="F1057:F1059"/>
    <mergeCell ref="AJ1051:AJ1053"/>
    <mergeCell ref="A1054:A1056"/>
    <mergeCell ref="B1054:B1056"/>
    <mergeCell ref="C1054:C1056"/>
    <mergeCell ref="D1054:D1056"/>
    <mergeCell ref="E1054:E1056"/>
    <mergeCell ref="F1054:F1056"/>
    <mergeCell ref="G1054:G1056"/>
    <mergeCell ref="AE1054:AE1056"/>
    <mergeCell ref="AF1054:AF1056"/>
    <mergeCell ref="G1051:G1053"/>
    <mergeCell ref="AE1051:AE1053"/>
    <mergeCell ref="AF1051:AF1053"/>
    <mergeCell ref="AG1051:AG1053"/>
    <mergeCell ref="AH1051:AH1053"/>
    <mergeCell ref="AI1051:AI1053"/>
    <mergeCell ref="AG1060:AG1062"/>
    <mergeCell ref="AH1060:AH1062"/>
    <mergeCell ref="AI1060:AI1062"/>
    <mergeCell ref="AJ1060:AJ1062"/>
    <mergeCell ref="A1063:A1065"/>
    <mergeCell ref="B1063:B1065"/>
    <mergeCell ref="C1063:C1065"/>
    <mergeCell ref="D1063:D1065"/>
    <mergeCell ref="E1063:E1065"/>
    <mergeCell ref="F1063:F1065"/>
    <mergeCell ref="AJ1057:AJ1059"/>
    <mergeCell ref="A1060:A1062"/>
    <mergeCell ref="B1060:B1062"/>
    <mergeCell ref="C1060:C1062"/>
    <mergeCell ref="D1060:D1062"/>
    <mergeCell ref="E1060:E1062"/>
    <mergeCell ref="F1060:F1062"/>
    <mergeCell ref="G1060:G1062"/>
    <mergeCell ref="AE1060:AE1062"/>
    <mergeCell ref="AF1060:AF1062"/>
    <mergeCell ref="G1057:G1059"/>
    <mergeCell ref="AE1057:AE1059"/>
    <mergeCell ref="AF1057:AF1059"/>
    <mergeCell ref="AG1057:AG1059"/>
    <mergeCell ref="AH1057:AH1059"/>
    <mergeCell ref="AI1057:AI1059"/>
    <mergeCell ref="AG1066:AG1068"/>
    <mergeCell ref="AH1066:AH1068"/>
    <mergeCell ref="AI1066:AI1068"/>
    <mergeCell ref="AJ1066:AJ1068"/>
    <mergeCell ref="A1069:A1071"/>
    <mergeCell ref="B1069:B1071"/>
    <mergeCell ref="C1069:C1071"/>
    <mergeCell ref="D1069:D1071"/>
    <mergeCell ref="E1069:E1071"/>
    <mergeCell ref="F1069:F1071"/>
    <mergeCell ref="AJ1063:AJ1065"/>
    <mergeCell ref="A1066:A1068"/>
    <mergeCell ref="B1066:B1068"/>
    <mergeCell ref="C1066:C1068"/>
    <mergeCell ref="D1066:D1068"/>
    <mergeCell ref="E1066:E1068"/>
    <mergeCell ref="F1066:F1068"/>
    <mergeCell ref="G1066:G1068"/>
    <mergeCell ref="AE1066:AE1068"/>
    <mergeCell ref="AF1066:AF1068"/>
    <mergeCell ref="G1063:G1065"/>
    <mergeCell ref="AE1063:AE1065"/>
    <mergeCell ref="AF1063:AF1065"/>
    <mergeCell ref="AG1063:AG1065"/>
    <mergeCell ref="AH1063:AH1065"/>
    <mergeCell ref="AI1063:AI1065"/>
    <mergeCell ref="AG1072:AG1074"/>
    <mergeCell ref="AH1072:AH1074"/>
    <mergeCell ref="AI1072:AI1074"/>
    <mergeCell ref="AJ1072:AJ1074"/>
    <mergeCell ref="A1075:A1077"/>
    <mergeCell ref="B1075:B1077"/>
    <mergeCell ref="C1075:C1077"/>
    <mergeCell ref="D1075:D1077"/>
    <mergeCell ref="E1075:E1077"/>
    <mergeCell ref="F1075:F1077"/>
    <mergeCell ref="AJ1069:AJ1071"/>
    <mergeCell ref="A1072:A1074"/>
    <mergeCell ref="B1072:B1074"/>
    <mergeCell ref="C1072:C1074"/>
    <mergeCell ref="D1072:D1074"/>
    <mergeCell ref="E1072:E1074"/>
    <mergeCell ref="F1072:F1074"/>
    <mergeCell ref="G1072:G1074"/>
    <mergeCell ref="AE1072:AE1074"/>
    <mergeCell ref="AF1072:AF1074"/>
    <mergeCell ref="G1069:G1071"/>
    <mergeCell ref="AE1069:AE1071"/>
    <mergeCell ref="AF1069:AF1071"/>
    <mergeCell ref="AG1069:AG1071"/>
    <mergeCell ref="AH1069:AH1071"/>
    <mergeCell ref="AI1069:AI1071"/>
    <mergeCell ref="AG1078:AG1080"/>
    <mergeCell ref="AH1078:AH1080"/>
    <mergeCell ref="AI1078:AI1080"/>
    <mergeCell ref="AJ1078:AJ1080"/>
    <mergeCell ref="A1081:A1083"/>
    <mergeCell ref="B1081:B1083"/>
    <mergeCell ref="C1081:C1083"/>
    <mergeCell ref="D1081:D1083"/>
    <mergeCell ref="E1081:E1083"/>
    <mergeCell ref="F1081:F1083"/>
    <mergeCell ref="AJ1075:AJ1077"/>
    <mergeCell ref="A1078:A1080"/>
    <mergeCell ref="B1078:B1080"/>
    <mergeCell ref="C1078:C1080"/>
    <mergeCell ref="D1078:D1080"/>
    <mergeCell ref="E1078:E1080"/>
    <mergeCell ref="F1078:F1080"/>
    <mergeCell ref="G1078:G1080"/>
    <mergeCell ref="AE1078:AE1080"/>
    <mergeCell ref="AF1078:AF1080"/>
    <mergeCell ref="G1075:G1077"/>
    <mergeCell ref="AE1075:AE1077"/>
    <mergeCell ref="AF1075:AF1077"/>
    <mergeCell ref="AG1075:AG1077"/>
    <mergeCell ref="AH1075:AH1077"/>
    <mergeCell ref="AI1075:AI1077"/>
    <mergeCell ref="AG1084:AG1086"/>
    <mergeCell ref="AH1084:AH1086"/>
    <mergeCell ref="AI1084:AI1086"/>
    <mergeCell ref="AJ1084:AJ1086"/>
    <mergeCell ref="A1087:A1089"/>
    <mergeCell ref="B1087:B1089"/>
    <mergeCell ref="C1087:C1089"/>
    <mergeCell ref="D1087:D1089"/>
    <mergeCell ref="E1087:E1089"/>
    <mergeCell ref="F1087:F1089"/>
    <mergeCell ref="AJ1081:AJ1083"/>
    <mergeCell ref="A1084:A1086"/>
    <mergeCell ref="B1084:B1086"/>
    <mergeCell ref="C1084:C1086"/>
    <mergeCell ref="D1084:D1086"/>
    <mergeCell ref="E1084:E1086"/>
    <mergeCell ref="F1084:F1086"/>
    <mergeCell ref="G1084:G1086"/>
    <mergeCell ref="AE1084:AE1086"/>
    <mergeCell ref="AF1084:AF1086"/>
    <mergeCell ref="G1081:G1083"/>
    <mergeCell ref="AE1081:AE1083"/>
    <mergeCell ref="AF1081:AF1083"/>
    <mergeCell ref="AG1081:AG1083"/>
    <mergeCell ref="AH1081:AH1083"/>
    <mergeCell ref="AI1081:AI1083"/>
    <mergeCell ref="AG1090:AG1092"/>
    <mergeCell ref="AH1090:AH1092"/>
    <mergeCell ref="AI1090:AI1092"/>
    <mergeCell ref="AJ1090:AJ1092"/>
    <mergeCell ref="A1093:A1095"/>
    <mergeCell ref="B1093:B1095"/>
    <mergeCell ref="C1093:C1095"/>
    <mergeCell ref="D1093:D1095"/>
    <mergeCell ref="E1093:E1095"/>
    <mergeCell ref="F1093:F1095"/>
    <mergeCell ref="AJ1087:AJ1089"/>
    <mergeCell ref="A1090:A1092"/>
    <mergeCell ref="B1090:B1092"/>
    <mergeCell ref="C1090:C1092"/>
    <mergeCell ref="D1090:D1092"/>
    <mergeCell ref="E1090:E1092"/>
    <mergeCell ref="F1090:F1092"/>
    <mergeCell ref="G1090:G1092"/>
    <mergeCell ref="AE1090:AE1092"/>
    <mergeCell ref="AF1090:AF1092"/>
    <mergeCell ref="G1087:G1089"/>
    <mergeCell ref="AE1087:AE1089"/>
    <mergeCell ref="AF1087:AF1089"/>
    <mergeCell ref="AG1087:AG1089"/>
    <mergeCell ref="AH1087:AH1089"/>
    <mergeCell ref="AI1087:AI1089"/>
    <mergeCell ref="AG1096:AG1098"/>
    <mergeCell ref="AH1096:AH1098"/>
    <mergeCell ref="AI1096:AI1098"/>
    <mergeCell ref="AJ1096:AJ1098"/>
    <mergeCell ref="A1099:A1101"/>
    <mergeCell ref="B1099:B1101"/>
    <mergeCell ref="C1099:C1101"/>
    <mergeCell ref="D1099:D1101"/>
    <mergeCell ref="E1099:E1101"/>
    <mergeCell ref="F1099:F1101"/>
    <mergeCell ref="AJ1093:AJ1095"/>
    <mergeCell ref="A1096:A1098"/>
    <mergeCell ref="B1096:B1098"/>
    <mergeCell ref="C1096:C1098"/>
    <mergeCell ref="D1096:D1098"/>
    <mergeCell ref="E1096:E1098"/>
    <mergeCell ref="F1096:F1098"/>
    <mergeCell ref="G1096:G1098"/>
    <mergeCell ref="AE1096:AE1098"/>
    <mergeCell ref="AF1096:AF1098"/>
    <mergeCell ref="G1093:G1095"/>
    <mergeCell ref="AE1093:AE1095"/>
    <mergeCell ref="AF1093:AF1095"/>
    <mergeCell ref="AG1093:AG1095"/>
    <mergeCell ref="AH1093:AH1095"/>
    <mergeCell ref="AI1093:AI1095"/>
    <mergeCell ref="AG1102:AG1104"/>
    <mergeCell ref="AH1102:AH1104"/>
    <mergeCell ref="AI1102:AI1104"/>
    <mergeCell ref="AJ1102:AJ1104"/>
    <mergeCell ref="A1105:A1107"/>
    <mergeCell ref="B1105:B1107"/>
    <mergeCell ref="C1105:C1107"/>
    <mergeCell ref="D1105:D1107"/>
    <mergeCell ref="E1105:E1107"/>
    <mergeCell ref="F1105:F1107"/>
    <mergeCell ref="AJ1099:AJ1101"/>
    <mergeCell ref="A1102:A1104"/>
    <mergeCell ref="B1102:B1104"/>
    <mergeCell ref="C1102:C1104"/>
    <mergeCell ref="D1102:D1104"/>
    <mergeCell ref="E1102:E1104"/>
    <mergeCell ref="F1102:F1104"/>
    <mergeCell ref="G1102:G1104"/>
    <mergeCell ref="AE1102:AE1104"/>
    <mergeCell ref="AF1102:AF1104"/>
    <mergeCell ref="G1099:G1101"/>
    <mergeCell ref="AE1099:AE1101"/>
    <mergeCell ref="AF1099:AF1101"/>
    <mergeCell ref="AG1099:AG1101"/>
    <mergeCell ref="AH1099:AH1101"/>
    <mergeCell ref="AI1099:AI1101"/>
    <mergeCell ref="AG1108:AG1110"/>
    <mergeCell ref="AH1108:AH1110"/>
    <mergeCell ref="AI1108:AI1110"/>
    <mergeCell ref="AJ1108:AJ1110"/>
    <mergeCell ref="A1111:A1113"/>
    <mergeCell ref="B1111:B1113"/>
    <mergeCell ref="C1111:C1113"/>
    <mergeCell ref="D1111:D1113"/>
    <mergeCell ref="E1111:E1113"/>
    <mergeCell ref="F1111:F1113"/>
    <mergeCell ref="AJ1105:AJ1107"/>
    <mergeCell ref="A1108:A1110"/>
    <mergeCell ref="B1108:B1110"/>
    <mergeCell ref="C1108:C1110"/>
    <mergeCell ref="D1108:D1110"/>
    <mergeCell ref="E1108:E1110"/>
    <mergeCell ref="F1108:F1110"/>
    <mergeCell ref="G1108:G1110"/>
    <mergeCell ref="AE1108:AE1110"/>
    <mergeCell ref="AF1108:AF1110"/>
    <mergeCell ref="G1105:G1107"/>
    <mergeCell ref="AE1105:AE1107"/>
    <mergeCell ref="AF1105:AF1107"/>
    <mergeCell ref="AG1105:AG1107"/>
    <mergeCell ref="AH1105:AH1107"/>
    <mergeCell ref="AI1105:AI1107"/>
    <mergeCell ref="AG1114:AG1116"/>
    <mergeCell ref="AH1114:AH1116"/>
    <mergeCell ref="AI1114:AI1116"/>
    <mergeCell ref="AJ1114:AJ1116"/>
    <mergeCell ref="A1117:A1119"/>
    <mergeCell ref="B1117:B1119"/>
    <mergeCell ref="C1117:C1119"/>
    <mergeCell ref="D1117:D1119"/>
    <mergeCell ref="E1117:E1119"/>
    <mergeCell ref="F1117:F1119"/>
    <mergeCell ref="AJ1111:AJ1113"/>
    <mergeCell ref="A1114:A1116"/>
    <mergeCell ref="B1114:B1116"/>
    <mergeCell ref="C1114:C1116"/>
    <mergeCell ref="D1114:D1116"/>
    <mergeCell ref="E1114:E1116"/>
    <mergeCell ref="F1114:F1116"/>
    <mergeCell ref="G1114:G1116"/>
    <mergeCell ref="AE1114:AE1116"/>
    <mergeCell ref="AF1114:AF1116"/>
    <mergeCell ref="G1111:G1113"/>
    <mergeCell ref="AE1111:AE1113"/>
    <mergeCell ref="AF1111:AF1113"/>
    <mergeCell ref="AG1111:AG1113"/>
    <mergeCell ref="AH1111:AH1113"/>
    <mergeCell ref="AI1111:AI1113"/>
    <mergeCell ref="AG1120:AG1122"/>
    <mergeCell ref="AH1120:AH1122"/>
    <mergeCell ref="AI1120:AI1122"/>
    <mergeCell ref="AJ1120:AJ1122"/>
    <mergeCell ref="A1123:A1125"/>
    <mergeCell ref="B1123:B1125"/>
    <mergeCell ref="C1123:C1125"/>
    <mergeCell ref="D1123:D1125"/>
    <mergeCell ref="E1123:E1125"/>
    <mergeCell ref="F1123:F1125"/>
    <mergeCell ref="AJ1117:AJ1119"/>
    <mergeCell ref="A1120:A1122"/>
    <mergeCell ref="B1120:B1122"/>
    <mergeCell ref="C1120:C1122"/>
    <mergeCell ref="D1120:D1122"/>
    <mergeCell ref="E1120:E1122"/>
    <mergeCell ref="F1120:F1122"/>
    <mergeCell ref="G1120:G1122"/>
    <mergeCell ref="AE1120:AE1122"/>
    <mergeCell ref="AF1120:AF1122"/>
    <mergeCell ref="G1117:G1119"/>
    <mergeCell ref="AE1117:AE1119"/>
    <mergeCell ref="AF1117:AF1119"/>
    <mergeCell ref="AG1117:AG1119"/>
    <mergeCell ref="AH1117:AH1119"/>
    <mergeCell ref="AI1117:AI1119"/>
    <mergeCell ref="AG1126:AG1128"/>
    <mergeCell ref="AH1126:AH1128"/>
    <mergeCell ref="AI1126:AI1128"/>
    <mergeCell ref="AJ1126:AJ1128"/>
    <mergeCell ref="A1129:A1131"/>
    <mergeCell ref="B1129:B1131"/>
    <mergeCell ref="C1129:C1131"/>
    <mergeCell ref="D1129:D1131"/>
    <mergeCell ref="E1129:E1131"/>
    <mergeCell ref="F1129:F1131"/>
    <mergeCell ref="AJ1123:AJ1125"/>
    <mergeCell ref="A1126:A1128"/>
    <mergeCell ref="B1126:B1128"/>
    <mergeCell ref="C1126:C1128"/>
    <mergeCell ref="D1126:D1128"/>
    <mergeCell ref="E1126:E1128"/>
    <mergeCell ref="F1126:F1128"/>
    <mergeCell ref="G1126:G1128"/>
    <mergeCell ref="AE1126:AE1128"/>
    <mergeCell ref="AF1126:AF1128"/>
    <mergeCell ref="G1123:G1125"/>
    <mergeCell ref="AE1123:AE1125"/>
    <mergeCell ref="AF1123:AF1125"/>
    <mergeCell ref="AG1123:AG1125"/>
    <mergeCell ref="AH1123:AH1125"/>
    <mergeCell ref="AI1123:AI1125"/>
    <mergeCell ref="AG1132:AG1134"/>
    <mergeCell ref="AH1132:AH1134"/>
    <mergeCell ref="AI1132:AI1134"/>
    <mergeCell ref="AJ1132:AJ1134"/>
    <mergeCell ref="A1135:A1137"/>
    <mergeCell ref="B1135:B1137"/>
    <mergeCell ref="C1135:C1137"/>
    <mergeCell ref="D1135:D1137"/>
    <mergeCell ref="E1135:E1137"/>
    <mergeCell ref="F1135:F1137"/>
    <mergeCell ref="AJ1129:AJ1131"/>
    <mergeCell ref="A1132:A1134"/>
    <mergeCell ref="B1132:B1134"/>
    <mergeCell ref="C1132:C1134"/>
    <mergeCell ref="D1132:D1134"/>
    <mergeCell ref="E1132:E1134"/>
    <mergeCell ref="F1132:F1134"/>
    <mergeCell ref="G1132:G1134"/>
    <mergeCell ref="AE1132:AE1134"/>
    <mergeCell ref="AF1132:AF1134"/>
    <mergeCell ref="G1129:G1131"/>
    <mergeCell ref="AE1129:AE1131"/>
    <mergeCell ref="AF1129:AF1131"/>
    <mergeCell ref="AG1129:AG1131"/>
    <mergeCell ref="AH1129:AH1131"/>
    <mergeCell ref="AI1129:AI1131"/>
    <mergeCell ref="AG1138:AG1140"/>
    <mergeCell ref="AH1138:AH1140"/>
    <mergeCell ref="AI1138:AI1140"/>
    <mergeCell ref="AJ1138:AJ1140"/>
    <mergeCell ref="A1141:A1143"/>
    <mergeCell ref="B1141:B1143"/>
    <mergeCell ref="C1141:C1143"/>
    <mergeCell ref="D1141:D1143"/>
    <mergeCell ref="E1141:E1143"/>
    <mergeCell ref="F1141:F1143"/>
    <mergeCell ref="AJ1135:AJ1137"/>
    <mergeCell ref="A1138:A1140"/>
    <mergeCell ref="B1138:B1140"/>
    <mergeCell ref="C1138:C1140"/>
    <mergeCell ref="D1138:D1140"/>
    <mergeCell ref="E1138:E1140"/>
    <mergeCell ref="F1138:F1140"/>
    <mergeCell ref="G1138:G1140"/>
    <mergeCell ref="AE1138:AE1140"/>
    <mergeCell ref="AF1138:AF1140"/>
    <mergeCell ref="G1135:G1137"/>
    <mergeCell ref="AE1135:AE1137"/>
    <mergeCell ref="AF1135:AF1137"/>
    <mergeCell ref="AG1135:AG1137"/>
    <mergeCell ref="AH1135:AH1137"/>
    <mergeCell ref="AI1135:AI1137"/>
    <mergeCell ref="AG1144:AG1146"/>
    <mergeCell ref="AH1144:AH1146"/>
    <mergeCell ref="AI1144:AI1146"/>
    <mergeCell ref="AJ1144:AJ1146"/>
    <mergeCell ref="A1147:A1149"/>
    <mergeCell ref="B1147:B1149"/>
    <mergeCell ref="C1147:C1149"/>
    <mergeCell ref="D1147:D1149"/>
    <mergeCell ref="E1147:E1149"/>
    <mergeCell ref="F1147:F1149"/>
    <mergeCell ref="AJ1141:AJ1143"/>
    <mergeCell ref="A1144:A1146"/>
    <mergeCell ref="B1144:B1146"/>
    <mergeCell ref="C1144:C1146"/>
    <mergeCell ref="D1144:D1146"/>
    <mergeCell ref="E1144:E1146"/>
    <mergeCell ref="F1144:F1146"/>
    <mergeCell ref="G1144:G1146"/>
    <mergeCell ref="AE1144:AE1146"/>
    <mergeCell ref="AF1144:AF1146"/>
    <mergeCell ref="G1141:G1143"/>
    <mergeCell ref="AE1141:AE1143"/>
    <mergeCell ref="AF1141:AF1143"/>
    <mergeCell ref="AG1141:AG1143"/>
    <mergeCell ref="AH1141:AH1143"/>
    <mergeCell ref="AI1141:AI1143"/>
    <mergeCell ref="AG1150:AG1152"/>
    <mergeCell ref="AH1150:AH1152"/>
    <mergeCell ref="AI1150:AI1152"/>
    <mergeCell ref="AJ1150:AJ1152"/>
    <mergeCell ref="A1153:A1155"/>
    <mergeCell ref="B1153:B1155"/>
    <mergeCell ref="C1153:C1155"/>
    <mergeCell ref="D1153:D1155"/>
    <mergeCell ref="E1153:E1155"/>
    <mergeCell ref="F1153:F1155"/>
    <mergeCell ref="AJ1147:AJ1149"/>
    <mergeCell ref="A1150:A1152"/>
    <mergeCell ref="B1150:B1152"/>
    <mergeCell ref="C1150:C1152"/>
    <mergeCell ref="D1150:D1152"/>
    <mergeCell ref="E1150:E1152"/>
    <mergeCell ref="F1150:F1152"/>
    <mergeCell ref="G1150:G1152"/>
    <mergeCell ref="AE1150:AE1152"/>
    <mergeCell ref="AF1150:AF1152"/>
    <mergeCell ref="G1147:G1149"/>
    <mergeCell ref="AE1147:AE1149"/>
    <mergeCell ref="AF1147:AF1149"/>
    <mergeCell ref="AG1147:AG1149"/>
    <mergeCell ref="AH1147:AH1149"/>
    <mergeCell ref="AI1147:AI1149"/>
    <mergeCell ref="AG1156:AG1158"/>
    <mergeCell ref="AH1156:AH1158"/>
    <mergeCell ref="AI1156:AI1158"/>
    <mergeCell ref="AJ1156:AJ1158"/>
    <mergeCell ref="A1159:A1161"/>
    <mergeCell ref="B1159:B1161"/>
    <mergeCell ref="C1159:C1161"/>
    <mergeCell ref="D1159:D1161"/>
    <mergeCell ref="E1159:E1161"/>
    <mergeCell ref="F1159:F1161"/>
    <mergeCell ref="AJ1153:AJ1155"/>
    <mergeCell ref="A1156:A1158"/>
    <mergeCell ref="B1156:B1158"/>
    <mergeCell ref="C1156:C1158"/>
    <mergeCell ref="D1156:D1158"/>
    <mergeCell ref="E1156:E1158"/>
    <mergeCell ref="F1156:F1158"/>
    <mergeCell ref="G1156:G1158"/>
    <mergeCell ref="AE1156:AE1158"/>
    <mergeCell ref="AF1156:AF1158"/>
    <mergeCell ref="G1153:G1155"/>
    <mergeCell ref="AE1153:AE1155"/>
    <mergeCell ref="AF1153:AF1155"/>
    <mergeCell ref="AG1153:AG1155"/>
    <mergeCell ref="AH1153:AH1155"/>
    <mergeCell ref="AI1153:AI1155"/>
    <mergeCell ref="AG1162:AG1164"/>
    <mergeCell ref="AH1162:AH1164"/>
    <mergeCell ref="AI1162:AI1164"/>
    <mergeCell ref="AJ1162:AJ1164"/>
    <mergeCell ref="A1165:A1167"/>
    <mergeCell ref="B1165:B1167"/>
    <mergeCell ref="C1165:C1167"/>
    <mergeCell ref="D1165:D1167"/>
    <mergeCell ref="E1165:E1167"/>
    <mergeCell ref="F1165:F1167"/>
    <mergeCell ref="AJ1159:AJ1161"/>
    <mergeCell ref="A1162:A1164"/>
    <mergeCell ref="B1162:B1164"/>
    <mergeCell ref="C1162:C1164"/>
    <mergeCell ref="D1162:D1164"/>
    <mergeCell ref="E1162:E1164"/>
    <mergeCell ref="F1162:F1164"/>
    <mergeCell ref="G1162:G1164"/>
    <mergeCell ref="AE1162:AE1164"/>
    <mergeCell ref="AF1162:AF1164"/>
    <mergeCell ref="G1159:G1161"/>
    <mergeCell ref="AE1159:AE1161"/>
    <mergeCell ref="AF1159:AF1161"/>
    <mergeCell ref="AG1159:AG1161"/>
    <mergeCell ref="AH1159:AH1161"/>
    <mergeCell ref="AI1159:AI1161"/>
    <mergeCell ref="AG1168:AG1170"/>
    <mergeCell ref="AH1168:AH1170"/>
    <mergeCell ref="AI1168:AI1170"/>
    <mergeCell ref="AJ1168:AJ1170"/>
    <mergeCell ref="A1171:A1173"/>
    <mergeCell ref="B1171:B1173"/>
    <mergeCell ref="C1171:C1173"/>
    <mergeCell ref="D1171:D1173"/>
    <mergeCell ref="E1171:E1173"/>
    <mergeCell ref="F1171:F1173"/>
    <mergeCell ref="AJ1165:AJ1167"/>
    <mergeCell ref="A1168:A1170"/>
    <mergeCell ref="B1168:B1170"/>
    <mergeCell ref="C1168:C1170"/>
    <mergeCell ref="D1168:D1170"/>
    <mergeCell ref="E1168:E1170"/>
    <mergeCell ref="F1168:F1170"/>
    <mergeCell ref="G1168:G1170"/>
    <mergeCell ref="AE1168:AE1170"/>
    <mergeCell ref="AF1168:AF1170"/>
    <mergeCell ref="G1165:G1167"/>
    <mergeCell ref="AE1165:AE1167"/>
    <mergeCell ref="AF1165:AF1167"/>
    <mergeCell ref="AG1165:AG1167"/>
    <mergeCell ref="AH1165:AH1167"/>
    <mergeCell ref="AI1165:AI1167"/>
    <mergeCell ref="AG1174:AG1176"/>
    <mergeCell ref="AH1174:AH1176"/>
    <mergeCell ref="AI1174:AI1176"/>
    <mergeCell ref="AJ1174:AJ1176"/>
    <mergeCell ref="A1177:A1179"/>
    <mergeCell ref="B1177:B1179"/>
    <mergeCell ref="C1177:C1179"/>
    <mergeCell ref="D1177:D1179"/>
    <mergeCell ref="E1177:E1179"/>
    <mergeCell ref="F1177:F1179"/>
    <mergeCell ref="AJ1171:AJ1173"/>
    <mergeCell ref="A1174:A1176"/>
    <mergeCell ref="B1174:B1176"/>
    <mergeCell ref="C1174:C1176"/>
    <mergeCell ref="D1174:D1176"/>
    <mergeCell ref="E1174:E1176"/>
    <mergeCell ref="F1174:F1176"/>
    <mergeCell ref="G1174:G1176"/>
    <mergeCell ref="AE1174:AE1176"/>
    <mergeCell ref="AF1174:AF1176"/>
    <mergeCell ref="G1171:G1173"/>
    <mergeCell ref="AE1171:AE1173"/>
    <mergeCell ref="AF1171:AF1173"/>
    <mergeCell ref="AG1171:AG1173"/>
    <mergeCell ref="AH1171:AH1173"/>
    <mergeCell ref="AI1171:AI1173"/>
    <mergeCell ref="AG1180:AG1182"/>
    <mergeCell ref="AH1180:AH1182"/>
    <mergeCell ref="AI1180:AI1182"/>
    <mergeCell ref="AJ1180:AJ1182"/>
    <mergeCell ref="A1183:A1185"/>
    <mergeCell ref="B1183:B1185"/>
    <mergeCell ref="C1183:C1185"/>
    <mergeCell ref="D1183:D1185"/>
    <mergeCell ref="E1183:E1185"/>
    <mergeCell ref="F1183:F1185"/>
    <mergeCell ref="AJ1177:AJ1179"/>
    <mergeCell ref="A1180:A1182"/>
    <mergeCell ref="B1180:B1182"/>
    <mergeCell ref="C1180:C1182"/>
    <mergeCell ref="D1180:D1182"/>
    <mergeCell ref="E1180:E1182"/>
    <mergeCell ref="F1180:F1182"/>
    <mergeCell ref="G1180:G1182"/>
    <mergeCell ref="AE1180:AE1182"/>
    <mergeCell ref="AF1180:AF1182"/>
    <mergeCell ref="G1177:G1179"/>
    <mergeCell ref="AE1177:AE1179"/>
    <mergeCell ref="AF1177:AF1179"/>
    <mergeCell ref="AG1177:AG1179"/>
    <mergeCell ref="AH1177:AH1179"/>
    <mergeCell ref="AI1177:AI1179"/>
    <mergeCell ref="AG1186:AG1188"/>
    <mergeCell ref="AH1186:AH1188"/>
    <mergeCell ref="AI1186:AI1188"/>
    <mergeCell ref="AJ1186:AJ1188"/>
    <mergeCell ref="A1189:A1191"/>
    <mergeCell ref="B1189:B1191"/>
    <mergeCell ref="C1189:C1191"/>
    <mergeCell ref="D1189:D1191"/>
    <mergeCell ref="E1189:E1191"/>
    <mergeCell ref="F1189:F1191"/>
    <mergeCell ref="AJ1183:AJ1185"/>
    <mergeCell ref="A1186:A1188"/>
    <mergeCell ref="B1186:B1188"/>
    <mergeCell ref="C1186:C1188"/>
    <mergeCell ref="D1186:D1188"/>
    <mergeCell ref="E1186:E1188"/>
    <mergeCell ref="F1186:F1188"/>
    <mergeCell ref="G1186:G1188"/>
    <mergeCell ref="AE1186:AE1188"/>
    <mergeCell ref="AF1186:AF1188"/>
    <mergeCell ref="G1183:G1185"/>
    <mergeCell ref="AE1183:AE1185"/>
    <mergeCell ref="AF1183:AF1185"/>
    <mergeCell ref="AG1183:AG1185"/>
    <mergeCell ref="AH1183:AH1185"/>
    <mergeCell ref="AI1183:AI1185"/>
    <mergeCell ref="AG1192:AG1194"/>
    <mergeCell ref="AH1192:AH1194"/>
    <mergeCell ref="AI1192:AI1194"/>
    <mergeCell ref="AJ1192:AJ1194"/>
    <mergeCell ref="A1195:A1197"/>
    <mergeCell ref="B1195:B1197"/>
    <mergeCell ref="C1195:C1197"/>
    <mergeCell ref="D1195:D1197"/>
    <mergeCell ref="E1195:E1197"/>
    <mergeCell ref="F1195:F1197"/>
    <mergeCell ref="AJ1189:AJ1191"/>
    <mergeCell ref="A1192:A1194"/>
    <mergeCell ref="B1192:B1194"/>
    <mergeCell ref="C1192:C1194"/>
    <mergeCell ref="D1192:D1194"/>
    <mergeCell ref="E1192:E1194"/>
    <mergeCell ref="F1192:F1194"/>
    <mergeCell ref="G1192:G1194"/>
    <mergeCell ref="AE1192:AE1194"/>
    <mergeCell ref="AF1192:AF1194"/>
    <mergeCell ref="G1189:G1191"/>
    <mergeCell ref="AE1189:AE1191"/>
    <mergeCell ref="AF1189:AF1191"/>
    <mergeCell ref="AG1189:AG1191"/>
    <mergeCell ref="AH1189:AH1191"/>
    <mergeCell ref="AI1189:AI1191"/>
    <mergeCell ref="AG1198:AG1200"/>
    <mergeCell ref="AH1198:AH1200"/>
    <mergeCell ref="AI1198:AI1200"/>
    <mergeCell ref="AJ1198:AJ1200"/>
    <mergeCell ref="A1201:A1203"/>
    <mergeCell ref="B1201:B1203"/>
    <mergeCell ref="C1201:C1203"/>
    <mergeCell ref="D1201:D1203"/>
    <mergeCell ref="E1201:E1203"/>
    <mergeCell ref="F1201:F1203"/>
    <mergeCell ref="AJ1195:AJ1197"/>
    <mergeCell ref="A1198:A1200"/>
    <mergeCell ref="B1198:B1200"/>
    <mergeCell ref="C1198:C1200"/>
    <mergeCell ref="D1198:D1200"/>
    <mergeCell ref="E1198:E1200"/>
    <mergeCell ref="F1198:F1200"/>
    <mergeCell ref="G1198:G1200"/>
    <mergeCell ref="AE1198:AE1200"/>
    <mergeCell ref="AF1198:AF1200"/>
    <mergeCell ref="G1195:G1197"/>
    <mergeCell ref="AE1195:AE1197"/>
    <mergeCell ref="AF1195:AF1197"/>
    <mergeCell ref="AG1195:AG1197"/>
    <mergeCell ref="AH1195:AH1197"/>
    <mergeCell ref="AI1195:AI1197"/>
    <mergeCell ref="AG1204:AG1206"/>
    <mergeCell ref="AH1204:AH1206"/>
    <mergeCell ref="AI1204:AI1206"/>
    <mergeCell ref="AJ1204:AJ1206"/>
    <mergeCell ref="A1207:A1209"/>
    <mergeCell ref="B1207:B1209"/>
    <mergeCell ref="C1207:C1209"/>
    <mergeCell ref="D1207:D1209"/>
    <mergeCell ref="E1207:E1209"/>
    <mergeCell ref="F1207:F1209"/>
    <mergeCell ref="AJ1201:AJ1203"/>
    <mergeCell ref="A1204:A1206"/>
    <mergeCell ref="B1204:B1206"/>
    <mergeCell ref="C1204:C1206"/>
    <mergeCell ref="D1204:D1206"/>
    <mergeCell ref="E1204:E1206"/>
    <mergeCell ref="F1204:F1206"/>
    <mergeCell ref="G1204:G1206"/>
    <mergeCell ref="AE1204:AE1206"/>
    <mergeCell ref="AF1204:AF1206"/>
    <mergeCell ref="G1201:G1203"/>
    <mergeCell ref="AE1201:AE1203"/>
    <mergeCell ref="AF1201:AF1203"/>
    <mergeCell ref="AG1201:AG1203"/>
    <mergeCell ref="AH1201:AH1203"/>
    <mergeCell ref="AI1201:AI1203"/>
    <mergeCell ref="AG1210:AG1212"/>
    <mergeCell ref="AH1210:AH1212"/>
    <mergeCell ref="AI1210:AI1212"/>
    <mergeCell ref="AJ1210:AJ1212"/>
    <mergeCell ref="A1213:A1215"/>
    <mergeCell ref="B1213:B1215"/>
    <mergeCell ref="C1213:C1215"/>
    <mergeCell ref="D1213:D1215"/>
    <mergeCell ref="E1213:E1215"/>
    <mergeCell ref="F1213:F1215"/>
    <mergeCell ref="AJ1207:AJ1209"/>
    <mergeCell ref="A1210:A1212"/>
    <mergeCell ref="B1210:B1212"/>
    <mergeCell ref="C1210:C1212"/>
    <mergeCell ref="D1210:D1212"/>
    <mergeCell ref="E1210:E1212"/>
    <mergeCell ref="F1210:F1212"/>
    <mergeCell ref="G1210:G1212"/>
    <mergeCell ref="AE1210:AE1212"/>
    <mergeCell ref="AF1210:AF1212"/>
    <mergeCell ref="G1207:G1209"/>
    <mergeCell ref="AE1207:AE1209"/>
    <mergeCell ref="AF1207:AF1209"/>
    <mergeCell ref="AG1207:AG1209"/>
    <mergeCell ref="AH1207:AH1209"/>
    <mergeCell ref="AI1207:AI1209"/>
    <mergeCell ref="AG1216:AG1218"/>
    <mergeCell ref="AH1216:AH1218"/>
    <mergeCell ref="AI1216:AI1218"/>
    <mergeCell ref="AJ1216:AJ1218"/>
    <mergeCell ref="A1219:A1221"/>
    <mergeCell ref="B1219:B1221"/>
    <mergeCell ref="C1219:C1221"/>
    <mergeCell ref="D1219:D1221"/>
    <mergeCell ref="E1219:E1221"/>
    <mergeCell ref="F1219:F1221"/>
    <mergeCell ref="AJ1213:AJ1215"/>
    <mergeCell ref="A1216:A1218"/>
    <mergeCell ref="B1216:B1218"/>
    <mergeCell ref="C1216:C1218"/>
    <mergeCell ref="D1216:D1218"/>
    <mergeCell ref="E1216:E1218"/>
    <mergeCell ref="F1216:F1218"/>
    <mergeCell ref="G1216:G1218"/>
    <mergeCell ref="AE1216:AE1218"/>
    <mergeCell ref="AF1216:AF1218"/>
    <mergeCell ref="G1213:G1215"/>
    <mergeCell ref="AE1213:AE1215"/>
    <mergeCell ref="AF1213:AF1215"/>
    <mergeCell ref="AG1213:AG1215"/>
    <mergeCell ref="AH1213:AH1215"/>
    <mergeCell ref="AI1213:AI1215"/>
    <mergeCell ref="AG1222:AG1224"/>
    <mergeCell ref="AH1222:AH1224"/>
    <mergeCell ref="AI1222:AI1224"/>
    <mergeCell ref="AJ1222:AJ1224"/>
    <mergeCell ref="A1225:A1227"/>
    <mergeCell ref="B1225:B1227"/>
    <mergeCell ref="C1225:C1227"/>
    <mergeCell ref="D1225:D1227"/>
    <mergeCell ref="E1225:E1227"/>
    <mergeCell ref="F1225:F1227"/>
    <mergeCell ref="AJ1219:AJ1221"/>
    <mergeCell ref="A1222:A1224"/>
    <mergeCell ref="B1222:B1224"/>
    <mergeCell ref="C1222:C1224"/>
    <mergeCell ref="D1222:D1224"/>
    <mergeCell ref="E1222:E1224"/>
    <mergeCell ref="F1222:F1224"/>
    <mergeCell ref="G1222:G1224"/>
    <mergeCell ref="AE1222:AE1224"/>
    <mergeCell ref="AF1222:AF1224"/>
    <mergeCell ref="G1219:G1221"/>
    <mergeCell ref="AE1219:AE1221"/>
    <mergeCell ref="AF1219:AF1221"/>
    <mergeCell ref="AG1219:AG1221"/>
    <mergeCell ref="AH1219:AH1221"/>
    <mergeCell ref="AI1219:AI1221"/>
    <mergeCell ref="AG1228:AG1230"/>
    <mergeCell ref="AH1228:AH1230"/>
    <mergeCell ref="AI1228:AI1230"/>
    <mergeCell ref="AJ1228:AJ1230"/>
    <mergeCell ref="A1231:A1233"/>
    <mergeCell ref="B1231:B1233"/>
    <mergeCell ref="C1231:C1233"/>
    <mergeCell ref="D1231:D1233"/>
    <mergeCell ref="E1231:E1233"/>
    <mergeCell ref="F1231:F1233"/>
    <mergeCell ref="AJ1225:AJ1227"/>
    <mergeCell ref="A1228:A1230"/>
    <mergeCell ref="B1228:B1230"/>
    <mergeCell ref="C1228:C1230"/>
    <mergeCell ref="D1228:D1230"/>
    <mergeCell ref="E1228:E1230"/>
    <mergeCell ref="F1228:F1230"/>
    <mergeCell ref="G1228:G1230"/>
    <mergeCell ref="AE1228:AE1230"/>
    <mergeCell ref="AF1228:AF1230"/>
    <mergeCell ref="G1225:G1227"/>
    <mergeCell ref="AE1225:AE1227"/>
    <mergeCell ref="AF1225:AF1227"/>
    <mergeCell ref="AG1225:AG1227"/>
    <mergeCell ref="AH1225:AH1227"/>
    <mergeCell ref="AI1225:AI1227"/>
    <mergeCell ref="AG1234:AG1236"/>
    <mergeCell ref="AH1234:AH1236"/>
    <mergeCell ref="AI1234:AI1236"/>
    <mergeCell ref="AJ1234:AJ1236"/>
    <mergeCell ref="A1237:A1239"/>
    <mergeCell ref="B1237:B1239"/>
    <mergeCell ref="C1237:C1239"/>
    <mergeCell ref="D1237:D1239"/>
    <mergeCell ref="E1237:E1239"/>
    <mergeCell ref="F1237:F1239"/>
    <mergeCell ref="AJ1231:AJ1233"/>
    <mergeCell ref="A1234:A1236"/>
    <mergeCell ref="B1234:B1236"/>
    <mergeCell ref="C1234:C1236"/>
    <mergeCell ref="D1234:D1236"/>
    <mergeCell ref="E1234:E1236"/>
    <mergeCell ref="F1234:F1236"/>
    <mergeCell ref="G1234:G1236"/>
    <mergeCell ref="AE1234:AE1236"/>
    <mergeCell ref="AF1234:AF1236"/>
    <mergeCell ref="G1231:G1233"/>
    <mergeCell ref="AE1231:AE1233"/>
    <mergeCell ref="AF1231:AF1233"/>
    <mergeCell ref="AG1231:AG1233"/>
    <mergeCell ref="AH1231:AH1233"/>
    <mergeCell ref="AI1231:AI1233"/>
    <mergeCell ref="AG1240:AG1242"/>
    <mergeCell ref="AH1240:AH1242"/>
    <mergeCell ref="AI1240:AI1242"/>
    <mergeCell ref="AJ1240:AJ1242"/>
    <mergeCell ref="A1243:A1245"/>
    <mergeCell ref="B1243:B1245"/>
    <mergeCell ref="C1243:C1245"/>
    <mergeCell ref="D1243:D1245"/>
    <mergeCell ref="E1243:E1245"/>
    <mergeCell ref="F1243:F1245"/>
    <mergeCell ref="AJ1237:AJ1239"/>
    <mergeCell ref="A1240:A1242"/>
    <mergeCell ref="B1240:B1242"/>
    <mergeCell ref="C1240:C1242"/>
    <mergeCell ref="D1240:D1242"/>
    <mergeCell ref="E1240:E1242"/>
    <mergeCell ref="F1240:F1242"/>
    <mergeCell ref="G1240:G1242"/>
    <mergeCell ref="AE1240:AE1242"/>
    <mergeCell ref="AF1240:AF1242"/>
    <mergeCell ref="G1237:G1239"/>
    <mergeCell ref="AE1237:AE1239"/>
    <mergeCell ref="AF1237:AF1239"/>
    <mergeCell ref="AG1237:AG1239"/>
    <mergeCell ref="AH1237:AH1239"/>
    <mergeCell ref="AI1237:AI1239"/>
    <mergeCell ref="AG1246:AG1248"/>
    <mergeCell ref="AH1246:AH1248"/>
    <mergeCell ref="AI1246:AI1248"/>
    <mergeCell ref="AJ1246:AJ1248"/>
    <mergeCell ref="A1249:A1251"/>
    <mergeCell ref="B1249:B1251"/>
    <mergeCell ref="C1249:C1251"/>
    <mergeCell ref="D1249:D1251"/>
    <mergeCell ref="E1249:E1251"/>
    <mergeCell ref="F1249:F1251"/>
    <mergeCell ref="AJ1243:AJ1245"/>
    <mergeCell ref="A1246:A1248"/>
    <mergeCell ref="B1246:B1248"/>
    <mergeCell ref="C1246:C1248"/>
    <mergeCell ref="D1246:D1248"/>
    <mergeCell ref="E1246:E1248"/>
    <mergeCell ref="F1246:F1248"/>
    <mergeCell ref="G1246:G1248"/>
    <mergeCell ref="AE1246:AE1248"/>
    <mergeCell ref="AF1246:AF1248"/>
    <mergeCell ref="G1243:G1245"/>
    <mergeCell ref="AE1243:AE1245"/>
    <mergeCell ref="AF1243:AF1245"/>
    <mergeCell ref="AG1243:AG1245"/>
    <mergeCell ref="AH1243:AH1245"/>
    <mergeCell ref="AI1243:AI1245"/>
    <mergeCell ref="AG1252:AG1254"/>
    <mergeCell ref="AH1252:AH1254"/>
    <mergeCell ref="AI1252:AI1254"/>
    <mergeCell ref="AJ1252:AJ1254"/>
    <mergeCell ref="A1255:A1257"/>
    <mergeCell ref="B1255:B1257"/>
    <mergeCell ref="C1255:C1257"/>
    <mergeCell ref="D1255:D1257"/>
    <mergeCell ref="E1255:E1257"/>
    <mergeCell ref="F1255:F1257"/>
    <mergeCell ref="AJ1249:AJ1251"/>
    <mergeCell ref="A1252:A1254"/>
    <mergeCell ref="B1252:B1254"/>
    <mergeCell ref="C1252:C1254"/>
    <mergeCell ref="D1252:D1254"/>
    <mergeCell ref="E1252:E1254"/>
    <mergeCell ref="F1252:F1254"/>
    <mergeCell ref="G1252:G1254"/>
    <mergeCell ref="AE1252:AE1254"/>
    <mergeCell ref="AF1252:AF1254"/>
    <mergeCell ref="G1249:G1251"/>
    <mergeCell ref="AE1249:AE1251"/>
    <mergeCell ref="AF1249:AF1251"/>
    <mergeCell ref="AG1249:AG1251"/>
    <mergeCell ref="AH1249:AH1251"/>
    <mergeCell ref="AI1249:AI1251"/>
    <mergeCell ref="AG1258:AG1260"/>
    <mergeCell ref="AH1258:AH1260"/>
    <mergeCell ref="AI1258:AI1260"/>
    <mergeCell ref="AJ1258:AJ1260"/>
    <mergeCell ref="A1261:A1263"/>
    <mergeCell ref="B1261:B1263"/>
    <mergeCell ref="C1261:C1263"/>
    <mergeCell ref="D1261:D1263"/>
    <mergeCell ref="E1261:E1263"/>
    <mergeCell ref="F1261:F1263"/>
    <mergeCell ref="AJ1255:AJ1257"/>
    <mergeCell ref="A1258:A1260"/>
    <mergeCell ref="B1258:B1260"/>
    <mergeCell ref="C1258:C1260"/>
    <mergeCell ref="D1258:D1260"/>
    <mergeCell ref="E1258:E1260"/>
    <mergeCell ref="F1258:F1260"/>
    <mergeCell ref="G1258:G1260"/>
    <mergeCell ref="AE1258:AE1260"/>
    <mergeCell ref="AF1258:AF1260"/>
    <mergeCell ref="G1255:G1257"/>
    <mergeCell ref="AE1255:AE1257"/>
    <mergeCell ref="AF1255:AF1257"/>
    <mergeCell ref="AG1255:AG1257"/>
    <mergeCell ref="AH1255:AH1257"/>
    <mergeCell ref="AI1255:AI1257"/>
    <mergeCell ref="AG1264:AG1266"/>
    <mergeCell ref="AH1264:AH1266"/>
    <mergeCell ref="AI1264:AI1266"/>
    <mergeCell ref="AJ1264:AJ1266"/>
    <mergeCell ref="A1267:A1269"/>
    <mergeCell ref="B1267:B1269"/>
    <mergeCell ref="C1267:C1269"/>
    <mergeCell ref="D1267:D1269"/>
    <mergeCell ref="E1267:E1269"/>
    <mergeCell ref="F1267:F1269"/>
    <mergeCell ref="AJ1261:AJ1263"/>
    <mergeCell ref="A1264:A1266"/>
    <mergeCell ref="B1264:B1266"/>
    <mergeCell ref="C1264:C1266"/>
    <mergeCell ref="D1264:D1266"/>
    <mergeCell ref="E1264:E1266"/>
    <mergeCell ref="F1264:F1266"/>
    <mergeCell ref="G1264:G1266"/>
    <mergeCell ref="AE1264:AE1266"/>
    <mergeCell ref="AF1264:AF1266"/>
    <mergeCell ref="G1261:G1263"/>
    <mergeCell ref="AE1261:AE1263"/>
    <mergeCell ref="AF1261:AF1263"/>
    <mergeCell ref="AG1261:AG1263"/>
    <mergeCell ref="AH1261:AH1263"/>
    <mergeCell ref="AI1261:AI1263"/>
    <mergeCell ref="AG1270:AG1272"/>
    <mergeCell ref="AH1270:AH1272"/>
    <mergeCell ref="AI1270:AI1272"/>
    <mergeCell ref="AJ1270:AJ1272"/>
    <mergeCell ref="A1273:A1275"/>
    <mergeCell ref="B1273:B1275"/>
    <mergeCell ref="C1273:C1275"/>
    <mergeCell ref="D1273:D1275"/>
    <mergeCell ref="E1273:E1275"/>
    <mergeCell ref="F1273:F1275"/>
    <mergeCell ref="AJ1267:AJ1269"/>
    <mergeCell ref="A1270:A1272"/>
    <mergeCell ref="B1270:B1272"/>
    <mergeCell ref="C1270:C1272"/>
    <mergeCell ref="D1270:D1272"/>
    <mergeCell ref="E1270:E1272"/>
    <mergeCell ref="F1270:F1272"/>
    <mergeCell ref="G1270:G1272"/>
    <mergeCell ref="AE1270:AE1272"/>
    <mergeCell ref="AF1270:AF1272"/>
    <mergeCell ref="G1267:G1269"/>
    <mergeCell ref="AE1267:AE1269"/>
    <mergeCell ref="AF1267:AF1269"/>
    <mergeCell ref="AG1267:AG1269"/>
    <mergeCell ref="AH1267:AH1269"/>
    <mergeCell ref="AI1267:AI1269"/>
    <mergeCell ref="AG1276:AG1278"/>
    <mergeCell ref="AH1276:AH1278"/>
    <mergeCell ref="AI1276:AI1278"/>
    <mergeCell ref="AJ1276:AJ1278"/>
    <mergeCell ref="A1279:A1281"/>
    <mergeCell ref="B1279:B1281"/>
    <mergeCell ref="C1279:C1281"/>
    <mergeCell ref="D1279:D1281"/>
    <mergeCell ref="E1279:E1281"/>
    <mergeCell ref="F1279:F1281"/>
    <mergeCell ref="AJ1273:AJ1275"/>
    <mergeCell ref="A1276:A1278"/>
    <mergeCell ref="B1276:B1278"/>
    <mergeCell ref="C1276:C1278"/>
    <mergeCell ref="D1276:D1278"/>
    <mergeCell ref="E1276:E1278"/>
    <mergeCell ref="F1276:F1278"/>
    <mergeCell ref="G1276:G1278"/>
    <mergeCell ref="AE1276:AE1278"/>
    <mergeCell ref="AF1276:AF1278"/>
    <mergeCell ref="G1273:G1275"/>
    <mergeCell ref="AE1273:AE1275"/>
    <mergeCell ref="AF1273:AF1275"/>
    <mergeCell ref="AG1273:AG1275"/>
    <mergeCell ref="AH1273:AH1275"/>
    <mergeCell ref="AI1273:AI1275"/>
    <mergeCell ref="AG1282:AG1284"/>
    <mergeCell ref="AH1282:AH1284"/>
    <mergeCell ref="AI1282:AI1284"/>
    <mergeCell ref="AJ1282:AJ1284"/>
    <mergeCell ref="A1285:A1287"/>
    <mergeCell ref="B1285:B1287"/>
    <mergeCell ref="C1285:C1287"/>
    <mergeCell ref="D1285:D1287"/>
    <mergeCell ref="E1285:E1287"/>
    <mergeCell ref="F1285:F1287"/>
    <mergeCell ref="AJ1279:AJ1281"/>
    <mergeCell ref="A1282:A1284"/>
    <mergeCell ref="B1282:B1284"/>
    <mergeCell ref="C1282:C1284"/>
    <mergeCell ref="D1282:D1284"/>
    <mergeCell ref="E1282:E1284"/>
    <mergeCell ref="F1282:F1284"/>
    <mergeCell ref="G1282:G1284"/>
    <mergeCell ref="AE1282:AE1284"/>
    <mergeCell ref="AF1282:AF1284"/>
    <mergeCell ref="G1279:G1281"/>
    <mergeCell ref="AE1279:AE1281"/>
    <mergeCell ref="AF1279:AF1281"/>
    <mergeCell ref="AG1279:AG1281"/>
    <mergeCell ref="AH1279:AH1281"/>
    <mergeCell ref="AI1279:AI1281"/>
    <mergeCell ref="AG1288:AG1290"/>
    <mergeCell ref="AH1288:AH1290"/>
    <mergeCell ref="AI1288:AI1290"/>
    <mergeCell ref="AJ1288:AJ1290"/>
    <mergeCell ref="A1291:A1293"/>
    <mergeCell ref="B1291:B1293"/>
    <mergeCell ref="C1291:C1293"/>
    <mergeCell ref="D1291:D1293"/>
    <mergeCell ref="E1291:E1293"/>
    <mergeCell ref="F1291:F1293"/>
    <mergeCell ref="AJ1285:AJ1287"/>
    <mergeCell ref="A1288:A1290"/>
    <mergeCell ref="B1288:B1290"/>
    <mergeCell ref="C1288:C1290"/>
    <mergeCell ref="D1288:D1290"/>
    <mergeCell ref="E1288:E1290"/>
    <mergeCell ref="F1288:F1290"/>
    <mergeCell ref="G1288:G1290"/>
    <mergeCell ref="AE1288:AE1290"/>
    <mergeCell ref="AF1288:AF1290"/>
    <mergeCell ref="G1285:G1287"/>
    <mergeCell ref="AE1285:AE1287"/>
    <mergeCell ref="AF1285:AF1287"/>
    <mergeCell ref="AG1285:AG1287"/>
    <mergeCell ref="AH1285:AH1287"/>
    <mergeCell ref="AI1285:AI1287"/>
    <mergeCell ref="AG1294:AG1296"/>
    <mergeCell ref="AH1294:AH1296"/>
    <mergeCell ref="AI1294:AI1296"/>
    <mergeCell ref="AJ1294:AJ1296"/>
    <mergeCell ref="A1297:A1299"/>
    <mergeCell ref="B1297:B1299"/>
    <mergeCell ref="C1297:C1299"/>
    <mergeCell ref="D1297:D1299"/>
    <mergeCell ref="E1297:E1299"/>
    <mergeCell ref="F1297:F1299"/>
    <mergeCell ref="AJ1291:AJ1293"/>
    <mergeCell ref="A1294:A1296"/>
    <mergeCell ref="B1294:B1296"/>
    <mergeCell ref="C1294:C1296"/>
    <mergeCell ref="D1294:D1296"/>
    <mergeCell ref="E1294:E1296"/>
    <mergeCell ref="F1294:F1296"/>
    <mergeCell ref="G1294:G1296"/>
    <mergeCell ref="AE1294:AE1296"/>
    <mergeCell ref="AF1294:AF1296"/>
    <mergeCell ref="G1291:G1293"/>
    <mergeCell ref="AE1291:AE1293"/>
    <mergeCell ref="AF1291:AF1293"/>
    <mergeCell ref="AG1291:AG1293"/>
    <mergeCell ref="AH1291:AH1293"/>
    <mergeCell ref="AI1291:AI1293"/>
    <mergeCell ref="AG1300:AG1302"/>
    <mergeCell ref="AH1300:AH1302"/>
    <mergeCell ref="AI1300:AI1302"/>
    <mergeCell ref="AJ1300:AJ1302"/>
    <mergeCell ref="A1303:A1305"/>
    <mergeCell ref="B1303:B1305"/>
    <mergeCell ref="C1303:C1305"/>
    <mergeCell ref="D1303:D1305"/>
    <mergeCell ref="E1303:E1305"/>
    <mergeCell ref="F1303:F1305"/>
    <mergeCell ref="AJ1297:AJ1299"/>
    <mergeCell ref="A1300:A1302"/>
    <mergeCell ref="B1300:B1302"/>
    <mergeCell ref="C1300:C1302"/>
    <mergeCell ref="D1300:D1302"/>
    <mergeCell ref="E1300:E1302"/>
    <mergeCell ref="F1300:F1302"/>
    <mergeCell ref="G1300:G1302"/>
    <mergeCell ref="AE1300:AE1302"/>
    <mergeCell ref="AF1300:AF1302"/>
    <mergeCell ref="G1297:G1299"/>
    <mergeCell ref="AE1297:AE1299"/>
    <mergeCell ref="AF1297:AF1299"/>
    <mergeCell ref="AG1297:AG1299"/>
    <mergeCell ref="AH1297:AH1299"/>
    <mergeCell ref="AI1297:AI1299"/>
    <mergeCell ref="AG1306:AG1308"/>
    <mergeCell ref="AH1306:AH1308"/>
    <mergeCell ref="AI1306:AI1308"/>
    <mergeCell ref="AJ1306:AJ1308"/>
    <mergeCell ref="A1309:A1311"/>
    <mergeCell ref="B1309:B1311"/>
    <mergeCell ref="C1309:C1311"/>
    <mergeCell ref="D1309:D1311"/>
    <mergeCell ref="E1309:E1311"/>
    <mergeCell ref="F1309:F1311"/>
    <mergeCell ref="AJ1303:AJ1305"/>
    <mergeCell ref="A1306:A1308"/>
    <mergeCell ref="B1306:B1308"/>
    <mergeCell ref="C1306:C1308"/>
    <mergeCell ref="D1306:D1308"/>
    <mergeCell ref="E1306:E1308"/>
    <mergeCell ref="F1306:F1308"/>
    <mergeCell ref="G1306:G1308"/>
    <mergeCell ref="AE1306:AE1308"/>
    <mergeCell ref="AF1306:AF1308"/>
    <mergeCell ref="G1303:G1305"/>
    <mergeCell ref="AE1303:AE1305"/>
    <mergeCell ref="AF1303:AF1305"/>
    <mergeCell ref="AG1303:AG1305"/>
    <mergeCell ref="AH1303:AH1305"/>
    <mergeCell ref="AI1303:AI1305"/>
    <mergeCell ref="AG1312:AG1314"/>
    <mergeCell ref="AH1312:AH1314"/>
    <mergeCell ref="AI1312:AI1314"/>
    <mergeCell ref="AJ1312:AJ1314"/>
    <mergeCell ref="A1315:A1317"/>
    <mergeCell ref="B1315:B1317"/>
    <mergeCell ref="C1315:C1317"/>
    <mergeCell ref="D1315:D1317"/>
    <mergeCell ref="E1315:E1317"/>
    <mergeCell ref="F1315:F1317"/>
    <mergeCell ref="AJ1309:AJ1311"/>
    <mergeCell ref="A1312:A1314"/>
    <mergeCell ref="B1312:B1314"/>
    <mergeCell ref="C1312:C1314"/>
    <mergeCell ref="D1312:D1314"/>
    <mergeCell ref="E1312:E1314"/>
    <mergeCell ref="F1312:F1314"/>
    <mergeCell ref="G1312:G1314"/>
    <mergeCell ref="AE1312:AE1314"/>
    <mergeCell ref="AF1312:AF1314"/>
    <mergeCell ref="G1309:G1311"/>
    <mergeCell ref="AE1309:AE1311"/>
    <mergeCell ref="AF1309:AF1311"/>
    <mergeCell ref="AG1309:AG1311"/>
    <mergeCell ref="AH1309:AH1311"/>
    <mergeCell ref="AI1309:AI1311"/>
    <mergeCell ref="AG1318:AG1320"/>
    <mergeCell ref="AH1318:AH1320"/>
    <mergeCell ref="AI1318:AI1320"/>
    <mergeCell ref="AJ1318:AJ1320"/>
    <mergeCell ref="A1321:A1323"/>
    <mergeCell ref="B1321:B1323"/>
    <mergeCell ref="C1321:C1323"/>
    <mergeCell ref="D1321:D1323"/>
    <mergeCell ref="E1321:E1323"/>
    <mergeCell ref="F1321:F1323"/>
    <mergeCell ref="AJ1315:AJ1317"/>
    <mergeCell ref="A1318:A1320"/>
    <mergeCell ref="B1318:B1320"/>
    <mergeCell ref="C1318:C1320"/>
    <mergeCell ref="D1318:D1320"/>
    <mergeCell ref="E1318:E1320"/>
    <mergeCell ref="F1318:F1320"/>
    <mergeCell ref="G1318:G1320"/>
    <mergeCell ref="AE1318:AE1320"/>
    <mergeCell ref="AF1318:AF1320"/>
    <mergeCell ref="G1315:G1317"/>
    <mergeCell ref="AE1315:AE1317"/>
    <mergeCell ref="AF1315:AF1317"/>
    <mergeCell ref="AG1315:AG1317"/>
    <mergeCell ref="AH1315:AH1317"/>
    <mergeCell ref="AI1315:AI1317"/>
    <mergeCell ref="AG1324:AG1326"/>
    <mergeCell ref="AH1324:AH1326"/>
    <mergeCell ref="AI1324:AI1326"/>
    <mergeCell ref="AJ1324:AJ1326"/>
    <mergeCell ref="A1327:A1329"/>
    <mergeCell ref="B1327:B1329"/>
    <mergeCell ref="C1327:C1329"/>
    <mergeCell ref="D1327:D1329"/>
    <mergeCell ref="E1327:E1329"/>
    <mergeCell ref="F1327:F1329"/>
    <mergeCell ref="AJ1321:AJ1323"/>
    <mergeCell ref="A1324:A1326"/>
    <mergeCell ref="B1324:B1326"/>
    <mergeCell ref="C1324:C1326"/>
    <mergeCell ref="D1324:D1326"/>
    <mergeCell ref="E1324:E1326"/>
    <mergeCell ref="F1324:F1326"/>
    <mergeCell ref="G1324:G1326"/>
    <mergeCell ref="AE1324:AE1326"/>
    <mergeCell ref="AF1324:AF1326"/>
    <mergeCell ref="G1321:G1323"/>
    <mergeCell ref="AE1321:AE1323"/>
    <mergeCell ref="AF1321:AF1323"/>
    <mergeCell ref="AG1321:AG1323"/>
    <mergeCell ref="AH1321:AH1323"/>
    <mergeCell ref="AI1321:AI1323"/>
    <mergeCell ref="AG1330:AG1332"/>
    <mergeCell ref="AH1330:AH1332"/>
    <mergeCell ref="AI1330:AI1332"/>
    <mergeCell ref="AJ1330:AJ1332"/>
    <mergeCell ref="A1333:A1335"/>
    <mergeCell ref="B1333:B1335"/>
    <mergeCell ref="C1333:C1335"/>
    <mergeCell ref="D1333:D1335"/>
    <mergeCell ref="E1333:E1335"/>
    <mergeCell ref="F1333:F1335"/>
    <mergeCell ref="AJ1327:AJ1329"/>
    <mergeCell ref="A1330:A1332"/>
    <mergeCell ref="B1330:B1332"/>
    <mergeCell ref="C1330:C1332"/>
    <mergeCell ref="D1330:D1332"/>
    <mergeCell ref="E1330:E1332"/>
    <mergeCell ref="F1330:F1332"/>
    <mergeCell ref="G1330:G1332"/>
    <mergeCell ref="AE1330:AE1332"/>
    <mergeCell ref="AF1330:AF1332"/>
    <mergeCell ref="G1327:G1329"/>
    <mergeCell ref="AE1327:AE1329"/>
    <mergeCell ref="AF1327:AF1329"/>
    <mergeCell ref="AG1327:AG1329"/>
    <mergeCell ref="AH1327:AH1329"/>
    <mergeCell ref="AI1327:AI1329"/>
    <mergeCell ref="AG1336:AG1338"/>
    <mergeCell ref="AH1336:AH1338"/>
    <mergeCell ref="AI1336:AI1338"/>
    <mergeCell ref="AJ1336:AJ1338"/>
    <mergeCell ref="A1339:A1341"/>
    <mergeCell ref="B1339:B1341"/>
    <mergeCell ref="C1339:C1341"/>
    <mergeCell ref="D1339:D1341"/>
    <mergeCell ref="E1339:E1341"/>
    <mergeCell ref="F1339:F1341"/>
    <mergeCell ref="AJ1333:AJ1335"/>
    <mergeCell ref="A1336:A1338"/>
    <mergeCell ref="B1336:B1338"/>
    <mergeCell ref="C1336:C1338"/>
    <mergeCell ref="D1336:D1338"/>
    <mergeCell ref="E1336:E1338"/>
    <mergeCell ref="F1336:F1338"/>
    <mergeCell ref="G1336:G1338"/>
    <mergeCell ref="AE1336:AE1338"/>
    <mergeCell ref="AF1336:AF1338"/>
    <mergeCell ref="G1333:G1335"/>
    <mergeCell ref="AE1333:AE1335"/>
    <mergeCell ref="AF1333:AF1335"/>
    <mergeCell ref="AG1333:AG1335"/>
    <mergeCell ref="AH1333:AH1335"/>
    <mergeCell ref="AI1333:AI1335"/>
    <mergeCell ref="AG1342:AG1344"/>
    <mergeCell ref="AH1342:AH1344"/>
    <mergeCell ref="AI1342:AI1344"/>
    <mergeCell ref="AJ1342:AJ1344"/>
    <mergeCell ref="A1345:A1347"/>
    <mergeCell ref="B1345:B1347"/>
    <mergeCell ref="C1345:C1347"/>
    <mergeCell ref="D1345:D1347"/>
    <mergeCell ref="E1345:E1347"/>
    <mergeCell ref="F1345:F1347"/>
    <mergeCell ref="AJ1339:AJ1341"/>
    <mergeCell ref="A1342:A1344"/>
    <mergeCell ref="B1342:B1344"/>
    <mergeCell ref="C1342:C1344"/>
    <mergeCell ref="D1342:D1344"/>
    <mergeCell ref="E1342:E1344"/>
    <mergeCell ref="F1342:F1344"/>
    <mergeCell ref="G1342:G1344"/>
    <mergeCell ref="AE1342:AE1344"/>
    <mergeCell ref="AF1342:AF1344"/>
    <mergeCell ref="G1339:G1341"/>
    <mergeCell ref="AE1339:AE1341"/>
    <mergeCell ref="AF1339:AF1341"/>
    <mergeCell ref="AG1339:AG1341"/>
    <mergeCell ref="AH1339:AH1341"/>
    <mergeCell ref="AI1339:AI1341"/>
    <mergeCell ref="AG1348:AG1350"/>
    <mergeCell ref="AH1348:AH1350"/>
    <mergeCell ref="AI1348:AI1350"/>
    <mergeCell ref="AJ1348:AJ1350"/>
    <mergeCell ref="A1351:A1353"/>
    <mergeCell ref="B1351:B1353"/>
    <mergeCell ref="C1351:C1353"/>
    <mergeCell ref="D1351:D1353"/>
    <mergeCell ref="E1351:E1353"/>
    <mergeCell ref="F1351:F1353"/>
    <mergeCell ref="AJ1345:AJ1347"/>
    <mergeCell ref="A1348:A1350"/>
    <mergeCell ref="B1348:B1350"/>
    <mergeCell ref="C1348:C1350"/>
    <mergeCell ref="D1348:D1350"/>
    <mergeCell ref="E1348:E1350"/>
    <mergeCell ref="F1348:F1350"/>
    <mergeCell ref="G1348:G1350"/>
    <mergeCell ref="AE1348:AE1350"/>
    <mergeCell ref="AF1348:AF1350"/>
    <mergeCell ref="G1345:G1347"/>
    <mergeCell ref="AE1345:AE1347"/>
    <mergeCell ref="AF1345:AF1347"/>
    <mergeCell ref="AG1345:AG1347"/>
    <mergeCell ref="AH1345:AH1347"/>
    <mergeCell ref="AI1345:AI1347"/>
    <mergeCell ref="AG1354:AG1356"/>
    <mergeCell ref="AH1354:AH1356"/>
    <mergeCell ref="AI1354:AI1356"/>
    <mergeCell ref="AJ1354:AJ1356"/>
    <mergeCell ref="A1357:A1359"/>
    <mergeCell ref="B1357:B1359"/>
    <mergeCell ref="C1357:C1359"/>
    <mergeCell ref="D1357:D1359"/>
    <mergeCell ref="E1357:E1359"/>
    <mergeCell ref="F1357:F1359"/>
    <mergeCell ref="AJ1351:AJ1353"/>
    <mergeCell ref="A1354:A1356"/>
    <mergeCell ref="B1354:B1356"/>
    <mergeCell ref="C1354:C1356"/>
    <mergeCell ref="D1354:D1356"/>
    <mergeCell ref="E1354:E1356"/>
    <mergeCell ref="F1354:F1356"/>
    <mergeCell ref="G1354:G1356"/>
    <mergeCell ref="AE1354:AE1356"/>
    <mergeCell ref="AF1354:AF1356"/>
    <mergeCell ref="G1351:G1353"/>
    <mergeCell ref="AE1351:AE1353"/>
    <mergeCell ref="AF1351:AF1353"/>
    <mergeCell ref="AG1351:AG1353"/>
    <mergeCell ref="AH1351:AH1353"/>
    <mergeCell ref="AI1351:AI1353"/>
    <mergeCell ref="AG1360:AG1362"/>
    <mergeCell ref="AH1360:AH1362"/>
    <mergeCell ref="AI1360:AI1362"/>
    <mergeCell ref="AJ1360:AJ1362"/>
    <mergeCell ref="A1363:A1365"/>
    <mergeCell ref="B1363:B1365"/>
    <mergeCell ref="C1363:C1365"/>
    <mergeCell ref="D1363:D1365"/>
    <mergeCell ref="E1363:E1365"/>
    <mergeCell ref="F1363:F1365"/>
    <mergeCell ref="AJ1357:AJ1359"/>
    <mergeCell ref="A1360:A1362"/>
    <mergeCell ref="B1360:B1362"/>
    <mergeCell ref="C1360:C1362"/>
    <mergeCell ref="D1360:D1362"/>
    <mergeCell ref="E1360:E1362"/>
    <mergeCell ref="F1360:F1362"/>
    <mergeCell ref="G1360:G1362"/>
    <mergeCell ref="AE1360:AE1362"/>
    <mergeCell ref="AF1360:AF1362"/>
    <mergeCell ref="G1357:G1359"/>
    <mergeCell ref="AE1357:AE1359"/>
    <mergeCell ref="AF1357:AF1359"/>
    <mergeCell ref="AG1357:AG1359"/>
    <mergeCell ref="AH1357:AH1359"/>
    <mergeCell ref="AI1357:AI1359"/>
    <mergeCell ref="AG1366:AG1368"/>
    <mergeCell ref="AH1366:AH1368"/>
    <mergeCell ref="AI1366:AI1368"/>
    <mergeCell ref="AJ1366:AJ1368"/>
    <mergeCell ref="A1369:A1371"/>
    <mergeCell ref="B1369:B1371"/>
    <mergeCell ref="C1369:C1371"/>
    <mergeCell ref="D1369:D1371"/>
    <mergeCell ref="E1369:E1371"/>
    <mergeCell ref="F1369:F1371"/>
    <mergeCell ref="AJ1363:AJ1365"/>
    <mergeCell ref="A1366:A1368"/>
    <mergeCell ref="B1366:B1368"/>
    <mergeCell ref="C1366:C1368"/>
    <mergeCell ref="D1366:D1368"/>
    <mergeCell ref="E1366:E1368"/>
    <mergeCell ref="F1366:F1368"/>
    <mergeCell ref="G1366:G1368"/>
    <mergeCell ref="AE1366:AE1368"/>
    <mergeCell ref="AF1366:AF1368"/>
    <mergeCell ref="G1363:G1365"/>
    <mergeCell ref="AE1363:AE1365"/>
    <mergeCell ref="AF1363:AF1365"/>
    <mergeCell ref="AG1363:AG1365"/>
    <mergeCell ref="AH1363:AH1365"/>
    <mergeCell ref="AI1363:AI1365"/>
    <mergeCell ref="AG1372:AG1374"/>
    <mergeCell ref="AH1372:AH1374"/>
    <mergeCell ref="AI1372:AI1374"/>
    <mergeCell ref="AJ1372:AJ1374"/>
    <mergeCell ref="A1375:A1377"/>
    <mergeCell ref="B1375:B1377"/>
    <mergeCell ref="C1375:C1377"/>
    <mergeCell ref="D1375:D1377"/>
    <mergeCell ref="E1375:E1377"/>
    <mergeCell ref="F1375:F1377"/>
    <mergeCell ref="AJ1369:AJ1371"/>
    <mergeCell ref="A1372:A1374"/>
    <mergeCell ref="B1372:B1374"/>
    <mergeCell ref="C1372:C1374"/>
    <mergeCell ref="D1372:D1374"/>
    <mergeCell ref="E1372:E1374"/>
    <mergeCell ref="F1372:F1374"/>
    <mergeCell ref="G1372:G1374"/>
    <mergeCell ref="AE1372:AE1374"/>
    <mergeCell ref="AF1372:AF1374"/>
    <mergeCell ref="G1369:G1371"/>
    <mergeCell ref="AE1369:AE1371"/>
    <mergeCell ref="AF1369:AF1371"/>
    <mergeCell ref="AG1369:AG1371"/>
    <mergeCell ref="AH1369:AH1371"/>
    <mergeCell ref="AI1369:AI1371"/>
    <mergeCell ref="AG1378:AG1380"/>
    <mergeCell ref="AH1378:AH1380"/>
    <mergeCell ref="AI1378:AI1380"/>
    <mergeCell ref="AJ1378:AJ1380"/>
    <mergeCell ref="A1381:A1383"/>
    <mergeCell ref="B1381:B1383"/>
    <mergeCell ref="C1381:C1383"/>
    <mergeCell ref="D1381:D1383"/>
    <mergeCell ref="E1381:E1383"/>
    <mergeCell ref="F1381:F1383"/>
    <mergeCell ref="AJ1375:AJ1377"/>
    <mergeCell ref="A1378:A1380"/>
    <mergeCell ref="B1378:B1380"/>
    <mergeCell ref="C1378:C1380"/>
    <mergeCell ref="D1378:D1380"/>
    <mergeCell ref="E1378:E1380"/>
    <mergeCell ref="F1378:F1380"/>
    <mergeCell ref="G1378:G1380"/>
    <mergeCell ref="AE1378:AE1380"/>
    <mergeCell ref="AF1378:AF1380"/>
    <mergeCell ref="G1375:G1377"/>
    <mergeCell ref="AE1375:AE1377"/>
    <mergeCell ref="AF1375:AF1377"/>
    <mergeCell ref="AG1375:AG1377"/>
    <mergeCell ref="AH1375:AH1377"/>
    <mergeCell ref="AI1375:AI1377"/>
    <mergeCell ref="AG1384:AG1386"/>
    <mergeCell ref="AH1384:AH1386"/>
    <mergeCell ref="AI1384:AI1386"/>
    <mergeCell ref="AJ1384:AJ1386"/>
    <mergeCell ref="A1387:A1389"/>
    <mergeCell ref="B1387:B1389"/>
    <mergeCell ref="C1387:C1389"/>
    <mergeCell ref="D1387:D1389"/>
    <mergeCell ref="E1387:E1389"/>
    <mergeCell ref="F1387:F1389"/>
    <mergeCell ref="AJ1381:AJ1383"/>
    <mergeCell ref="A1384:A1386"/>
    <mergeCell ref="B1384:B1386"/>
    <mergeCell ref="C1384:C1386"/>
    <mergeCell ref="D1384:D1386"/>
    <mergeCell ref="E1384:E1386"/>
    <mergeCell ref="F1384:F1386"/>
    <mergeCell ref="G1384:G1386"/>
    <mergeCell ref="AE1384:AE1386"/>
    <mergeCell ref="AF1384:AF1386"/>
    <mergeCell ref="G1381:G1383"/>
    <mergeCell ref="AE1381:AE1383"/>
    <mergeCell ref="AF1381:AF1383"/>
    <mergeCell ref="AG1381:AG1383"/>
    <mergeCell ref="AH1381:AH1383"/>
    <mergeCell ref="AI1381:AI1383"/>
    <mergeCell ref="AG1390:AG1392"/>
    <mergeCell ref="AH1390:AH1392"/>
    <mergeCell ref="AI1390:AI1392"/>
    <mergeCell ref="AJ1390:AJ1392"/>
    <mergeCell ref="A1393:A1395"/>
    <mergeCell ref="B1393:B1395"/>
    <mergeCell ref="C1393:C1395"/>
    <mergeCell ref="D1393:D1395"/>
    <mergeCell ref="E1393:E1395"/>
    <mergeCell ref="F1393:F1395"/>
    <mergeCell ref="AJ1387:AJ1389"/>
    <mergeCell ref="A1390:A1392"/>
    <mergeCell ref="B1390:B1392"/>
    <mergeCell ref="C1390:C1392"/>
    <mergeCell ref="D1390:D1392"/>
    <mergeCell ref="E1390:E1392"/>
    <mergeCell ref="F1390:F1392"/>
    <mergeCell ref="G1390:G1392"/>
    <mergeCell ref="AE1390:AE1392"/>
    <mergeCell ref="AF1390:AF1392"/>
    <mergeCell ref="G1387:G1389"/>
    <mergeCell ref="AE1387:AE1389"/>
    <mergeCell ref="AF1387:AF1389"/>
    <mergeCell ref="AG1387:AG1389"/>
    <mergeCell ref="AH1387:AH1389"/>
    <mergeCell ref="AI1387:AI1389"/>
    <mergeCell ref="AG1396:AG1398"/>
    <mergeCell ref="AH1396:AH1398"/>
    <mergeCell ref="AI1396:AI1398"/>
    <mergeCell ref="AJ1396:AJ1398"/>
    <mergeCell ref="A1399:A1401"/>
    <mergeCell ref="B1399:B1401"/>
    <mergeCell ref="C1399:C1401"/>
    <mergeCell ref="D1399:D1401"/>
    <mergeCell ref="E1399:E1401"/>
    <mergeCell ref="F1399:F1401"/>
    <mergeCell ref="AJ1393:AJ1395"/>
    <mergeCell ref="A1396:A1398"/>
    <mergeCell ref="B1396:B1398"/>
    <mergeCell ref="C1396:C1398"/>
    <mergeCell ref="D1396:D1398"/>
    <mergeCell ref="E1396:E1398"/>
    <mergeCell ref="F1396:F1398"/>
    <mergeCell ref="G1396:G1398"/>
    <mergeCell ref="AE1396:AE1398"/>
    <mergeCell ref="AF1396:AF1398"/>
    <mergeCell ref="G1393:G1395"/>
    <mergeCell ref="AE1393:AE1395"/>
    <mergeCell ref="AF1393:AF1395"/>
    <mergeCell ref="AG1393:AG1395"/>
    <mergeCell ref="AH1393:AH1395"/>
    <mergeCell ref="AI1393:AI1395"/>
    <mergeCell ref="AG1402:AG1404"/>
    <mergeCell ref="AH1402:AH1404"/>
    <mergeCell ref="AI1402:AI1404"/>
    <mergeCell ref="AJ1402:AJ1404"/>
    <mergeCell ref="A1405:A1407"/>
    <mergeCell ref="B1405:B1407"/>
    <mergeCell ref="C1405:C1407"/>
    <mergeCell ref="D1405:D1407"/>
    <mergeCell ref="E1405:E1407"/>
    <mergeCell ref="F1405:F1407"/>
    <mergeCell ref="AJ1399:AJ1401"/>
    <mergeCell ref="A1402:A1404"/>
    <mergeCell ref="B1402:B1404"/>
    <mergeCell ref="C1402:C1404"/>
    <mergeCell ref="D1402:D1404"/>
    <mergeCell ref="E1402:E1404"/>
    <mergeCell ref="F1402:F1404"/>
    <mergeCell ref="G1402:G1404"/>
    <mergeCell ref="AE1402:AE1404"/>
    <mergeCell ref="AF1402:AF1404"/>
    <mergeCell ref="G1399:G1401"/>
    <mergeCell ref="AE1399:AE1401"/>
    <mergeCell ref="AF1399:AF1401"/>
    <mergeCell ref="AG1399:AG1401"/>
    <mergeCell ref="AH1399:AH1401"/>
    <mergeCell ref="AI1399:AI1401"/>
    <mergeCell ref="AG1408:AG1410"/>
    <mergeCell ref="AH1408:AH1410"/>
    <mergeCell ref="AI1408:AI1410"/>
    <mergeCell ref="AJ1408:AJ1410"/>
    <mergeCell ref="A1411:A1413"/>
    <mergeCell ref="B1411:B1413"/>
    <mergeCell ref="C1411:C1413"/>
    <mergeCell ref="D1411:D1413"/>
    <mergeCell ref="E1411:E1413"/>
    <mergeCell ref="F1411:F1413"/>
    <mergeCell ref="AJ1405:AJ1407"/>
    <mergeCell ref="A1408:A1410"/>
    <mergeCell ref="B1408:B1410"/>
    <mergeCell ref="C1408:C1410"/>
    <mergeCell ref="D1408:D1410"/>
    <mergeCell ref="E1408:E1410"/>
    <mergeCell ref="F1408:F1410"/>
    <mergeCell ref="G1408:G1410"/>
    <mergeCell ref="AE1408:AE1410"/>
    <mergeCell ref="AF1408:AF1410"/>
    <mergeCell ref="G1405:G1407"/>
    <mergeCell ref="AE1405:AE1407"/>
    <mergeCell ref="AF1405:AF1407"/>
    <mergeCell ref="AG1405:AG1407"/>
    <mergeCell ref="AH1405:AH1407"/>
    <mergeCell ref="AI1405:AI1407"/>
    <mergeCell ref="AG1414:AG1416"/>
    <mergeCell ref="AH1414:AH1416"/>
    <mergeCell ref="AI1414:AI1416"/>
    <mergeCell ref="AJ1414:AJ1416"/>
    <mergeCell ref="A1417:A1419"/>
    <mergeCell ref="B1417:B1419"/>
    <mergeCell ref="C1417:C1419"/>
    <mergeCell ref="D1417:D1419"/>
    <mergeCell ref="E1417:E1419"/>
    <mergeCell ref="F1417:F1419"/>
    <mergeCell ref="AJ1411:AJ1413"/>
    <mergeCell ref="A1414:A1416"/>
    <mergeCell ref="B1414:B1416"/>
    <mergeCell ref="C1414:C1416"/>
    <mergeCell ref="D1414:D1416"/>
    <mergeCell ref="E1414:E1416"/>
    <mergeCell ref="F1414:F1416"/>
    <mergeCell ref="G1414:G1416"/>
    <mergeCell ref="AE1414:AE1416"/>
    <mergeCell ref="AF1414:AF1416"/>
    <mergeCell ref="G1411:G1413"/>
    <mergeCell ref="AE1411:AE1413"/>
    <mergeCell ref="AF1411:AF1413"/>
    <mergeCell ref="AG1411:AG1413"/>
    <mergeCell ref="AH1411:AH1413"/>
    <mergeCell ref="AI1411:AI1413"/>
    <mergeCell ref="AG1420:AG1422"/>
    <mergeCell ref="AH1420:AH1422"/>
    <mergeCell ref="AI1420:AI1422"/>
    <mergeCell ref="AJ1420:AJ1422"/>
    <mergeCell ref="A1423:A1425"/>
    <mergeCell ref="B1423:B1425"/>
    <mergeCell ref="C1423:C1425"/>
    <mergeCell ref="D1423:D1425"/>
    <mergeCell ref="E1423:E1425"/>
    <mergeCell ref="F1423:F1425"/>
    <mergeCell ref="AJ1417:AJ1419"/>
    <mergeCell ref="A1420:A1422"/>
    <mergeCell ref="B1420:B1422"/>
    <mergeCell ref="C1420:C1422"/>
    <mergeCell ref="D1420:D1422"/>
    <mergeCell ref="E1420:E1422"/>
    <mergeCell ref="F1420:F1422"/>
    <mergeCell ref="G1420:G1422"/>
    <mergeCell ref="AE1420:AE1422"/>
    <mergeCell ref="AF1420:AF1422"/>
    <mergeCell ref="G1417:G1419"/>
    <mergeCell ref="AE1417:AE1419"/>
    <mergeCell ref="AF1417:AF1419"/>
    <mergeCell ref="AG1417:AG1419"/>
    <mergeCell ref="AH1417:AH1419"/>
    <mergeCell ref="AI1417:AI1419"/>
    <mergeCell ref="AG1426:AG1428"/>
    <mergeCell ref="AH1426:AH1428"/>
    <mergeCell ref="AI1426:AI1428"/>
    <mergeCell ref="AJ1426:AJ1428"/>
    <mergeCell ref="A1429:A1431"/>
    <mergeCell ref="B1429:B1431"/>
    <mergeCell ref="C1429:C1431"/>
    <mergeCell ref="D1429:D1431"/>
    <mergeCell ref="E1429:E1431"/>
    <mergeCell ref="F1429:F1431"/>
    <mergeCell ref="AJ1423:AJ1425"/>
    <mergeCell ref="A1426:A1428"/>
    <mergeCell ref="B1426:B1428"/>
    <mergeCell ref="C1426:C1428"/>
    <mergeCell ref="D1426:D1428"/>
    <mergeCell ref="E1426:E1428"/>
    <mergeCell ref="F1426:F1428"/>
    <mergeCell ref="G1426:G1428"/>
    <mergeCell ref="AE1426:AE1428"/>
    <mergeCell ref="AF1426:AF1428"/>
    <mergeCell ref="G1423:G1425"/>
    <mergeCell ref="AE1423:AE1425"/>
    <mergeCell ref="AF1423:AF1425"/>
    <mergeCell ref="AG1423:AG1425"/>
    <mergeCell ref="AH1423:AH1425"/>
    <mergeCell ref="AI1423:AI1425"/>
    <mergeCell ref="AG1432:AG1434"/>
    <mergeCell ref="AH1432:AH1434"/>
    <mergeCell ref="AI1432:AI1434"/>
    <mergeCell ref="AJ1432:AJ1434"/>
    <mergeCell ref="A1435:A1437"/>
    <mergeCell ref="B1435:B1437"/>
    <mergeCell ref="C1435:C1437"/>
    <mergeCell ref="D1435:D1437"/>
    <mergeCell ref="E1435:E1437"/>
    <mergeCell ref="F1435:F1437"/>
    <mergeCell ref="AJ1429:AJ1431"/>
    <mergeCell ref="A1432:A1434"/>
    <mergeCell ref="B1432:B1434"/>
    <mergeCell ref="C1432:C1434"/>
    <mergeCell ref="D1432:D1434"/>
    <mergeCell ref="E1432:E1434"/>
    <mergeCell ref="F1432:F1434"/>
    <mergeCell ref="G1432:G1434"/>
    <mergeCell ref="AE1432:AE1434"/>
    <mergeCell ref="AF1432:AF1434"/>
    <mergeCell ref="G1429:G1431"/>
    <mergeCell ref="AE1429:AE1431"/>
    <mergeCell ref="AF1429:AF1431"/>
    <mergeCell ref="AG1429:AG1431"/>
    <mergeCell ref="AH1429:AH1431"/>
    <mergeCell ref="AI1429:AI1431"/>
    <mergeCell ref="AG1438:AG1440"/>
    <mergeCell ref="AH1438:AH1440"/>
    <mergeCell ref="AI1438:AI1440"/>
    <mergeCell ref="AJ1438:AJ1440"/>
    <mergeCell ref="A1441:A1443"/>
    <mergeCell ref="B1441:B1443"/>
    <mergeCell ref="C1441:C1443"/>
    <mergeCell ref="D1441:D1443"/>
    <mergeCell ref="E1441:E1443"/>
    <mergeCell ref="F1441:F1443"/>
    <mergeCell ref="AJ1435:AJ1437"/>
    <mergeCell ref="A1438:A1440"/>
    <mergeCell ref="B1438:B1440"/>
    <mergeCell ref="C1438:C1440"/>
    <mergeCell ref="D1438:D1440"/>
    <mergeCell ref="E1438:E1440"/>
    <mergeCell ref="F1438:F1440"/>
    <mergeCell ref="G1438:G1440"/>
    <mergeCell ref="AE1438:AE1440"/>
    <mergeCell ref="AF1438:AF1440"/>
    <mergeCell ref="G1435:G1437"/>
    <mergeCell ref="AE1435:AE1437"/>
    <mergeCell ref="AF1435:AF1437"/>
    <mergeCell ref="AG1435:AG1437"/>
    <mergeCell ref="AH1435:AH1437"/>
    <mergeCell ref="AI1435:AI1437"/>
    <mergeCell ref="AG1444:AG1446"/>
    <mergeCell ref="AH1444:AH1446"/>
    <mergeCell ref="AI1444:AI1446"/>
    <mergeCell ref="AJ1444:AJ1446"/>
    <mergeCell ref="A1447:A1449"/>
    <mergeCell ref="B1447:B1449"/>
    <mergeCell ref="C1447:C1449"/>
    <mergeCell ref="D1447:D1449"/>
    <mergeCell ref="E1447:E1449"/>
    <mergeCell ref="F1447:F1449"/>
    <mergeCell ref="AJ1441:AJ1443"/>
    <mergeCell ref="A1444:A1446"/>
    <mergeCell ref="B1444:B1446"/>
    <mergeCell ref="C1444:C1446"/>
    <mergeCell ref="D1444:D1446"/>
    <mergeCell ref="E1444:E1446"/>
    <mergeCell ref="F1444:F1446"/>
    <mergeCell ref="G1444:G1446"/>
    <mergeCell ref="AE1444:AE1446"/>
    <mergeCell ref="AF1444:AF1446"/>
    <mergeCell ref="G1441:G1443"/>
    <mergeCell ref="AE1441:AE1443"/>
    <mergeCell ref="AF1441:AF1443"/>
    <mergeCell ref="AG1441:AG1443"/>
    <mergeCell ref="AH1441:AH1443"/>
    <mergeCell ref="AI1441:AI1443"/>
    <mergeCell ref="AG1450:AG1452"/>
    <mergeCell ref="AH1450:AH1452"/>
    <mergeCell ref="AI1450:AI1452"/>
    <mergeCell ref="AJ1450:AJ1452"/>
    <mergeCell ref="A1453:A1455"/>
    <mergeCell ref="B1453:B1455"/>
    <mergeCell ref="C1453:C1455"/>
    <mergeCell ref="D1453:D1455"/>
    <mergeCell ref="E1453:E1455"/>
    <mergeCell ref="F1453:F1455"/>
    <mergeCell ref="AJ1447:AJ1449"/>
    <mergeCell ref="A1450:A1452"/>
    <mergeCell ref="B1450:B1452"/>
    <mergeCell ref="C1450:C1452"/>
    <mergeCell ref="D1450:D1452"/>
    <mergeCell ref="E1450:E1452"/>
    <mergeCell ref="F1450:F1452"/>
    <mergeCell ref="G1450:G1452"/>
    <mergeCell ref="AE1450:AE1452"/>
    <mergeCell ref="AF1450:AF1452"/>
    <mergeCell ref="G1447:G1449"/>
    <mergeCell ref="AE1447:AE1449"/>
    <mergeCell ref="AF1447:AF1449"/>
    <mergeCell ref="AG1447:AG1449"/>
    <mergeCell ref="AH1447:AH1449"/>
    <mergeCell ref="AI1447:AI1449"/>
    <mergeCell ref="AG1456:AG1458"/>
    <mergeCell ref="AH1456:AH1458"/>
    <mergeCell ref="AI1456:AI1458"/>
    <mergeCell ref="AJ1456:AJ1458"/>
    <mergeCell ref="A1459:A1461"/>
    <mergeCell ref="B1459:B1461"/>
    <mergeCell ref="C1459:C1461"/>
    <mergeCell ref="D1459:D1461"/>
    <mergeCell ref="E1459:E1461"/>
    <mergeCell ref="F1459:F1461"/>
    <mergeCell ref="AJ1453:AJ1455"/>
    <mergeCell ref="A1456:A1458"/>
    <mergeCell ref="B1456:B1458"/>
    <mergeCell ref="C1456:C1458"/>
    <mergeCell ref="D1456:D1458"/>
    <mergeCell ref="E1456:E1458"/>
    <mergeCell ref="F1456:F1458"/>
    <mergeCell ref="G1456:G1458"/>
    <mergeCell ref="AE1456:AE1458"/>
    <mergeCell ref="AF1456:AF1458"/>
    <mergeCell ref="G1453:G1455"/>
    <mergeCell ref="AE1453:AE1455"/>
    <mergeCell ref="AF1453:AF1455"/>
    <mergeCell ref="AG1453:AG1455"/>
    <mergeCell ref="AH1453:AH1455"/>
    <mergeCell ref="AI1453:AI1455"/>
    <mergeCell ref="AG1462:AG1464"/>
    <mergeCell ref="AH1462:AH1464"/>
    <mergeCell ref="AI1462:AI1464"/>
    <mergeCell ref="AJ1462:AJ1464"/>
    <mergeCell ref="A1465:A1467"/>
    <mergeCell ref="B1465:B1467"/>
    <mergeCell ref="C1465:C1467"/>
    <mergeCell ref="D1465:D1467"/>
    <mergeCell ref="E1465:E1467"/>
    <mergeCell ref="F1465:F1467"/>
    <mergeCell ref="AJ1459:AJ1461"/>
    <mergeCell ref="A1462:A1464"/>
    <mergeCell ref="B1462:B1464"/>
    <mergeCell ref="C1462:C1464"/>
    <mergeCell ref="D1462:D1464"/>
    <mergeCell ref="E1462:E1464"/>
    <mergeCell ref="F1462:F1464"/>
    <mergeCell ref="G1462:G1464"/>
    <mergeCell ref="AE1462:AE1464"/>
    <mergeCell ref="AF1462:AF1464"/>
    <mergeCell ref="G1459:G1461"/>
    <mergeCell ref="AE1459:AE1461"/>
    <mergeCell ref="AF1459:AF1461"/>
    <mergeCell ref="AG1459:AG1461"/>
    <mergeCell ref="AH1459:AH1461"/>
    <mergeCell ref="AI1459:AI1461"/>
    <mergeCell ref="AG1468:AG1470"/>
    <mergeCell ref="AH1468:AH1470"/>
    <mergeCell ref="AI1468:AI1470"/>
    <mergeCell ref="AJ1468:AJ1470"/>
    <mergeCell ref="A1471:A1473"/>
    <mergeCell ref="B1471:B1473"/>
    <mergeCell ref="C1471:C1473"/>
    <mergeCell ref="D1471:D1473"/>
    <mergeCell ref="E1471:E1473"/>
    <mergeCell ref="F1471:F1473"/>
    <mergeCell ref="AJ1465:AJ1467"/>
    <mergeCell ref="A1468:A1470"/>
    <mergeCell ref="B1468:B1470"/>
    <mergeCell ref="C1468:C1470"/>
    <mergeCell ref="D1468:D1470"/>
    <mergeCell ref="E1468:E1470"/>
    <mergeCell ref="F1468:F1470"/>
    <mergeCell ref="G1468:G1470"/>
    <mergeCell ref="AE1468:AE1470"/>
    <mergeCell ref="AF1468:AF1470"/>
    <mergeCell ref="G1465:G1467"/>
    <mergeCell ref="AE1465:AE1467"/>
    <mergeCell ref="AF1465:AF1467"/>
    <mergeCell ref="AG1465:AG1467"/>
    <mergeCell ref="AH1465:AH1467"/>
    <mergeCell ref="AI1465:AI1467"/>
    <mergeCell ref="AG1474:AG1476"/>
    <mergeCell ref="AH1474:AH1476"/>
    <mergeCell ref="AI1474:AI1476"/>
    <mergeCell ref="AJ1474:AJ1476"/>
    <mergeCell ref="A1477:A1479"/>
    <mergeCell ref="B1477:B1479"/>
    <mergeCell ref="C1477:C1479"/>
    <mergeCell ref="D1477:D1479"/>
    <mergeCell ref="E1477:E1479"/>
    <mergeCell ref="F1477:F1479"/>
    <mergeCell ref="AJ1471:AJ1473"/>
    <mergeCell ref="A1474:A1476"/>
    <mergeCell ref="B1474:B1476"/>
    <mergeCell ref="C1474:C1476"/>
    <mergeCell ref="D1474:D1476"/>
    <mergeCell ref="E1474:E1476"/>
    <mergeCell ref="F1474:F1476"/>
    <mergeCell ref="G1474:G1476"/>
    <mergeCell ref="AE1474:AE1476"/>
    <mergeCell ref="AF1474:AF1476"/>
    <mergeCell ref="G1471:G1473"/>
    <mergeCell ref="AE1471:AE1473"/>
    <mergeCell ref="AF1471:AF1473"/>
    <mergeCell ref="AG1471:AG1473"/>
    <mergeCell ref="AH1471:AH1473"/>
    <mergeCell ref="AI1471:AI1473"/>
    <mergeCell ref="AG1480:AG1482"/>
    <mergeCell ref="AH1480:AH1482"/>
    <mergeCell ref="AI1480:AI1482"/>
    <mergeCell ref="AJ1480:AJ1482"/>
    <mergeCell ref="A1483:A1485"/>
    <mergeCell ref="B1483:B1485"/>
    <mergeCell ref="C1483:C1485"/>
    <mergeCell ref="D1483:D1485"/>
    <mergeCell ref="E1483:E1485"/>
    <mergeCell ref="F1483:F1485"/>
    <mergeCell ref="AJ1477:AJ1479"/>
    <mergeCell ref="A1480:A1482"/>
    <mergeCell ref="B1480:B1482"/>
    <mergeCell ref="C1480:C1482"/>
    <mergeCell ref="D1480:D1482"/>
    <mergeCell ref="E1480:E1482"/>
    <mergeCell ref="F1480:F1482"/>
    <mergeCell ref="G1480:G1482"/>
    <mergeCell ref="AE1480:AE1482"/>
    <mergeCell ref="AF1480:AF1482"/>
    <mergeCell ref="G1477:G1479"/>
    <mergeCell ref="AE1477:AE1479"/>
    <mergeCell ref="AF1477:AF1479"/>
    <mergeCell ref="AG1477:AG1479"/>
    <mergeCell ref="AH1477:AH1479"/>
    <mergeCell ref="AI1477:AI1479"/>
    <mergeCell ref="AG1486:AG1488"/>
    <mergeCell ref="AH1486:AH1488"/>
    <mergeCell ref="AI1486:AI1488"/>
    <mergeCell ref="AJ1486:AJ1488"/>
    <mergeCell ref="A1489:A1491"/>
    <mergeCell ref="B1489:B1491"/>
    <mergeCell ref="C1489:C1491"/>
    <mergeCell ref="D1489:D1491"/>
    <mergeCell ref="E1489:E1491"/>
    <mergeCell ref="F1489:F1491"/>
    <mergeCell ref="AJ1483:AJ1485"/>
    <mergeCell ref="A1486:A1488"/>
    <mergeCell ref="B1486:B1488"/>
    <mergeCell ref="C1486:C1488"/>
    <mergeCell ref="D1486:D1488"/>
    <mergeCell ref="E1486:E1488"/>
    <mergeCell ref="F1486:F1488"/>
    <mergeCell ref="G1486:G1488"/>
    <mergeCell ref="AE1486:AE1488"/>
    <mergeCell ref="AF1486:AF1488"/>
    <mergeCell ref="G1483:G1485"/>
    <mergeCell ref="AE1483:AE1485"/>
    <mergeCell ref="AF1483:AF1485"/>
    <mergeCell ref="AG1483:AG1485"/>
    <mergeCell ref="AH1483:AH1485"/>
    <mergeCell ref="AI1483:AI1485"/>
    <mergeCell ref="AG1492:AG1494"/>
    <mergeCell ref="AH1492:AH1494"/>
    <mergeCell ref="AI1492:AI1494"/>
    <mergeCell ref="AJ1492:AJ1494"/>
    <mergeCell ref="A1495:A1497"/>
    <mergeCell ref="B1495:B1497"/>
    <mergeCell ref="C1495:C1497"/>
    <mergeCell ref="D1495:D1497"/>
    <mergeCell ref="E1495:E1497"/>
    <mergeCell ref="F1495:F1497"/>
    <mergeCell ref="AJ1489:AJ1491"/>
    <mergeCell ref="A1492:A1494"/>
    <mergeCell ref="B1492:B1494"/>
    <mergeCell ref="C1492:C1494"/>
    <mergeCell ref="D1492:D1494"/>
    <mergeCell ref="E1492:E1494"/>
    <mergeCell ref="F1492:F1494"/>
    <mergeCell ref="G1492:G1494"/>
    <mergeCell ref="AE1492:AE1494"/>
    <mergeCell ref="AF1492:AF1494"/>
    <mergeCell ref="G1489:G1491"/>
    <mergeCell ref="AE1489:AE1491"/>
    <mergeCell ref="AF1489:AF1491"/>
    <mergeCell ref="AG1489:AG1491"/>
    <mergeCell ref="AH1489:AH1491"/>
    <mergeCell ref="AI1489:AI1491"/>
    <mergeCell ref="AG1498:AG1500"/>
    <mergeCell ref="AH1498:AH1500"/>
    <mergeCell ref="AI1498:AI1500"/>
    <mergeCell ref="AJ1498:AJ1500"/>
    <mergeCell ref="A1501:A1503"/>
    <mergeCell ref="B1501:B1503"/>
    <mergeCell ref="C1501:C1503"/>
    <mergeCell ref="D1501:D1503"/>
    <mergeCell ref="E1501:E1503"/>
    <mergeCell ref="F1501:F1503"/>
    <mergeCell ref="AJ1495:AJ1497"/>
    <mergeCell ref="A1498:A1500"/>
    <mergeCell ref="B1498:B1500"/>
    <mergeCell ref="C1498:C1500"/>
    <mergeCell ref="D1498:D1500"/>
    <mergeCell ref="E1498:E1500"/>
    <mergeCell ref="F1498:F1500"/>
    <mergeCell ref="G1498:G1500"/>
    <mergeCell ref="AE1498:AE1500"/>
    <mergeCell ref="AF1498:AF1500"/>
    <mergeCell ref="G1495:G1497"/>
    <mergeCell ref="AE1495:AE1497"/>
    <mergeCell ref="AF1495:AF1497"/>
    <mergeCell ref="AG1495:AG1497"/>
    <mergeCell ref="AH1495:AH1497"/>
    <mergeCell ref="AI1495:AI1497"/>
    <mergeCell ref="AG1504:AG1506"/>
    <mergeCell ref="AH1504:AH1506"/>
    <mergeCell ref="AI1504:AI1506"/>
    <mergeCell ref="AJ1504:AJ1506"/>
    <mergeCell ref="A1507:A1509"/>
    <mergeCell ref="B1507:B1509"/>
    <mergeCell ref="C1507:C1509"/>
    <mergeCell ref="D1507:D1509"/>
    <mergeCell ref="E1507:E1509"/>
    <mergeCell ref="F1507:F1509"/>
    <mergeCell ref="AJ1501:AJ1503"/>
    <mergeCell ref="A1504:A1506"/>
    <mergeCell ref="B1504:B1506"/>
    <mergeCell ref="C1504:C1506"/>
    <mergeCell ref="D1504:D1506"/>
    <mergeCell ref="E1504:E1506"/>
    <mergeCell ref="F1504:F1506"/>
    <mergeCell ref="G1504:G1506"/>
    <mergeCell ref="AE1504:AE1506"/>
    <mergeCell ref="AF1504:AF1506"/>
    <mergeCell ref="G1501:G1503"/>
    <mergeCell ref="AE1501:AE1503"/>
    <mergeCell ref="AF1501:AF1503"/>
    <mergeCell ref="AG1501:AG1503"/>
    <mergeCell ref="AH1501:AH1503"/>
    <mergeCell ref="AI1501:AI1503"/>
    <mergeCell ref="AG1510:AG1512"/>
    <mergeCell ref="AH1510:AH1512"/>
    <mergeCell ref="AI1510:AI1512"/>
    <mergeCell ref="AJ1510:AJ1512"/>
    <mergeCell ref="A1513:A1515"/>
    <mergeCell ref="B1513:B1515"/>
    <mergeCell ref="C1513:C1515"/>
    <mergeCell ref="D1513:D1515"/>
    <mergeCell ref="E1513:E1515"/>
    <mergeCell ref="F1513:F1515"/>
    <mergeCell ref="AJ1507:AJ1509"/>
    <mergeCell ref="A1510:A1512"/>
    <mergeCell ref="B1510:B1512"/>
    <mergeCell ref="C1510:C1512"/>
    <mergeCell ref="D1510:D1512"/>
    <mergeCell ref="E1510:E1512"/>
    <mergeCell ref="F1510:F1512"/>
    <mergeCell ref="G1510:G1512"/>
    <mergeCell ref="AE1510:AE1512"/>
    <mergeCell ref="AF1510:AF1512"/>
    <mergeCell ref="G1507:G1509"/>
    <mergeCell ref="AE1507:AE1509"/>
    <mergeCell ref="AF1507:AF1509"/>
    <mergeCell ref="AG1507:AG1509"/>
    <mergeCell ref="AH1507:AH1509"/>
    <mergeCell ref="AI1507:AI1509"/>
    <mergeCell ref="AG1516:AG1518"/>
    <mergeCell ref="AH1516:AH1518"/>
    <mergeCell ref="AI1516:AI1518"/>
    <mergeCell ref="AJ1516:AJ1518"/>
    <mergeCell ref="A1519:A1521"/>
    <mergeCell ref="B1519:B1521"/>
    <mergeCell ref="C1519:C1521"/>
    <mergeCell ref="D1519:D1521"/>
    <mergeCell ref="E1519:E1521"/>
    <mergeCell ref="F1519:F1521"/>
    <mergeCell ref="AJ1513:AJ1515"/>
    <mergeCell ref="A1516:A1518"/>
    <mergeCell ref="B1516:B1518"/>
    <mergeCell ref="C1516:C1518"/>
    <mergeCell ref="D1516:D1518"/>
    <mergeCell ref="E1516:E1518"/>
    <mergeCell ref="F1516:F1518"/>
    <mergeCell ref="G1516:G1518"/>
    <mergeCell ref="AE1516:AE1518"/>
    <mergeCell ref="AF1516:AF1518"/>
    <mergeCell ref="G1513:G1515"/>
    <mergeCell ref="AE1513:AE1515"/>
    <mergeCell ref="AF1513:AF1515"/>
    <mergeCell ref="AG1513:AG1515"/>
    <mergeCell ref="AH1513:AH1515"/>
    <mergeCell ref="AI1513:AI1515"/>
    <mergeCell ref="AG1522:AG1524"/>
    <mergeCell ref="AH1522:AH1524"/>
    <mergeCell ref="AI1522:AI1524"/>
    <mergeCell ref="AJ1522:AJ1524"/>
    <mergeCell ref="A1525:A1527"/>
    <mergeCell ref="B1525:B1527"/>
    <mergeCell ref="C1525:C1527"/>
    <mergeCell ref="D1525:D1527"/>
    <mergeCell ref="E1525:E1527"/>
    <mergeCell ref="F1525:F1527"/>
    <mergeCell ref="AJ1519:AJ1521"/>
    <mergeCell ref="A1522:A1524"/>
    <mergeCell ref="B1522:B1524"/>
    <mergeCell ref="C1522:C1524"/>
    <mergeCell ref="D1522:D1524"/>
    <mergeCell ref="E1522:E1524"/>
    <mergeCell ref="F1522:F1524"/>
    <mergeCell ref="G1522:G1524"/>
    <mergeCell ref="AE1522:AE1524"/>
    <mergeCell ref="AF1522:AF1524"/>
    <mergeCell ref="G1519:G1521"/>
    <mergeCell ref="AE1519:AE1521"/>
    <mergeCell ref="AF1519:AF1521"/>
    <mergeCell ref="AG1519:AG1521"/>
    <mergeCell ref="AH1519:AH1521"/>
    <mergeCell ref="AI1519:AI1521"/>
    <mergeCell ref="AG1528:AG1530"/>
    <mergeCell ref="AH1528:AH1530"/>
    <mergeCell ref="AI1528:AI1530"/>
    <mergeCell ref="AJ1528:AJ1530"/>
    <mergeCell ref="A1531:A1533"/>
    <mergeCell ref="B1531:B1533"/>
    <mergeCell ref="C1531:C1533"/>
    <mergeCell ref="D1531:D1533"/>
    <mergeCell ref="E1531:E1533"/>
    <mergeCell ref="F1531:F1533"/>
    <mergeCell ref="AJ1525:AJ1527"/>
    <mergeCell ref="A1528:A1530"/>
    <mergeCell ref="B1528:B1530"/>
    <mergeCell ref="C1528:C1530"/>
    <mergeCell ref="D1528:D1530"/>
    <mergeCell ref="E1528:E1530"/>
    <mergeCell ref="F1528:F1530"/>
    <mergeCell ref="G1528:G1530"/>
    <mergeCell ref="AE1528:AE1530"/>
    <mergeCell ref="AF1528:AF1530"/>
    <mergeCell ref="G1525:G1527"/>
    <mergeCell ref="AE1525:AE1527"/>
    <mergeCell ref="AF1525:AF1527"/>
    <mergeCell ref="AG1525:AG1527"/>
    <mergeCell ref="AH1525:AH1527"/>
    <mergeCell ref="AI1525:AI1527"/>
    <mergeCell ref="AG1534:AG1536"/>
    <mergeCell ref="AH1534:AH1536"/>
    <mergeCell ref="AI1534:AI1536"/>
    <mergeCell ref="AJ1534:AJ1536"/>
    <mergeCell ref="A1537:A1539"/>
    <mergeCell ref="B1537:B1539"/>
    <mergeCell ref="C1537:C1539"/>
    <mergeCell ref="D1537:D1539"/>
    <mergeCell ref="E1537:E1539"/>
    <mergeCell ref="F1537:F1539"/>
    <mergeCell ref="AJ1531:AJ1533"/>
    <mergeCell ref="A1534:A1536"/>
    <mergeCell ref="B1534:B1536"/>
    <mergeCell ref="C1534:C1536"/>
    <mergeCell ref="D1534:D1536"/>
    <mergeCell ref="E1534:E1536"/>
    <mergeCell ref="F1534:F1536"/>
    <mergeCell ref="G1534:G1536"/>
    <mergeCell ref="AE1534:AE1536"/>
    <mergeCell ref="AF1534:AF1536"/>
    <mergeCell ref="G1531:G1533"/>
    <mergeCell ref="AE1531:AE1533"/>
    <mergeCell ref="AF1531:AF1533"/>
    <mergeCell ref="AG1531:AG1533"/>
    <mergeCell ref="AH1531:AH1533"/>
    <mergeCell ref="AI1531:AI1533"/>
    <mergeCell ref="AG1540:AG1542"/>
    <mergeCell ref="AH1540:AH1542"/>
    <mergeCell ref="AI1540:AI1542"/>
    <mergeCell ref="AJ1540:AJ1542"/>
    <mergeCell ref="A1543:A1545"/>
    <mergeCell ref="B1543:B1545"/>
    <mergeCell ref="C1543:C1545"/>
    <mergeCell ref="D1543:D1545"/>
    <mergeCell ref="E1543:E1545"/>
    <mergeCell ref="F1543:F1545"/>
    <mergeCell ref="AJ1537:AJ1539"/>
    <mergeCell ref="A1540:A1542"/>
    <mergeCell ref="B1540:B1542"/>
    <mergeCell ref="C1540:C1542"/>
    <mergeCell ref="D1540:D1542"/>
    <mergeCell ref="E1540:E1542"/>
    <mergeCell ref="F1540:F1542"/>
    <mergeCell ref="G1540:G1542"/>
    <mergeCell ref="AE1540:AE1542"/>
    <mergeCell ref="AF1540:AF1542"/>
    <mergeCell ref="G1537:G1539"/>
    <mergeCell ref="AE1537:AE1539"/>
    <mergeCell ref="AF1537:AF1539"/>
    <mergeCell ref="AG1537:AG1539"/>
    <mergeCell ref="AH1537:AH1539"/>
    <mergeCell ref="AI1537:AI1539"/>
    <mergeCell ref="AG1546:AG1548"/>
    <mergeCell ref="AH1546:AH1548"/>
    <mergeCell ref="AI1546:AI1548"/>
    <mergeCell ref="AJ1546:AJ1548"/>
    <mergeCell ref="A1549:A1551"/>
    <mergeCell ref="B1549:B1551"/>
    <mergeCell ref="C1549:C1551"/>
    <mergeCell ref="D1549:D1551"/>
    <mergeCell ref="E1549:E1551"/>
    <mergeCell ref="F1549:F1551"/>
    <mergeCell ref="AJ1543:AJ1545"/>
    <mergeCell ref="A1546:A1548"/>
    <mergeCell ref="B1546:B1548"/>
    <mergeCell ref="C1546:C1548"/>
    <mergeCell ref="D1546:D1548"/>
    <mergeCell ref="E1546:E1548"/>
    <mergeCell ref="F1546:F1548"/>
    <mergeCell ref="G1546:G1548"/>
    <mergeCell ref="AE1546:AE1548"/>
    <mergeCell ref="AF1546:AF1548"/>
    <mergeCell ref="G1543:G1545"/>
    <mergeCell ref="AE1543:AE1545"/>
    <mergeCell ref="AF1543:AF1545"/>
    <mergeCell ref="AG1543:AG1545"/>
    <mergeCell ref="AH1543:AH1545"/>
    <mergeCell ref="AI1543:AI1545"/>
    <mergeCell ref="AG1552:AG1554"/>
    <mergeCell ref="AH1552:AH1554"/>
    <mergeCell ref="AI1552:AI1554"/>
    <mergeCell ref="AJ1552:AJ1554"/>
    <mergeCell ref="A1555:A1557"/>
    <mergeCell ref="B1555:B1557"/>
    <mergeCell ref="C1555:C1557"/>
    <mergeCell ref="D1555:D1557"/>
    <mergeCell ref="E1555:E1557"/>
    <mergeCell ref="F1555:F1557"/>
    <mergeCell ref="AJ1549:AJ1551"/>
    <mergeCell ref="A1552:A1554"/>
    <mergeCell ref="B1552:B1554"/>
    <mergeCell ref="C1552:C1554"/>
    <mergeCell ref="D1552:D1554"/>
    <mergeCell ref="E1552:E1554"/>
    <mergeCell ref="F1552:F1554"/>
    <mergeCell ref="G1552:G1554"/>
    <mergeCell ref="AE1552:AE1554"/>
    <mergeCell ref="AF1552:AF1554"/>
    <mergeCell ref="G1549:G1551"/>
    <mergeCell ref="AE1549:AE1551"/>
    <mergeCell ref="AF1549:AF1551"/>
    <mergeCell ref="AG1549:AG1551"/>
    <mergeCell ref="AH1549:AH1551"/>
    <mergeCell ref="AI1549:AI1551"/>
    <mergeCell ref="AG1558:AG1560"/>
    <mergeCell ref="AH1558:AH1560"/>
    <mergeCell ref="AI1558:AI1560"/>
    <mergeCell ref="AJ1558:AJ1560"/>
    <mergeCell ref="A1561:A1563"/>
    <mergeCell ref="B1561:B1563"/>
    <mergeCell ref="C1561:C1563"/>
    <mergeCell ref="D1561:D1563"/>
    <mergeCell ref="E1561:E1563"/>
    <mergeCell ref="F1561:F1563"/>
    <mergeCell ref="AJ1555:AJ1557"/>
    <mergeCell ref="A1558:A1560"/>
    <mergeCell ref="B1558:B1560"/>
    <mergeCell ref="C1558:C1560"/>
    <mergeCell ref="D1558:D1560"/>
    <mergeCell ref="E1558:E1560"/>
    <mergeCell ref="F1558:F1560"/>
    <mergeCell ref="G1558:G1560"/>
    <mergeCell ref="AE1558:AE1560"/>
    <mergeCell ref="AF1558:AF1560"/>
    <mergeCell ref="G1555:G1557"/>
    <mergeCell ref="AE1555:AE1557"/>
    <mergeCell ref="AF1555:AF1557"/>
    <mergeCell ref="AG1555:AG1557"/>
    <mergeCell ref="AH1555:AH1557"/>
    <mergeCell ref="AI1555:AI1557"/>
    <mergeCell ref="AG1564:AG1566"/>
    <mergeCell ref="AH1564:AH1566"/>
    <mergeCell ref="AI1564:AI1566"/>
    <mergeCell ref="AJ1564:AJ1566"/>
    <mergeCell ref="A1567:A1569"/>
    <mergeCell ref="B1567:B1569"/>
    <mergeCell ref="C1567:C1569"/>
    <mergeCell ref="D1567:D1569"/>
    <mergeCell ref="E1567:E1569"/>
    <mergeCell ref="F1567:F1569"/>
    <mergeCell ref="AJ1561:AJ1563"/>
    <mergeCell ref="A1564:A1566"/>
    <mergeCell ref="B1564:B1566"/>
    <mergeCell ref="C1564:C1566"/>
    <mergeCell ref="D1564:D1566"/>
    <mergeCell ref="E1564:E1566"/>
    <mergeCell ref="F1564:F1566"/>
    <mergeCell ref="G1564:G1566"/>
    <mergeCell ref="AE1564:AE1566"/>
    <mergeCell ref="AF1564:AF1566"/>
    <mergeCell ref="G1561:G1563"/>
    <mergeCell ref="AE1561:AE1563"/>
    <mergeCell ref="AF1561:AF1563"/>
    <mergeCell ref="AG1561:AG1563"/>
    <mergeCell ref="AH1561:AH1563"/>
    <mergeCell ref="AI1561:AI1563"/>
    <mergeCell ref="AG1570:AG1572"/>
    <mergeCell ref="AH1570:AH1572"/>
    <mergeCell ref="AI1570:AI1572"/>
    <mergeCell ref="AJ1570:AJ1572"/>
    <mergeCell ref="A1573:A1575"/>
    <mergeCell ref="B1573:B1575"/>
    <mergeCell ref="C1573:C1575"/>
    <mergeCell ref="D1573:D1575"/>
    <mergeCell ref="E1573:E1575"/>
    <mergeCell ref="F1573:F1575"/>
    <mergeCell ref="AJ1567:AJ1569"/>
    <mergeCell ref="A1570:A1572"/>
    <mergeCell ref="B1570:B1572"/>
    <mergeCell ref="C1570:C1572"/>
    <mergeCell ref="D1570:D1572"/>
    <mergeCell ref="E1570:E1572"/>
    <mergeCell ref="F1570:F1572"/>
    <mergeCell ref="G1570:G1572"/>
    <mergeCell ref="AE1570:AE1572"/>
    <mergeCell ref="AF1570:AF1572"/>
    <mergeCell ref="G1567:G1569"/>
    <mergeCell ref="AE1567:AE1569"/>
    <mergeCell ref="AF1567:AF1569"/>
    <mergeCell ref="AG1567:AG1569"/>
    <mergeCell ref="AH1567:AH1569"/>
    <mergeCell ref="AI1567:AI1569"/>
    <mergeCell ref="AG1576:AG1578"/>
    <mergeCell ref="AH1576:AH1578"/>
    <mergeCell ref="AI1576:AI1578"/>
    <mergeCell ref="AJ1576:AJ1578"/>
    <mergeCell ref="A1579:A1581"/>
    <mergeCell ref="B1579:B1581"/>
    <mergeCell ref="C1579:C1581"/>
    <mergeCell ref="D1579:D1581"/>
    <mergeCell ref="E1579:E1581"/>
    <mergeCell ref="F1579:F1581"/>
    <mergeCell ref="AJ1573:AJ1575"/>
    <mergeCell ref="A1576:A1578"/>
    <mergeCell ref="B1576:B1578"/>
    <mergeCell ref="C1576:C1578"/>
    <mergeCell ref="D1576:D1578"/>
    <mergeCell ref="E1576:E1578"/>
    <mergeCell ref="F1576:F1578"/>
    <mergeCell ref="G1576:G1578"/>
    <mergeCell ref="AE1576:AE1578"/>
    <mergeCell ref="AF1576:AF1578"/>
    <mergeCell ref="G1573:G1575"/>
    <mergeCell ref="AE1573:AE1575"/>
    <mergeCell ref="AF1573:AF1575"/>
    <mergeCell ref="AG1573:AG1575"/>
    <mergeCell ref="AH1573:AH1575"/>
    <mergeCell ref="AI1573:AI1575"/>
    <mergeCell ref="AG1582:AG1584"/>
    <mergeCell ref="AH1582:AH1584"/>
    <mergeCell ref="AI1582:AI1584"/>
    <mergeCell ref="AJ1582:AJ1584"/>
    <mergeCell ref="A1585:A1587"/>
    <mergeCell ref="B1585:B1587"/>
    <mergeCell ref="C1585:C1587"/>
    <mergeCell ref="D1585:D1587"/>
    <mergeCell ref="E1585:E1587"/>
    <mergeCell ref="F1585:F1587"/>
    <mergeCell ref="AJ1579:AJ1581"/>
    <mergeCell ref="A1582:A1584"/>
    <mergeCell ref="B1582:B1584"/>
    <mergeCell ref="C1582:C1584"/>
    <mergeCell ref="D1582:D1584"/>
    <mergeCell ref="E1582:E1584"/>
    <mergeCell ref="F1582:F1584"/>
    <mergeCell ref="G1582:G1584"/>
    <mergeCell ref="AE1582:AE1584"/>
    <mergeCell ref="AF1582:AF1584"/>
    <mergeCell ref="G1579:G1581"/>
    <mergeCell ref="AE1579:AE1581"/>
    <mergeCell ref="AF1579:AF1581"/>
    <mergeCell ref="AG1579:AG1581"/>
    <mergeCell ref="AH1579:AH1581"/>
    <mergeCell ref="AI1579:AI1581"/>
    <mergeCell ref="AG1588:AG1590"/>
    <mergeCell ref="AH1588:AH1590"/>
    <mergeCell ref="AI1588:AI1590"/>
    <mergeCell ref="AJ1588:AJ1590"/>
    <mergeCell ref="A1591:A1593"/>
    <mergeCell ref="B1591:B1593"/>
    <mergeCell ref="C1591:C1593"/>
    <mergeCell ref="D1591:D1593"/>
    <mergeCell ref="E1591:E1593"/>
    <mergeCell ref="F1591:F1593"/>
    <mergeCell ref="AJ1585:AJ1587"/>
    <mergeCell ref="A1588:A1590"/>
    <mergeCell ref="B1588:B1590"/>
    <mergeCell ref="C1588:C1590"/>
    <mergeCell ref="D1588:D1590"/>
    <mergeCell ref="E1588:E1590"/>
    <mergeCell ref="F1588:F1590"/>
    <mergeCell ref="G1588:G1590"/>
    <mergeCell ref="AE1588:AE1590"/>
    <mergeCell ref="AF1588:AF1590"/>
    <mergeCell ref="G1585:G1587"/>
    <mergeCell ref="AE1585:AE1587"/>
    <mergeCell ref="AF1585:AF1587"/>
    <mergeCell ref="AG1585:AG1587"/>
    <mergeCell ref="AH1585:AH1587"/>
    <mergeCell ref="AI1585:AI1587"/>
    <mergeCell ref="AG1594:AG1596"/>
    <mergeCell ref="AH1594:AH1596"/>
    <mergeCell ref="AI1594:AI1596"/>
    <mergeCell ref="AJ1594:AJ1596"/>
    <mergeCell ref="A1597:A1599"/>
    <mergeCell ref="B1597:B1599"/>
    <mergeCell ref="C1597:C1599"/>
    <mergeCell ref="D1597:D1599"/>
    <mergeCell ref="E1597:E1599"/>
    <mergeCell ref="F1597:F1599"/>
    <mergeCell ref="AJ1591:AJ1593"/>
    <mergeCell ref="A1594:A1596"/>
    <mergeCell ref="B1594:B1596"/>
    <mergeCell ref="C1594:C1596"/>
    <mergeCell ref="D1594:D1596"/>
    <mergeCell ref="E1594:E1596"/>
    <mergeCell ref="F1594:F1596"/>
    <mergeCell ref="G1594:G1596"/>
    <mergeCell ref="AE1594:AE1596"/>
    <mergeCell ref="AF1594:AF1596"/>
    <mergeCell ref="G1591:G1593"/>
    <mergeCell ref="AE1591:AE1593"/>
    <mergeCell ref="AF1591:AF1593"/>
    <mergeCell ref="AG1591:AG1593"/>
    <mergeCell ref="AH1591:AH1593"/>
    <mergeCell ref="AI1591:AI1593"/>
    <mergeCell ref="AG1600:AG1602"/>
    <mergeCell ref="AH1600:AH1602"/>
    <mergeCell ref="AI1600:AI1602"/>
    <mergeCell ref="AJ1600:AJ1602"/>
    <mergeCell ref="A1603:A1605"/>
    <mergeCell ref="B1603:B1605"/>
    <mergeCell ref="C1603:C1605"/>
    <mergeCell ref="D1603:D1605"/>
    <mergeCell ref="E1603:E1605"/>
    <mergeCell ref="F1603:F1605"/>
    <mergeCell ref="AJ1597:AJ1599"/>
    <mergeCell ref="A1600:A1602"/>
    <mergeCell ref="B1600:B1602"/>
    <mergeCell ref="C1600:C1602"/>
    <mergeCell ref="D1600:D1602"/>
    <mergeCell ref="E1600:E1602"/>
    <mergeCell ref="F1600:F1602"/>
    <mergeCell ref="G1600:G1602"/>
    <mergeCell ref="AE1600:AE1602"/>
    <mergeCell ref="AF1600:AF1602"/>
    <mergeCell ref="G1597:G1599"/>
    <mergeCell ref="AE1597:AE1599"/>
    <mergeCell ref="AF1597:AF1599"/>
    <mergeCell ref="AG1597:AG1599"/>
    <mergeCell ref="AH1597:AH1599"/>
    <mergeCell ref="AI1597:AI1599"/>
    <mergeCell ref="AG1606:AG1608"/>
    <mergeCell ref="AH1606:AH1608"/>
    <mergeCell ref="AI1606:AI1608"/>
    <mergeCell ref="AJ1606:AJ1608"/>
    <mergeCell ref="A1609:A1611"/>
    <mergeCell ref="B1609:B1611"/>
    <mergeCell ref="C1609:C1611"/>
    <mergeCell ref="D1609:D1611"/>
    <mergeCell ref="E1609:E1611"/>
    <mergeCell ref="F1609:F1611"/>
    <mergeCell ref="AJ1603:AJ1605"/>
    <mergeCell ref="A1606:A1608"/>
    <mergeCell ref="B1606:B1608"/>
    <mergeCell ref="C1606:C1608"/>
    <mergeCell ref="D1606:D1608"/>
    <mergeCell ref="E1606:E1608"/>
    <mergeCell ref="F1606:F1608"/>
    <mergeCell ref="G1606:G1608"/>
    <mergeCell ref="AE1606:AE1608"/>
    <mergeCell ref="AF1606:AF1608"/>
    <mergeCell ref="G1603:G1605"/>
    <mergeCell ref="AE1603:AE1605"/>
    <mergeCell ref="AF1603:AF1605"/>
    <mergeCell ref="AG1603:AG1605"/>
    <mergeCell ref="AH1603:AH1605"/>
    <mergeCell ref="AI1603:AI1605"/>
    <mergeCell ref="AG1612:AG1614"/>
    <mergeCell ref="AH1612:AH1614"/>
    <mergeCell ref="AI1612:AI1614"/>
    <mergeCell ref="AJ1612:AJ1614"/>
    <mergeCell ref="A1615:A1617"/>
    <mergeCell ref="B1615:B1617"/>
    <mergeCell ref="C1615:C1617"/>
    <mergeCell ref="D1615:D1617"/>
    <mergeCell ref="E1615:E1617"/>
    <mergeCell ref="F1615:F1617"/>
    <mergeCell ref="AJ1609:AJ1611"/>
    <mergeCell ref="A1612:A1614"/>
    <mergeCell ref="B1612:B1614"/>
    <mergeCell ref="C1612:C1614"/>
    <mergeCell ref="D1612:D1614"/>
    <mergeCell ref="E1612:E1614"/>
    <mergeCell ref="F1612:F1614"/>
    <mergeCell ref="G1612:G1614"/>
    <mergeCell ref="AE1612:AE1614"/>
    <mergeCell ref="AF1612:AF1614"/>
    <mergeCell ref="G1609:G1611"/>
    <mergeCell ref="AE1609:AE1611"/>
    <mergeCell ref="AF1609:AF1611"/>
    <mergeCell ref="AG1609:AG1611"/>
    <mergeCell ref="AH1609:AH1611"/>
    <mergeCell ref="AI1609:AI1611"/>
    <mergeCell ref="AG1618:AG1620"/>
    <mergeCell ref="AH1618:AH1620"/>
    <mergeCell ref="AI1618:AI1620"/>
    <mergeCell ref="AJ1618:AJ1620"/>
    <mergeCell ref="A1621:A1623"/>
    <mergeCell ref="B1621:B1623"/>
    <mergeCell ref="C1621:C1623"/>
    <mergeCell ref="D1621:D1623"/>
    <mergeCell ref="E1621:E1623"/>
    <mergeCell ref="F1621:F1623"/>
    <mergeCell ref="AJ1615:AJ1617"/>
    <mergeCell ref="A1618:A1620"/>
    <mergeCell ref="B1618:B1620"/>
    <mergeCell ref="C1618:C1620"/>
    <mergeCell ref="D1618:D1620"/>
    <mergeCell ref="E1618:E1620"/>
    <mergeCell ref="F1618:F1620"/>
    <mergeCell ref="G1618:G1620"/>
    <mergeCell ref="AE1618:AE1620"/>
    <mergeCell ref="AF1618:AF1620"/>
    <mergeCell ref="G1615:G1617"/>
    <mergeCell ref="AE1615:AE1617"/>
    <mergeCell ref="AF1615:AF1617"/>
    <mergeCell ref="AG1615:AG1617"/>
    <mergeCell ref="AH1615:AH1617"/>
    <mergeCell ref="AI1615:AI1617"/>
    <mergeCell ref="AG1624:AG1626"/>
    <mergeCell ref="AH1624:AH1626"/>
    <mergeCell ref="AI1624:AI1626"/>
    <mergeCell ref="AJ1624:AJ1626"/>
    <mergeCell ref="A1627:A1629"/>
    <mergeCell ref="B1627:B1629"/>
    <mergeCell ref="C1627:C1629"/>
    <mergeCell ref="D1627:D1629"/>
    <mergeCell ref="E1627:E1629"/>
    <mergeCell ref="F1627:F1629"/>
    <mergeCell ref="AJ1621:AJ1623"/>
    <mergeCell ref="A1624:A1626"/>
    <mergeCell ref="B1624:B1626"/>
    <mergeCell ref="C1624:C1626"/>
    <mergeCell ref="D1624:D1626"/>
    <mergeCell ref="E1624:E1626"/>
    <mergeCell ref="F1624:F1626"/>
    <mergeCell ref="G1624:G1626"/>
    <mergeCell ref="AE1624:AE1626"/>
    <mergeCell ref="AF1624:AF1626"/>
    <mergeCell ref="G1621:G1623"/>
    <mergeCell ref="AE1621:AE1623"/>
    <mergeCell ref="AF1621:AF1623"/>
    <mergeCell ref="AG1621:AG1623"/>
    <mergeCell ref="AH1621:AH1623"/>
    <mergeCell ref="AI1621:AI1623"/>
    <mergeCell ref="AG1630:AG1632"/>
    <mergeCell ref="AH1630:AH1632"/>
    <mergeCell ref="AI1630:AI1632"/>
    <mergeCell ref="AJ1630:AJ1632"/>
    <mergeCell ref="A1633:A1635"/>
    <mergeCell ref="B1633:B1635"/>
    <mergeCell ref="C1633:C1635"/>
    <mergeCell ref="D1633:D1635"/>
    <mergeCell ref="E1633:E1635"/>
    <mergeCell ref="F1633:F1635"/>
    <mergeCell ref="AJ1627:AJ1629"/>
    <mergeCell ref="A1630:A1632"/>
    <mergeCell ref="B1630:B1632"/>
    <mergeCell ref="C1630:C1632"/>
    <mergeCell ref="D1630:D1632"/>
    <mergeCell ref="E1630:E1632"/>
    <mergeCell ref="F1630:F1632"/>
    <mergeCell ref="G1630:G1632"/>
    <mergeCell ref="AE1630:AE1632"/>
    <mergeCell ref="AF1630:AF1632"/>
    <mergeCell ref="G1627:G1629"/>
    <mergeCell ref="AE1627:AE1629"/>
    <mergeCell ref="AF1627:AF1629"/>
    <mergeCell ref="AG1627:AG1629"/>
    <mergeCell ref="AH1627:AH1629"/>
    <mergeCell ref="AI1627:AI1629"/>
    <mergeCell ref="AG1636:AG1638"/>
    <mergeCell ref="AH1636:AH1638"/>
    <mergeCell ref="AI1636:AI1638"/>
    <mergeCell ref="AJ1636:AJ1638"/>
    <mergeCell ref="A1639:A1641"/>
    <mergeCell ref="B1639:B1641"/>
    <mergeCell ref="C1639:C1641"/>
    <mergeCell ref="D1639:D1641"/>
    <mergeCell ref="E1639:E1641"/>
    <mergeCell ref="F1639:F1641"/>
    <mergeCell ref="AJ1633:AJ1635"/>
    <mergeCell ref="A1636:A1638"/>
    <mergeCell ref="B1636:B1638"/>
    <mergeCell ref="C1636:C1638"/>
    <mergeCell ref="D1636:D1638"/>
    <mergeCell ref="E1636:E1638"/>
    <mergeCell ref="F1636:F1638"/>
    <mergeCell ref="G1636:G1638"/>
    <mergeCell ref="AE1636:AE1638"/>
    <mergeCell ref="AF1636:AF1638"/>
    <mergeCell ref="G1633:G1635"/>
    <mergeCell ref="AE1633:AE1635"/>
    <mergeCell ref="AF1633:AF1635"/>
    <mergeCell ref="AG1633:AG1635"/>
    <mergeCell ref="AH1633:AH1635"/>
    <mergeCell ref="AI1633:AI1635"/>
    <mergeCell ref="AG1642:AG1644"/>
    <mergeCell ref="AH1642:AH1644"/>
    <mergeCell ref="AI1642:AI1644"/>
    <mergeCell ref="AJ1642:AJ1644"/>
    <mergeCell ref="A1645:A1647"/>
    <mergeCell ref="B1645:B1647"/>
    <mergeCell ref="C1645:C1647"/>
    <mergeCell ref="D1645:D1647"/>
    <mergeCell ref="E1645:E1647"/>
    <mergeCell ref="F1645:F1647"/>
    <mergeCell ref="AJ1639:AJ1641"/>
    <mergeCell ref="A1642:A1644"/>
    <mergeCell ref="B1642:B1644"/>
    <mergeCell ref="C1642:C1644"/>
    <mergeCell ref="D1642:D1644"/>
    <mergeCell ref="E1642:E1644"/>
    <mergeCell ref="F1642:F1644"/>
    <mergeCell ref="G1642:G1644"/>
    <mergeCell ref="AE1642:AE1644"/>
    <mergeCell ref="AF1642:AF1644"/>
    <mergeCell ref="G1639:G1641"/>
    <mergeCell ref="AE1639:AE1641"/>
    <mergeCell ref="AF1639:AF1641"/>
    <mergeCell ref="AG1639:AG1641"/>
    <mergeCell ref="AH1639:AH1641"/>
    <mergeCell ref="AI1639:AI1641"/>
    <mergeCell ref="AG1648:AG1650"/>
    <mergeCell ref="AH1648:AH1650"/>
    <mergeCell ref="AI1648:AI1650"/>
    <mergeCell ref="AJ1648:AJ1650"/>
    <mergeCell ref="A1651:A1653"/>
    <mergeCell ref="B1651:B1653"/>
    <mergeCell ref="C1651:C1653"/>
    <mergeCell ref="D1651:D1653"/>
    <mergeCell ref="E1651:E1653"/>
    <mergeCell ref="F1651:F1653"/>
    <mergeCell ref="AJ1645:AJ1647"/>
    <mergeCell ref="A1648:A1650"/>
    <mergeCell ref="B1648:B1650"/>
    <mergeCell ref="C1648:C1650"/>
    <mergeCell ref="D1648:D1650"/>
    <mergeCell ref="E1648:E1650"/>
    <mergeCell ref="F1648:F1650"/>
    <mergeCell ref="G1648:G1650"/>
    <mergeCell ref="AE1648:AE1650"/>
    <mergeCell ref="AF1648:AF1650"/>
    <mergeCell ref="G1645:G1647"/>
    <mergeCell ref="AE1645:AE1647"/>
    <mergeCell ref="AF1645:AF1647"/>
    <mergeCell ref="AG1645:AG1647"/>
    <mergeCell ref="AH1645:AH1647"/>
    <mergeCell ref="AI1645:AI1647"/>
    <mergeCell ref="AG1654:AG1656"/>
    <mergeCell ref="AH1654:AH1656"/>
    <mergeCell ref="AI1654:AI1656"/>
    <mergeCell ref="AJ1654:AJ1656"/>
    <mergeCell ref="A1657:A1659"/>
    <mergeCell ref="B1657:B1659"/>
    <mergeCell ref="C1657:C1659"/>
    <mergeCell ref="D1657:D1659"/>
    <mergeCell ref="E1657:E1659"/>
    <mergeCell ref="F1657:F1659"/>
    <mergeCell ref="AJ1651:AJ1653"/>
    <mergeCell ref="A1654:A1656"/>
    <mergeCell ref="B1654:B1656"/>
    <mergeCell ref="C1654:C1656"/>
    <mergeCell ref="D1654:D1656"/>
    <mergeCell ref="E1654:E1656"/>
    <mergeCell ref="F1654:F1656"/>
    <mergeCell ref="G1654:G1656"/>
    <mergeCell ref="AE1654:AE1656"/>
    <mergeCell ref="AF1654:AF1656"/>
    <mergeCell ref="G1651:G1653"/>
    <mergeCell ref="AE1651:AE1653"/>
    <mergeCell ref="AF1651:AF1653"/>
    <mergeCell ref="AG1651:AG1653"/>
    <mergeCell ref="AH1651:AH1653"/>
    <mergeCell ref="AI1651:AI1653"/>
    <mergeCell ref="AG1660:AG1662"/>
    <mergeCell ref="AH1660:AH1662"/>
    <mergeCell ref="AI1660:AI1662"/>
    <mergeCell ref="AJ1660:AJ1662"/>
    <mergeCell ref="A1663:A1665"/>
    <mergeCell ref="B1663:B1665"/>
    <mergeCell ref="C1663:C1665"/>
    <mergeCell ref="D1663:D1665"/>
    <mergeCell ref="E1663:E1665"/>
    <mergeCell ref="F1663:F1665"/>
    <mergeCell ref="AJ1657:AJ1659"/>
    <mergeCell ref="A1660:A1662"/>
    <mergeCell ref="B1660:B1662"/>
    <mergeCell ref="C1660:C1662"/>
    <mergeCell ref="D1660:D1662"/>
    <mergeCell ref="E1660:E1662"/>
    <mergeCell ref="F1660:F1662"/>
    <mergeCell ref="G1660:G1662"/>
    <mergeCell ref="AE1660:AE1662"/>
    <mergeCell ref="AF1660:AF1662"/>
    <mergeCell ref="G1657:G1659"/>
    <mergeCell ref="AE1657:AE1659"/>
    <mergeCell ref="AF1657:AF1659"/>
    <mergeCell ref="AG1657:AG1659"/>
    <mergeCell ref="AH1657:AH1659"/>
    <mergeCell ref="AI1657:AI1659"/>
    <mergeCell ref="AG1666:AG1668"/>
    <mergeCell ref="AH1666:AH1668"/>
    <mergeCell ref="AI1666:AI1668"/>
    <mergeCell ref="AJ1666:AJ1668"/>
    <mergeCell ref="A1669:A1671"/>
    <mergeCell ref="B1669:B1671"/>
    <mergeCell ref="C1669:C1671"/>
    <mergeCell ref="D1669:D1671"/>
    <mergeCell ref="E1669:E1671"/>
    <mergeCell ref="F1669:F1671"/>
    <mergeCell ref="AJ1663:AJ1665"/>
    <mergeCell ref="A1666:A1668"/>
    <mergeCell ref="B1666:B1668"/>
    <mergeCell ref="C1666:C1668"/>
    <mergeCell ref="D1666:D1668"/>
    <mergeCell ref="E1666:E1668"/>
    <mergeCell ref="F1666:F1668"/>
    <mergeCell ref="G1666:G1668"/>
    <mergeCell ref="AE1666:AE1668"/>
    <mergeCell ref="AF1666:AF1668"/>
    <mergeCell ref="G1663:G1665"/>
    <mergeCell ref="AE1663:AE1665"/>
    <mergeCell ref="AF1663:AF1665"/>
    <mergeCell ref="AG1663:AG1665"/>
    <mergeCell ref="AH1663:AH1665"/>
    <mergeCell ref="AI1663:AI1665"/>
    <mergeCell ref="AG1672:AG1674"/>
    <mergeCell ref="AH1672:AH1674"/>
    <mergeCell ref="AI1672:AI1674"/>
    <mergeCell ref="AJ1672:AJ1674"/>
    <mergeCell ref="A1675:A1677"/>
    <mergeCell ref="B1675:B1677"/>
    <mergeCell ref="C1675:C1677"/>
    <mergeCell ref="D1675:D1677"/>
    <mergeCell ref="E1675:E1677"/>
    <mergeCell ref="F1675:F1677"/>
    <mergeCell ref="AJ1669:AJ1671"/>
    <mergeCell ref="A1672:A1674"/>
    <mergeCell ref="B1672:B1674"/>
    <mergeCell ref="C1672:C1674"/>
    <mergeCell ref="D1672:D1674"/>
    <mergeCell ref="E1672:E1674"/>
    <mergeCell ref="F1672:F1674"/>
    <mergeCell ref="G1672:G1674"/>
    <mergeCell ref="AE1672:AE1674"/>
    <mergeCell ref="AF1672:AF1674"/>
    <mergeCell ref="G1669:G1671"/>
    <mergeCell ref="AE1669:AE1671"/>
    <mergeCell ref="AF1669:AF1671"/>
    <mergeCell ref="AG1669:AG1671"/>
    <mergeCell ref="AH1669:AH1671"/>
    <mergeCell ref="AI1669:AI1671"/>
    <mergeCell ref="AG1678:AG1680"/>
    <mergeCell ref="AH1678:AH1680"/>
    <mergeCell ref="AI1678:AI1680"/>
    <mergeCell ref="AJ1678:AJ1680"/>
    <mergeCell ref="A1681:A1683"/>
    <mergeCell ref="B1681:B1683"/>
    <mergeCell ref="C1681:C1683"/>
    <mergeCell ref="D1681:D1683"/>
    <mergeCell ref="E1681:E1683"/>
    <mergeCell ref="F1681:F1683"/>
    <mergeCell ref="AJ1675:AJ1677"/>
    <mergeCell ref="A1678:A1680"/>
    <mergeCell ref="B1678:B1680"/>
    <mergeCell ref="C1678:C1680"/>
    <mergeCell ref="D1678:D1680"/>
    <mergeCell ref="E1678:E1680"/>
    <mergeCell ref="F1678:F1680"/>
    <mergeCell ref="G1678:G1680"/>
    <mergeCell ref="AE1678:AE1680"/>
    <mergeCell ref="AF1678:AF1680"/>
    <mergeCell ref="G1675:G1677"/>
    <mergeCell ref="AE1675:AE1677"/>
    <mergeCell ref="AF1675:AF1677"/>
    <mergeCell ref="AG1675:AG1677"/>
    <mergeCell ref="AH1675:AH1677"/>
    <mergeCell ref="AI1675:AI1677"/>
    <mergeCell ref="AG1684:AG1686"/>
    <mergeCell ref="AH1684:AH1686"/>
    <mergeCell ref="AI1684:AI1686"/>
    <mergeCell ref="AJ1684:AJ1686"/>
    <mergeCell ref="A1687:A1689"/>
    <mergeCell ref="B1687:B1689"/>
    <mergeCell ref="C1687:C1689"/>
    <mergeCell ref="D1687:D1689"/>
    <mergeCell ref="E1687:E1689"/>
    <mergeCell ref="F1687:F1689"/>
    <mergeCell ref="AJ1681:AJ1683"/>
    <mergeCell ref="A1684:A1686"/>
    <mergeCell ref="B1684:B1686"/>
    <mergeCell ref="C1684:C1686"/>
    <mergeCell ref="D1684:D1686"/>
    <mergeCell ref="E1684:E1686"/>
    <mergeCell ref="F1684:F1686"/>
    <mergeCell ref="G1684:G1686"/>
    <mergeCell ref="AE1684:AE1686"/>
    <mergeCell ref="AF1684:AF1686"/>
    <mergeCell ref="G1681:G1683"/>
    <mergeCell ref="AE1681:AE1683"/>
    <mergeCell ref="AF1681:AF1683"/>
    <mergeCell ref="AG1681:AG1683"/>
    <mergeCell ref="AH1681:AH1683"/>
    <mergeCell ref="AI1681:AI1683"/>
    <mergeCell ref="AG1690:AG1692"/>
    <mergeCell ref="AH1690:AH1692"/>
    <mergeCell ref="AI1690:AI1692"/>
    <mergeCell ref="AJ1690:AJ1692"/>
    <mergeCell ref="A1693:A1695"/>
    <mergeCell ref="B1693:B1695"/>
    <mergeCell ref="C1693:C1695"/>
    <mergeCell ref="D1693:D1695"/>
    <mergeCell ref="E1693:E1695"/>
    <mergeCell ref="F1693:F1695"/>
    <mergeCell ref="AJ1687:AJ1689"/>
    <mergeCell ref="A1690:A1692"/>
    <mergeCell ref="B1690:B1692"/>
    <mergeCell ref="C1690:C1692"/>
    <mergeCell ref="D1690:D1692"/>
    <mergeCell ref="E1690:E1692"/>
    <mergeCell ref="F1690:F1692"/>
    <mergeCell ref="G1690:G1692"/>
    <mergeCell ref="AE1690:AE1692"/>
    <mergeCell ref="AF1690:AF1692"/>
    <mergeCell ref="G1687:G1689"/>
    <mergeCell ref="AE1687:AE1689"/>
    <mergeCell ref="AF1687:AF1689"/>
    <mergeCell ref="AG1687:AG1689"/>
    <mergeCell ref="AH1687:AH1689"/>
    <mergeCell ref="AI1687:AI1689"/>
    <mergeCell ref="AG1696:AG1698"/>
    <mergeCell ref="AH1696:AH1698"/>
    <mergeCell ref="AI1696:AI1698"/>
    <mergeCell ref="AJ1696:AJ1698"/>
    <mergeCell ref="A1699:A1701"/>
    <mergeCell ref="B1699:B1701"/>
    <mergeCell ref="C1699:C1701"/>
    <mergeCell ref="D1699:D1701"/>
    <mergeCell ref="E1699:E1701"/>
    <mergeCell ref="F1699:F1701"/>
    <mergeCell ref="AJ1693:AJ1695"/>
    <mergeCell ref="A1696:A1698"/>
    <mergeCell ref="B1696:B1698"/>
    <mergeCell ref="C1696:C1698"/>
    <mergeCell ref="D1696:D1698"/>
    <mergeCell ref="E1696:E1698"/>
    <mergeCell ref="F1696:F1698"/>
    <mergeCell ref="G1696:G1698"/>
    <mergeCell ref="AE1696:AE1698"/>
    <mergeCell ref="AF1696:AF1698"/>
    <mergeCell ref="G1693:G1695"/>
    <mergeCell ref="AE1693:AE1695"/>
    <mergeCell ref="AF1693:AF1695"/>
    <mergeCell ref="AG1693:AG1695"/>
    <mergeCell ref="AH1693:AH1695"/>
    <mergeCell ref="AI1693:AI1695"/>
    <mergeCell ref="AG1702:AG1704"/>
    <mergeCell ref="AH1702:AH1704"/>
    <mergeCell ref="AI1702:AI1704"/>
    <mergeCell ref="AJ1702:AJ1704"/>
    <mergeCell ref="A1705:A1707"/>
    <mergeCell ref="B1705:B1707"/>
    <mergeCell ref="C1705:C1707"/>
    <mergeCell ref="D1705:D1707"/>
    <mergeCell ref="E1705:E1707"/>
    <mergeCell ref="F1705:F1707"/>
    <mergeCell ref="AJ1699:AJ1701"/>
    <mergeCell ref="A1702:A1704"/>
    <mergeCell ref="B1702:B1704"/>
    <mergeCell ref="C1702:C1704"/>
    <mergeCell ref="D1702:D1704"/>
    <mergeCell ref="E1702:E1704"/>
    <mergeCell ref="F1702:F1704"/>
    <mergeCell ref="G1702:G1704"/>
    <mergeCell ref="AE1702:AE1704"/>
    <mergeCell ref="AF1702:AF1704"/>
    <mergeCell ref="G1699:G1701"/>
    <mergeCell ref="AE1699:AE1701"/>
    <mergeCell ref="AF1699:AF1701"/>
    <mergeCell ref="AG1699:AG1701"/>
    <mergeCell ref="AH1699:AH1701"/>
    <mergeCell ref="AI1699:AI1701"/>
    <mergeCell ref="AG1708:AG1710"/>
    <mergeCell ref="AH1708:AH1710"/>
    <mergeCell ref="AI1708:AI1710"/>
    <mergeCell ref="AJ1708:AJ1710"/>
    <mergeCell ref="A1711:A1713"/>
    <mergeCell ref="B1711:B1713"/>
    <mergeCell ref="C1711:C1713"/>
    <mergeCell ref="D1711:D1713"/>
    <mergeCell ref="E1711:E1713"/>
    <mergeCell ref="F1711:F1713"/>
    <mergeCell ref="AJ1705:AJ1707"/>
    <mergeCell ref="A1708:A1710"/>
    <mergeCell ref="B1708:B1710"/>
    <mergeCell ref="C1708:C1710"/>
    <mergeCell ref="D1708:D1710"/>
    <mergeCell ref="E1708:E1710"/>
    <mergeCell ref="F1708:F1710"/>
    <mergeCell ref="G1708:G1710"/>
    <mergeCell ref="AE1708:AE1710"/>
    <mergeCell ref="AF1708:AF1710"/>
    <mergeCell ref="G1705:G1707"/>
    <mergeCell ref="AE1705:AE1707"/>
    <mergeCell ref="AF1705:AF1707"/>
    <mergeCell ref="AG1705:AG1707"/>
    <mergeCell ref="AH1705:AH1707"/>
    <mergeCell ref="AI1705:AI1707"/>
    <mergeCell ref="AG1714:AG1716"/>
    <mergeCell ref="AH1714:AH1716"/>
    <mergeCell ref="AI1714:AI1716"/>
    <mergeCell ref="AJ1714:AJ1716"/>
    <mergeCell ref="A1717:A1719"/>
    <mergeCell ref="B1717:B1719"/>
    <mergeCell ref="C1717:C1719"/>
    <mergeCell ref="D1717:D1719"/>
    <mergeCell ref="E1717:E1719"/>
    <mergeCell ref="F1717:F1719"/>
    <mergeCell ref="AJ1711:AJ1713"/>
    <mergeCell ref="A1714:A1716"/>
    <mergeCell ref="B1714:B1716"/>
    <mergeCell ref="C1714:C1716"/>
    <mergeCell ref="D1714:D1716"/>
    <mergeCell ref="E1714:E1716"/>
    <mergeCell ref="F1714:F1716"/>
    <mergeCell ref="G1714:G1716"/>
    <mergeCell ref="AE1714:AE1716"/>
    <mergeCell ref="AF1714:AF1716"/>
    <mergeCell ref="G1711:G1713"/>
    <mergeCell ref="AE1711:AE1713"/>
    <mergeCell ref="AF1711:AF1713"/>
    <mergeCell ref="AG1711:AG1713"/>
    <mergeCell ref="AH1711:AH1713"/>
    <mergeCell ref="AI1711:AI1713"/>
    <mergeCell ref="AG1720:AG1722"/>
    <mergeCell ref="AH1720:AH1722"/>
    <mergeCell ref="AI1720:AI1722"/>
    <mergeCell ref="AJ1720:AJ1722"/>
    <mergeCell ref="A1723:A1725"/>
    <mergeCell ref="B1723:B1725"/>
    <mergeCell ref="C1723:C1725"/>
    <mergeCell ref="D1723:D1725"/>
    <mergeCell ref="E1723:E1725"/>
    <mergeCell ref="F1723:F1725"/>
    <mergeCell ref="AJ1717:AJ1719"/>
    <mergeCell ref="A1720:A1722"/>
    <mergeCell ref="B1720:B1722"/>
    <mergeCell ref="C1720:C1722"/>
    <mergeCell ref="D1720:D1722"/>
    <mergeCell ref="E1720:E1722"/>
    <mergeCell ref="F1720:F1722"/>
    <mergeCell ref="G1720:G1722"/>
    <mergeCell ref="AE1720:AE1722"/>
    <mergeCell ref="AF1720:AF1722"/>
    <mergeCell ref="G1717:G1719"/>
    <mergeCell ref="AE1717:AE1719"/>
    <mergeCell ref="AF1717:AF1719"/>
    <mergeCell ref="AG1717:AG1719"/>
    <mergeCell ref="AH1717:AH1719"/>
    <mergeCell ref="AI1717:AI1719"/>
    <mergeCell ref="AG1726:AG1728"/>
    <mergeCell ref="AH1726:AH1728"/>
    <mergeCell ref="AI1726:AI1728"/>
    <mergeCell ref="AJ1726:AJ1728"/>
    <mergeCell ref="A1729:A1731"/>
    <mergeCell ref="B1729:B1731"/>
    <mergeCell ref="C1729:C1731"/>
    <mergeCell ref="D1729:D1731"/>
    <mergeCell ref="E1729:E1731"/>
    <mergeCell ref="F1729:F1731"/>
    <mergeCell ref="AJ1723:AJ1725"/>
    <mergeCell ref="A1726:A1728"/>
    <mergeCell ref="B1726:B1728"/>
    <mergeCell ref="C1726:C1728"/>
    <mergeCell ref="D1726:D1728"/>
    <mergeCell ref="E1726:E1728"/>
    <mergeCell ref="F1726:F1728"/>
    <mergeCell ref="G1726:G1728"/>
    <mergeCell ref="AE1726:AE1728"/>
    <mergeCell ref="AF1726:AF1728"/>
    <mergeCell ref="G1723:G1725"/>
    <mergeCell ref="AE1723:AE1725"/>
    <mergeCell ref="AF1723:AF1725"/>
    <mergeCell ref="AG1723:AG1725"/>
    <mergeCell ref="AH1723:AH1725"/>
    <mergeCell ref="AI1723:AI1725"/>
    <mergeCell ref="AG1732:AG1734"/>
    <mergeCell ref="AH1732:AH1734"/>
    <mergeCell ref="AI1732:AI1734"/>
    <mergeCell ref="AJ1732:AJ1734"/>
    <mergeCell ref="A1735:A1737"/>
    <mergeCell ref="B1735:B1737"/>
    <mergeCell ref="C1735:C1737"/>
    <mergeCell ref="D1735:D1737"/>
    <mergeCell ref="E1735:E1737"/>
    <mergeCell ref="F1735:F1737"/>
    <mergeCell ref="AJ1729:AJ1731"/>
    <mergeCell ref="A1732:A1734"/>
    <mergeCell ref="B1732:B1734"/>
    <mergeCell ref="C1732:C1734"/>
    <mergeCell ref="D1732:D1734"/>
    <mergeCell ref="E1732:E1734"/>
    <mergeCell ref="F1732:F1734"/>
    <mergeCell ref="G1732:G1734"/>
    <mergeCell ref="AE1732:AE1734"/>
    <mergeCell ref="AF1732:AF1734"/>
    <mergeCell ref="G1729:G1731"/>
    <mergeCell ref="AE1729:AE1731"/>
    <mergeCell ref="AF1729:AF1731"/>
    <mergeCell ref="AG1729:AG1731"/>
    <mergeCell ref="AH1729:AH1731"/>
    <mergeCell ref="AI1729:AI1731"/>
    <mergeCell ref="AG1738:AG1740"/>
    <mergeCell ref="AH1738:AH1740"/>
    <mergeCell ref="AI1738:AI1740"/>
    <mergeCell ref="AJ1738:AJ1740"/>
    <mergeCell ref="A1741:A1743"/>
    <mergeCell ref="B1741:B1743"/>
    <mergeCell ref="C1741:C1743"/>
    <mergeCell ref="D1741:D1743"/>
    <mergeCell ref="E1741:E1743"/>
    <mergeCell ref="F1741:F1743"/>
    <mergeCell ref="AJ1735:AJ1737"/>
    <mergeCell ref="A1738:A1740"/>
    <mergeCell ref="B1738:B1740"/>
    <mergeCell ref="C1738:C1740"/>
    <mergeCell ref="D1738:D1740"/>
    <mergeCell ref="E1738:E1740"/>
    <mergeCell ref="F1738:F1740"/>
    <mergeCell ref="G1738:G1740"/>
    <mergeCell ref="AE1738:AE1740"/>
    <mergeCell ref="AF1738:AF1740"/>
    <mergeCell ref="G1735:G1737"/>
    <mergeCell ref="AE1735:AE1737"/>
    <mergeCell ref="AF1735:AF1737"/>
    <mergeCell ref="AG1735:AG1737"/>
    <mergeCell ref="AH1735:AH1737"/>
    <mergeCell ref="AI1735:AI1737"/>
    <mergeCell ref="AG1744:AG1746"/>
    <mergeCell ref="AH1744:AH1746"/>
    <mergeCell ref="AI1744:AI1746"/>
    <mergeCell ref="AJ1744:AJ1746"/>
    <mergeCell ref="A1747:A1749"/>
    <mergeCell ref="B1747:B1749"/>
    <mergeCell ref="C1747:C1749"/>
    <mergeCell ref="D1747:D1749"/>
    <mergeCell ref="E1747:E1749"/>
    <mergeCell ref="F1747:F1749"/>
    <mergeCell ref="AJ1741:AJ1743"/>
    <mergeCell ref="A1744:A1746"/>
    <mergeCell ref="B1744:B1746"/>
    <mergeCell ref="C1744:C1746"/>
    <mergeCell ref="D1744:D1746"/>
    <mergeCell ref="E1744:E1746"/>
    <mergeCell ref="F1744:F1746"/>
    <mergeCell ref="G1744:G1746"/>
    <mergeCell ref="AE1744:AE1746"/>
    <mergeCell ref="AF1744:AF1746"/>
    <mergeCell ref="G1741:G1743"/>
    <mergeCell ref="AE1741:AE1743"/>
    <mergeCell ref="AF1741:AF1743"/>
    <mergeCell ref="AG1741:AG1743"/>
    <mergeCell ref="AH1741:AH1743"/>
    <mergeCell ref="AI1741:AI1743"/>
    <mergeCell ref="AG1750:AG1752"/>
    <mergeCell ref="AH1750:AH1752"/>
    <mergeCell ref="AI1750:AI1752"/>
    <mergeCell ref="AJ1750:AJ1752"/>
    <mergeCell ref="A1753:A1755"/>
    <mergeCell ref="B1753:B1755"/>
    <mergeCell ref="C1753:C1755"/>
    <mergeCell ref="D1753:D1755"/>
    <mergeCell ref="E1753:E1755"/>
    <mergeCell ref="F1753:F1755"/>
    <mergeCell ref="AJ1747:AJ1749"/>
    <mergeCell ref="A1750:A1752"/>
    <mergeCell ref="B1750:B1752"/>
    <mergeCell ref="C1750:C1752"/>
    <mergeCell ref="D1750:D1752"/>
    <mergeCell ref="E1750:E1752"/>
    <mergeCell ref="F1750:F1752"/>
    <mergeCell ref="G1750:G1752"/>
    <mergeCell ref="AE1750:AE1752"/>
    <mergeCell ref="AF1750:AF1752"/>
    <mergeCell ref="G1747:G1749"/>
    <mergeCell ref="AE1747:AE1749"/>
    <mergeCell ref="AF1747:AF1749"/>
    <mergeCell ref="AG1747:AG1749"/>
    <mergeCell ref="AH1747:AH1749"/>
    <mergeCell ref="AI1747:AI1749"/>
    <mergeCell ref="AG1756:AG1758"/>
    <mergeCell ref="AH1756:AH1758"/>
    <mergeCell ref="AI1756:AI1758"/>
    <mergeCell ref="AJ1756:AJ1758"/>
    <mergeCell ref="A1759:A1761"/>
    <mergeCell ref="B1759:B1761"/>
    <mergeCell ref="C1759:C1761"/>
    <mergeCell ref="D1759:D1761"/>
    <mergeCell ref="E1759:E1761"/>
    <mergeCell ref="F1759:F1761"/>
    <mergeCell ref="AJ1753:AJ1755"/>
    <mergeCell ref="A1756:A1758"/>
    <mergeCell ref="B1756:B1758"/>
    <mergeCell ref="C1756:C1758"/>
    <mergeCell ref="D1756:D1758"/>
    <mergeCell ref="E1756:E1758"/>
    <mergeCell ref="F1756:F1758"/>
    <mergeCell ref="G1756:G1758"/>
    <mergeCell ref="AE1756:AE1758"/>
    <mergeCell ref="AF1756:AF1758"/>
    <mergeCell ref="G1753:G1755"/>
    <mergeCell ref="AE1753:AE1755"/>
    <mergeCell ref="AF1753:AF1755"/>
    <mergeCell ref="AG1753:AG1755"/>
    <mergeCell ref="AH1753:AH1755"/>
    <mergeCell ref="AI1753:AI1755"/>
    <mergeCell ref="AG1762:AG1764"/>
    <mergeCell ref="AH1762:AH1764"/>
    <mergeCell ref="AI1762:AI1764"/>
    <mergeCell ref="AJ1762:AJ1764"/>
    <mergeCell ref="A1765:A1767"/>
    <mergeCell ref="B1765:B1767"/>
    <mergeCell ref="C1765:C1767"/>
    <mergeCell ref="D1765:D1767"/>
    <mergeCell ref="E1765:E1767"/>
    <mergeCell ref="F1765:F1767"/>
    <mergeCell ref="AJ1759:AJ1761"/>
    <mergeCell ref="A1762:A1764"/>
    <mergeCell ref="B1762:B1764"/>
    <mergeCell ref="C1762:C1764"/>
    <mergeCell ref="D1762:D1764"/>
    <mergeCell ref="E1762:E1764"/>
    <mergeCell ref="F1762:F1764"/>
    <mergeCell ref="G1762:G1764"/>
    <mergeCell ref="AE1762:AE1764"/>
    <mergeCell ref="AF1762:AF1764"/>
    <mergeCell ref="G1759:G1761"/>
    <mergeCell ref="AE1759:AE1761"/>
    <mergeCell ref="AF1759:AF1761"/>
    <mergeCell ref="AG1759:AG1761"/>
    <mergeCell ref="AH1759:AH1761"/>
    <mergeCell ref="AI1759:AI1761"/>
    <mergeCell ref="AG1768:AG1770"/>
    <mergeCell ref="AH1768:AH1770"/>
    <mergeCell ref="AI1768:AI1770"/>
    <mergeCell ref="AJ1768:AJ1770"/>
    <mergeCell ref="A1771:A1773"/>
    <mergeCell ref="B1771:B1773"/>
    <mergeCell ref="C1771:C1773"/>
    <mergeCell ref="D1771:D1773"/>
    <mergeCell ref="E1771:E1773"/>
    <mergeCell ref="F1771:F1773"/>
    <mergeCell ref="AJ1765:AJ1767"/>
    <mergeCell ref="A1768:A1770"/>
    <mergeCell ref="B1768:B1770"/>
    <mergeCell ref="C1768:C1770"/>
    <mergeCell ref="D1768:D1770"/>
    <mergeCell ref="E1768:E1770"/>
    <mergeCell ref="F1768:F1770"/>
    <mergeCell ref="G1768:G1770"/>
    <mergeCell ref="AE1768:AE1770"/>
    <mergeCell ref="AF1768:AF1770"/>
    <mergeCell ref="G1765:G1767"/>
    <mergeCell ref="AE1765:AE1767"/>
    <mergeCell ref="AF1765:AF1767"/>
    <mergeCell ref="AG1765:AG1767"/>
    <mergeCell ref="AH1765:AH1767"/>
    <mergeCell ref="AI1765:AI1767"/>
    <mergeCell ref="AG1774:AG1776"/>
    <mergeCell ref="AH1774:AH1776"/>
    <mergeCell ref="AI1774:AI1776"/>
    <mergeCell ref="AJ1774:AJ1776"/>
    <mergeCell ref="A1777:A1779"/>
    <mergeCell ref="B1777:B1779"/>
    <mergeCell ref="C1777:C1779"/>
    <mergeCell ref="D1777:D1779"/>
    <mergeCell ref="E1777:E1779"/>
    <mergeCell ref="F1777:F1779"/>
    <mergeCell ref="AJ1771:AJ1773"/>
    <mergeCell ref="A1774:A1776"/>
    <mergeCell ref="B1774:B1776"/>
    <mergeCell ref="C1774:C1776"/>
    <mergeCell ref="D1774:D1776"/>
    <mergeCell ref="E1774:E1776"/>
    <mergeCell ref="F1774:F1776"/>
    <mergeCell ref="G1774:G1776"/>
    <mergeCell ref="AE1774:AE1776"/>
    <mergeCell ref="AF1774:AF1776"/>
    <mergeCell ref="G1771:G1773"/>
    <mergeCell ref="AE1771:AE1773"/>
    <mergeCell ref="AF1771:AF1773"/>
    <mergeCell ref="AG1771:AG1773"/>
    <mergeCell ref="AH1771:AH1773"/>
    <mergeCell ref="AI1771:AI1773"/>
    <mergeCell ref="AG1780:AG1782"/>
    <mergeCell ref="AH1780:AH1782"/>
    <mergeCell ref="AI1780:AI1782"/>
    <mergeCell ref="AJ1780:AJ1782"/>
    <mergeCell ref="A1783:A1785"/>
    <mergeCell ref="B1783:B1785"/>
    <mergeCell ref="C1783:C1785"/>
    <mergeCell ref="D1783:D1785"/>
    <mergeCell ref="E1783:E1785"/>
    <mergeCell ref="F1783:F1785"/>
    <mergeCell ref="AJ1777:AJ1779"/>
    <mergeCell ref="A1780:A1782"/>
    <mergeCell ref="B1780:B1782"/>
    <mergeCell ref="C1780:C1782"/>
    <mergeCell ref="D1780:D1782"/>
    <mergeCell ref="E1780:E1782"/>
    <mergeCell ref="F1780:F1782"/>
    <mergeCell ref="G1780:G1782"/>
    <mergeCell ref="AE1780:AE1782"/>
    <mergeCell ref="AF1780:AF1782"/>
    <mergeCell ref="G1777:G1779"/>
    <mergeCell ref="AE1777:AE1779"/>
    <mergeCell ref="AF1777:AF1779"/>
    <mergeCell ref="AG1777:AG1779"/>
    <mergeCell ref="AH1777:AH1779"/>
    <mergeCell ref="AI1777:AI1779"/>
    <mergeCell ref="AG1786:AG1788"/>
    <mergeCell ref="AH1786:AH1788"/>
    <mergeCell ref="AI1786:AI1788"/>
    <mergeCell ref="AJ1786:AJ1788"/>
    <mergeCell ref="A1789:A1791"/>
    <mergeCell ref="B1789:B1791"/>
    <mergeCell ref="C1789:C1791"/>
    <mergeCell ref="D1789:D1791"/>
    <mergeCell ref="E1789:E1791"/>
    <mergeCell ref="F1789:F1791"/>
    <mergeCell ref="AJ1783:AJ1785"/>
    <mergeCell ref="A1786:A1788"/>
    <mergeCell ref="B1786:B1788"/>
    <mergeCell ref="C1786:C1788"/>
    <mergeCell ref="D1786:D1788"/>
    <mergeCell ref="E1786:E1788"/>
    <mergeCell ref="F1786:F1788"/>
    <mergeCell ref="G1786:G1788"/>
    <mergeCell ref="AE1786:AE1788"/>
    <mergeCell ref="AF1786:AF1788"/>
    <mergeCell ref="G1783:G1785"/>
    <mergeCell ref="AE1783:AE1785"/>
    <mergeCell ref="AF1783:AF1785"/>
    <mergeCell ref="AG1783:AG1785"/>
    <mergeCell ref="AH1783:AH1785"/>
    <mergeCell ref="AI1783:AI1785"/>
    <mergeCell ref="AG1792:AG1794"/>
    <mergeCell ref="AH1792:AH1794"/>
    <mergeCell ref="AI1792:AI1794"/>
    <mergeCell ref="AJ1792:AJ1794"/>
    <mergeCell ref="A1795:A1797"/>
    <mergeCell ref="B1795:B1797"/>
    <mergeCell ref="C1795:C1797"/>
    <mergeCell ref="D1795:D1797"/>
    <mergeCell ref="E1795:E1797"/>
    <mergeCell ref="F1795:F1797"/>
    <mergeCell ref="AJ1789:AJ1791"/>
    <mergeCell ref="A1792:A1794"/>
    <mergeCell ref="B1792:B1794"/>
    <mergeCell ref="C1792:C1794"/>
    <mergeCell ref="D1792:D1794"/>
    <mergeCell ref="E1792:E1794"/>
    <mergeCell ref="F1792:F1794"/>
    <mergeCell ref="G1792:G1794"/>
    <mergeCell ref="AE1792:AE1794"/>
    <mergeCell ref="AF1792:AF1794"/>
    <mergeCell ref="G1789:G1791"/>
    <mergeCell ref="AE1789:AE1791"/>
    <mergeCell ref="AF1789:AF1791"/>
    <mergeCell ref="AG1789:AG1791"/>
    <mergeCell ref="AH1789:AH1791"/>
    <mergeCell ref="AI1789:AI1791"/>
    <mergeCell ref="AG1798:AG1800"/>
    <mergeCell ref="AH1798:AH1800"/>
    <mergeCell ref="AI1798:AI1800"/>
    <mergeCell ref="AJ1798:AJ1800"/>
    <mergeCell ref="A1801:A1803"/>
    <mergeCell ref="B1801:B1803"/>
    <mergeCell ref="C1801:C1803"/>
    <mergeCell ref="D1801:D1803"/>
    <mergeCell ref="E1801:E1803"/>
    <mergeCell ref="F1801:F1803"/>
    <mergeCell ref="AJ1795:AJ1797"/>
    <mergeCell ref="A1798:A1800"/>
    <mergeCell ref="B1798:B1800"/>
    <mergeCell ref="C1798:C1800"/>
    <mergeCell ref="D1798:D1800"/>
    <mergeCell ref="E1798:E1800"/>
    <mergeCell ref="F1798:F1800"/>
    <mergeCell ref="G1798:G1800"/>
    <mergeCell ref="AE1798:AE1800"/>
    <mergeCell ref="AF1798:AF1800"/>
    <mergeCell ref="G1795:G1797"/>
    <mergeCell ref="AE1795:AE1797"/>
    <mergeCell ref="AF1795:AF1797"/>
    <mergeCell ref="AG1795:AG1797"/>
    <mergeCell ref="AH1795:AH1797"/>
    <mergeCell ref="AI1795:AI1797"/>
    <mergeCell ref="AG1804:AG1806"/>
    <mergeCell ref="AH1804:AH1806"/>
    <mergeCell ref="AI1804:AI1806"/>
    <mergeCell ref="AJ1804:AJ1806"/>
    <mergeCell ref="A1807:A1809"/>
    <mergeCell ref="B1807:B1809"/>
    <mergeCell ref="C1807:C1809"/>
    <mergeCell ref="D1807:D1809"/>
    <mergeCell ref="E1807:E1809"/>
    <mergeCell ref="F1807:F1809"/>
    <mergeCell ref="AJ1801:AJ1803"/>
    <mergeCell ref="A1804:A1806"/>
    <mergeCell ref="B1804:B1806"/>
    <mergeCell ref="C1804:C1806"/>
    <mergeCell ref="D1804:D1806"/>
    <mergeCell ref="E1804:E1806"/>
    <mergeCell ref="F1804:F1806"/>
    <mergeCell ref="G1804:G1806"/>
    <mergeCell ref="AE1804:AE1806"/>
    <mergeCell ref="AF1804:AF1806"/>
    <mergeCell ref="G1801:G1803"/>
    <mergeCell ref="AE1801:AE1803"/>
    <mergeCell ref="AF1801:AF1803"/>
    <mergeCell ref="AG1801:AG1803"/>
    <mergeCell ref="AH1801:AH1803"/>
    <mergeCell ref="AI1801:AI1803"/>
    <mergeCell ref="AG1810:AG1812"/>
    <mergeCell ref="AH1810:AH1812"/>
    <mergeCell ref="AI1810:AI1812"/>
    <mergeCell ref="AJ1810:AJ1812"/>
    <mergeCell ref="A1813:A1815"/>
    <mergeCell ref="B1813:B1815"/>
    <mergeCell ref="C1813:C1815"/>
    <mergeCell ref="D1813:D1815"/>
    <mergeCell ref="E1813:E1815"/>
    <mergeCell ref="F1813:F1815"/>
    <mergeCell ref="AJ1807:AJ1809"/>
    <mergeCell ref="A1810:A1812"/>
    <mergeCell ref="B1810:B1812"/>
    <mergeCell ref="C1810:C1812"/>
    <mergeCell ref="D1810:D1812"/>
    <mergeCell ref="E1810:E1812"/>
    <mergeCell ref="F1810:F1812"/>
    <mergeCell ref="G1810:G1812"/>
    <mergeCell ref="AE1810:AE1812"/>
    <mergeCell ref="AF1810:AF1812"/>
    <mergeCell ref="G1807:G1809"/>
    <mergeCell ref="AE1807:AE1809"/>
    <mergeCell ref="AF1807:AF1809"/>
    <mergeCell ref="AG1807:AG1809"/>
    <mergeCell ref="AH1807:AH1809"/>
    <mergeCell ref="AI1807:AI1809"/>
    <mergeCell ref="AG1816:AG1818"/>
    <mergeCell ref="AH1816:AH1818"/>
    <mergeCell ref="AI1816:AI1818"/>
    <mergeCell ref="AJ1816:AJ1818"/>
    <mergeCell ref="A1819:A1821"/>
    <mergeCell ref="B1819:B1821"/>
    <mergeCell ref="C1819:C1821"/>
    <mergeCell ref="D1819:D1821"/>
    <mergeCell ref="E1819:E1821"/>
    <mergeCell ref="F1819:F1821"/>
    <mergeCell ref="AJ1813:AJ1815"/>
    <mergeCell ref="A1816:A1818"/>
    <mergeCell ref="B1816:B1818"/>
    <mergeCell ref="C1816:C1818"/>
    <mergeCell ref="D1816:D1818"/>
    <mergeCell ref="E1816:E1818"/>
    <mergeCell ref="F1816:F1818"/>
    <mergeCell ref="G1816:G1818"/>
    <mergeCell ref="AE1816:AE1818"/>
    <mergeCell ref="AF1816:AF1818"/>
    <mergeCell ref="G1813:G1815"/>
    <mergeCell ref="AE1813:AE1815"/>
    <mergeCell ref="AF1813:AF1815"/>
    <mergeCell ref="AG1813:AG1815"/>
    <mergeCell ref="AH1813:AH1815"/>
    <mergeCell ref="AI1813:AI1815"/>
    <mergeCell ref="AG1822:AG1824"/>
    <mergeCell ref="AH1822:AH1824"/>
    <mergeCell ref="AI1822:AI1824"/>
    <mergeCell ref="AJ1822:AJ1824"/>
    <mergeCell ref="A1825:A1827"/>
    <mergeCell ref="B1825:B1827"/>
    <mergeCell ref="C1825:C1827"/>
    <mergeCell ref="D1825:D1827"/>
    <mergeCell ref="E1825:E1827"/>
    <mergeCell ref="F1825:F1827"/>
    <mergeCell ref="AJ1819:AJ1821"/>
    <mergeCell ref="A1822:A1824"/>
    <mergeCell ref="B1822:B1824"/>
    <mergeCell ref="C1822:C1824"/>
    <mergeCell ref="D1822:D1824"/>
    <mergeCell ref="E1822:E1824"/>
    <mergeCell ref="F1822:F1824"/>
    <mergeCell ref="G1822:G1824"/>
    <mergeCell ref="AE1822:AE1824"/>
    <mergeCell ref="AF1822:AF1824"/>
    <mergeCell ref="G1819:G1821"/>
    <mergeCell ref="AE1819:AE1821"/>
    <mergeCell ref="AF1819:AF1821"/>
    <mergeCell ref="AG1819:AG1821"/>
    <mergeCell ref="AH1819:AH1821"/>
    <mergeCell ref="AI1819:AI1821"/>
    <mergeCell ref="AG1828:AG1830"/>
    <mergeCell ref="AH1828:AH1830"/>
    <mergeCell ref="AI1828:AI1830"/>
    <mergeCell ref="AJ1828:AJ1830"/>
    <mergeCell ref="A1831:A1833"/>
    <mergeCell ref="B1831:B1833"/>
    <mergeCell ref="C1831:C1833"/>
    <mergeCell ref="D1831:D1833"/>
    <mergeCell ref="E1831:E1833"/>
    <mergeCell ref="F1831:F1833"/>
    <mergeCell ref="AJ1825:AJ1827"/>
    <mergeCell ref="A1828:A1830"/>
    <mergeCell ref="B1828:B1830"/>
    <mergeCell ref="C1828:C1830"/>
    <mergeCell ref="D1828:D1830"/>
    <mergeCell ref="E1828:E1830"/>
    <mergeCell ref="F1828:F1830"/>
    <mergeCell ref="G1828:G1830"/>
    <mergeCell ref="AE1828:AE1830"/>
    <mergeCell ref="AF1828:AF1830"/>
    <mergeCell ref="G1825:G1827"/>
    <mergeCell ref="AE1825:AE1827"/>
    <mergeCell ref="AF1825:AF1827"/>
    <mergeCell ref="AG1825:AG1827"/>
    <mergeCell ref="AH1825:AH1827"/>
    <mergeCell ref="AI1825:AI1827"/>
    <mergeCell ref="AG1834:AG1836"/>
    <mergeCell ref="AH1834:AH1836"/>
    <mergeCell ref="AI1834:AI1836"/>
    <mergeCell ref="AJ1834:AJ1836"/>
    <mergeCell ref="A1837:A1839"/>
    <mergeCell ref="B1837:B1839"/>
    <mergeCell ref="C1837:C1839"/>
    <mergeCell ref="D1837:D1839"/>
    <mergeCell ref="E1837:E1839"/>
    <mergeCell ref="F1837:F1839"/>
    <mergeCell ref="AJ1831:AJ1833"/>
    <mergeCell ref="A1834:A1836"/>
    <mergeCell ref="B1834:B1836"/>
    <mergeCell ref="C1834:C1836"/>
    <mergeCell ref="D1834:D1836"/>
    <mergeCell ref="E1834:E1836"/>
    <mergeCell ref="F1834:F1836"/>
    <mergeCell ref="G1834:G1836"/>
    <mergeCell ref="AE1834:AE1836"/>
    <mergeCell ref="AF1834:AF1836"/>
    <mergeCell ref="G1831:G1833"/>
    <mergeCell ref="AE1831:AE1833"/>
    <mergeCell ref="AF1831:AF1833"/>
    <mergeCell ref="AG1831:AG1833"/>
    <mergeCell ref="AH1831:AH1833"/>
    <mergeCell ref="AI1831:AI1833"/>
    <mergeCell ref="AG1840:AG1842"/>
    <mergeCell ref="AH1840:AH1842"/>
    <mergeCell ref="AI1840:AI1842"/>
    <mergeCell ref="AJ1840:AJ1842"/>
    <mergeCell ref="A1843:A1845"/>
    <mergeCell ref="B1843:B1845"/>
    <mergeCell ref="C1843:C1845"/>
    <mergeCell ref="D1843:D1845"/>
    <mergeCell ref="E1843:E1845"/>
    <mergeCell ref="F1843:F1845"/>
    <mergeCell ref="AJ1837:AJ1839"/>
    <mergeCell ref="A1840:A1842"/>
    <mergeCell ref="B1840:B1842"/>
    <mergeCell ref="C1840:C1842"/>
    <mergeCell ref="D1840:D1842"/>
    <mergeCell ref="E1840:E1842"/>
    <mergeCell ref="F1840:F1842"/>
    <mergeCell ref="G1840:G1842"/>
    <mergeCell ref="AE1840:AE1842"/>
    <mergeCell ref="AF1840:AF1842"/>
    <mergeCell ref="G1837:G1839"/>
    <mergeCell ref="AE1837:AE1839"/>
    <mergeCell ref="AF1837:AF1839"/>
    <mergeCell ref="AG1837:AG1839"/>
    <mergeCell ref="AH1837:AH1839"/>
    <mergeCell ref="AI1837:AI1839"/>
    <mergeCell ref="AG1846:AG1848"/>
    <mergeCell ref="AH1846:AH1848"/>
    <mergeCell ref="AI1846:AI1848"/>
    <mergeCell ref="AJ1846:AJ1848"/>
    <mergeCell ref="A1849:A1851"/>
    <mergeCell ref="B1849:B1851"/>
    <mergeCell ref="C1849:C1851"/>
    <mergeCell ref="D1849:D1851"/>
    <mergeCell ref="E1849:E1851"/>
    <mergeCell ref="F1849:F1851"/>
    <mergeCell ref="AJ1843:AJ1845"/>
    <mergeCell ref="A1846:A1848"/>
    <mergeCell ref="B1846:B1848"/>
    <mergeCell ref="C1846:C1848"/>
    <mergeCell ref="D1846:D1848"/>
    <mergeCell ref="E1846:E1848"/>
    <mergeCell ref="F1846:F1848"/>
    <mergeCell ref="G1846:G1848"/>
    <mergeCell ref="AE1846:AE1848"/>
    <mergeCell ref="AF1846:AF1848"/>
    <mergeCell ref="G1843:G1845"/>
    <mergeCell ref="AE1843:AE1845"/>
    <mergeCell ref="AF1843:AF1845"/>
    <mergeCell ref="AG1843:AG1845"/>
    <mergeCell ref="AH1843:AH1845"/>
    <mergeCell ref="AI1843:AI1845"/>
    <mergeCell ref="AG1852:AG1854"/>
    <mergeCell ref="AH1852:AH1854"/>
    <mergeCell ref="AI1852:AI1854"/>
    <mergeCell ref="AJ1852:AJ1854"/>
    <mergeCell ref="A1855:A1857"/>
    <mergeCell ref="B1855:B1857"/>
    <mergeCell ref="C1855:C1857"/>
    <mergeCell ref="D1855:D1857"/>
    <mergeCell ref="E1855:E1857"/>
    <mergeCell ref="F1855:F1857"/>
    <mergeCell ref="AJ1849:AJ1851"/>
    <mergeCell ref="A1852:A1854"/>
    <mergeCell ref="B1852:B1854"/>
    <mergeCell ref="C1852:C1854"/>
    <mergeCell ref="D1852:D1854"/>
    <mergeCell ref="E1852:E1854"/>
    <mergeCell ref="F1852:F1854"/>
    <mergeCell ref="G1852:G1854"/>
    <mergeCell ref="AE1852:AE1854"/>
    <mergeCell ref="AF1852:AF1854"/>
    <mergeCell ref="G1849:G1851"/>
    <mergeCell ref="AE1849:AE1851"/>
    <mergeCell ref="AF1849:AF1851"/>
    <mergeCell ref="AG1849:AG1851"/>
    <mergeCell ref="AH1849:AH1851"/>
    <mergeCell ref="AI1849:AI1851"/>
    <mergeCell ref="AG1858:AG1860"/>
    <mergeCell ref="AH1858:AH1860"/>
    <mergeCell ref="AI1858:AI1860"/>
    <mergeCell ref="AJ1858:AJ1860"/>
    <mergeCell ref="A1861:A1863"/>
    <mergeCell ref="B1861:B1863"/>
    <mergeCell ref="C1861:C1863"/>
    <mergeCell ref="D1861:D1863"/>
    <mergeCell ref="E1861:E1863"/>
    <mergeCell ref="F1861:F1863"/>
    <mergeCell ref="AJ1855:AJ1857"/>
    <mergeCell ref="A1858:A1860"/>
    <mergeCell ref="B1858:B1860"/>
    <mergeCell ref="C1858:C1860"/>
    <mergeCell ref="D1858:D1860"/>
    <mergeCell ref="E1858:E1860"/>
    <mergeCell ref="F1858:F1860"/>
    <mergeCell ref="G1858:G1860"/>
    <mergeCell ref="AE1858:AE1860"/>
    <mergeCell ref="AF1858:AF1860"/>
    <mergeCell ref="G1855:G1857"/>
    <mergeCell ref="AE1855:AE1857"/>
    <mergeCell ref="AF1855:AF1857"/>
    <mergeCell ref="AG1855:AG1857"/>
    <mergeCell ref="AH1855:AH1857"/>
    <mergeCell ref="AI1855:AI1857"/>
    <mergeCell ref="AG1864:AG1866"/>
    <mergeCell ref="AH1864:AH1866"/>
    <mergeCell ref="AI1864:AI1866"/>
    <mergeCell ref="AJ1864:AJ1866"/>
    <mergeCell ref="A1867:A1869"/>
    <mergeCell ref="B1867:B1869"/>
    <mergeCell ref="C1867:C1869"/>
    <mergeCell ref="D1867:D1869"/>
    <mergeCell ref="E1867:E1869"/>
    <mergeCell ref="F1867:F1869"/>
    <mergeCell ref="AJ1861:AJ1863"/>
    <mergeCell ref="A1864:A1866"/>
    <mergeCell ref="B1864:B1866"/>
    <mergeCell ref="C1864:C1866"/>
    <mergeCell ref="D1864:D1866"/>
    <mergeCell ref="E1864:E1866"/>
    <mergeCell ref="F1864:F1866"/>
    <mergeCell ref="G1864:G1866"/>
    <mergeCell ref="AE1864:AE1866"/>
    <mergeCell ref="AF1864:AF1866"/>
    <mergeCell ref="G1861:G1863"/>
    <mergeCell ref="AE1861:AE1863"/>
    <mergeCell ref="AF1861:AF1863"/>
    <mergeCell ref="AG1861:AG1863"/>
    <mergeCell ref="AH1861:AH1863"/>
    <mergeCell ref="AI1861:AI1863"/>
    <mergeCell ref="AG1870:AG1872"/>
    <mergeCell ref="AH1870:AH1872"/>
    <mergeCell ref="AI1870:AI1872"/>
    <mergeCell ref="AJ1870:AJ1872"/>
    <mergeCell ref="A1873:A1875"/>
    <mergeCell ref="B1873:B1875"/>
    <mergeCell ref="C1873:C1875"/>
    <mergeCell ref="D1873:D1875"/>
    <mergeCell ref="E1873:E1875"/>
    <mergeCell ref="F1873:F1875"/>
    <mergeCell ref="AJ1867:AJ1869"/>
    <mergeCell ref="A1870:A1872"/>
    <mergeCell ref="B1870:B1872"/>
    <mergeCell ref="C1870:C1872"/>
    <mergeCell ref="D1870:D1872"/>
    <mergeCell ref="E1870:E1872"/>
    <mergeCell ref="F1870:F1872"/>
    <mergeCell ref="G1870:G1872"/>
    <mergeCell ref="AE1870:AE1872"/>
    <mergeCell ref="AF1870:AF1872"/>
    <mergeCell ref="G1867:G1869"/>
    <mergeCell ref="AE1867:AE1869"/>
    <mergeCell ref="AF1867:AF1869"/>
    <mergeCell ref="AG1867:AG1869"/>
    <mergeCell ref="AH1867:AH1869"/>
    <mergeCell ref="AI1867:AI1869"/>
    <mergeCell ref="AG1876:AG1878"/>
    <mergeCell ref="AH1876:AH1878"/>
    <mergeCell ref="AI1876:AI1878"/>
    <mergeCell ref="AJ1876:AJ1878"/>
    <mergeCell ref="A1879:A1881"/>
    <mergeCell ref="B1879:B1881"/>
    <mergeCell ref="C1879:C1881"/>
    <mergeCell ref="D1879:D1881"/>
    <mergeCell ref="E1879:E1881"/>
    <mergeCell ref="F1879:F1881"/>
    <mergeCell ref="AJ1873:AJ1875"/>
    <mergeCell ref="A1876:A1878"/>
    <mergeCell ref="B1876:B1878"/>
    <mergeCell ref="C1876:C1878"/>
    <mergeCell ref="D1876:D1878"/>
    <mergeCell ref="E1876:E1878"/>
    <mergeCell ref="F1876:F1878"/>
    <mergeCell ref="G1876:G1878"/>
    <mergeCell ref="AE1876:AE1878"/>
    <mergeCell ref="AF1876:AF1878"/>
    <mergeCell ref="G1873:G1875"/>
    <mergeCell ref="AE1873:AE1875"/>
    <mergeCell ref="AF1873:AF1875"/>
    <mergeCell ref="AG1873:AG1875"/>
    <mergeCell ref="AH1873:AH1875"/>
    <mergeCell ref="AI1873:AI1875"/>
    <mergeCell ref="AG1882:AG1884"/>
    <mergeCell ref="AH1882:AH1884"/>
    <mergeCell ref="AI1882:AI1884"/>
    <mergeCell ref="AJ1882:AJ1884"/>
    <mergeCell ref="AA1885:AD1885"/>
    <mergeCell ref="AJ1879:AJ1881"/>
    <mergeCell ref="A1882:A1884"/>
    <mergeCell ref="B1882:B1884"/>
    <mergeCell ref="C1882:C1884"/>
    <mergeCell ref="D1882:D1884"/>
    <mergeCell ref="E1882:E1884"/>
    <mergeCell ref="F1882:F1884"/>
    <mergeCell ref="G1882:G1884"/>
    <mergeCell ref="AE1882:AE1884"/>
    <mergeCell ref="AF1882:AF1884"/>
    <mergeCell ref="G1879:G1881"/>
    <mergeCell ref="AE1879:AE1881"/>
    <mergeCell ref="AF1879:AF1881"/>
    <mergeCell ref="AG1879:AG1881"/>
    <mergeCell ref="AH1879:AH1881"/>
    <mergeCell ref="AI1879:AI1881"/>
  </mergeCells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5"/>
  <sheetViews>
    <sheetView topLeftCell="A396" workbookViewId="0">
      <selection activeCell="F4" sqref="F4:F414"/>
    </sheetView>
  </sheetViews>
  <sheetFormatPr defaultRowHeight="13.8" x14ac:dyDescent="0.25"/>
  <cols>
    <col min="1" max="1" width="20.5" bestFit="1" customWidth="1"/>
    <col min="2" max="2" width="16.625" bestFit="1" customWidth="1"/>
    <col min="3" max="3" width="8.625" bestFit="1" customWidth="1"/>
    <col min="4" max="4" width="23.625" bestFit="1" customWidth="1"/>
    <col min="5" max="5" width="11.625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6" bestFit="1" customWidth="1"/>
    <col min="12" max="12" width="6.625" bestFit="1" customWidth="1"/>
    <col min="13" max="13" width="6" bestFit="1" customWidth="1"/>
    <col min="14" max="14" width="6.625" bestFit="1" customWidth="1"/>
    <col min="15" max="15" width="6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12.375" customWidth="1"/>
    <col min="36" max="36" width="3.875" bestFit="1" customWidth="1"/>
    <col min="37" max="37" width="20.375" bestFit="1" customWidth="1"/>
    <col min="38" max="38" width="33.125" bestFit="1" customWidth="1"/>
    <col min="39" max="39" width="30" bestFit="1" customWidth="1"/>
    <col min="40" max="40" width="10.375" bestFit="1" customWidth="1"/>
  </cols>
  <sheetData>
    <row r="1" spans="1:40" x14ac:dyDescent="0.25">
      <c r="B1" s="52" t="s">
        <v>800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445</v>
      </c>
      <c r="C4" s="42" t="s">
        <v>61</v>
      </c>
      <c r="D4" s="42" t="s">
        <v>205</v>
      </c>
      <c r="E4" s="42" t="s">
        <v>446</v>
      </c>
      <c r="F4" s="42" t="s">
        <v>59</v>
      </c>
      <c r="G4" s="45">
        <v>44328</v>
      </c>
      <c r="H4" s="17" t="s">
        <v>64</v>
      </c>
      <c r="I4" s="17">
        <v>0</v>
      </c>
      <c r="J4" s="17">
        <v>5</v>
      </c>
      <c r="K4" s="17">
        <v>5</v>
      </c>
      <c r="L4" s="17">
        <v>5</v>
      </c>
      <c r="M4" s="17">
        <v>6</v>
      </c>
      <c r="N4" s="17">
        <v>11</v>
      </c>
      <c r="O4" s="17">
        <v>30</v>
      </c>
      <c r="P4" s="17">
        <v>38</v>
      </c>
      <c r="Q4" s="17">
        <v>61</v>
      </c>
      <c r="R4" s="17">
        <v>82</v>
      </c>
      <c r="S4" s="17">
        <v>124</v>
      </c>
      <c r="T4" s="17">
        <v>137</v>
      </c>
      <c r="U4" s="17">
        <v>156</v>
      </c>
      <c r="V4" s="17">
        <v>136</v>
      </c>
      <c r="W4" s="17">
        <v>115</v>
      </c>
      <c r="X4" s="17">
        <v>80</v>
      </c>
      <c r="Y4" s="17">
        <v>73</v>
      </c>
      <c r="Z4" s="17">
        <v>22</v>
      </c>
      <c r="AA4" s="17">
        <v>24</v>
      </c>
      <c r="AB4" s="17">
        <v>0</v>
      </c>
      <c r="AC4" s="17">
        <v>2</v>
      </c>
      <c r="AD4" s="17">
        <v>0</v>
      </c>
      <c r="AE4" s="46">
        <f>SUM(I4:AD4)</f>
        <v>1112</v>
      </c>
      <c r="AF4" s="49">
        <f>SUM(I5:AD5)</f>
        <v>945</v>
      </c>
      <c r="AG4" s="34">
        <f>SUM(I6:AD6)</f>
        <v>656</v>
      </c>
      <c r="AH4" s="34">
        <f>AG4-AE4</f>
        <v>-456</v>
      </c>
      <c r="AI4" s="53">
        <v>0.90980000000000005</v>
      </c>
      <c r="AJ4" s="41" t="s">
        <v>65</v>
      </c>
      <c r="AK4" s="20">
        <f>AF415/AE415</f>
        <v>0.93348712997906191</v>
      </c>
      <c r="AL4" s="20">
        <f>AG415/AF415</f>
        <v>0.94810218389878309</v>
      </c>
      <c r="AM4" s="20">
        <f>AK4*AL4</f>
        <v>0.88504118657455577</v>
      </c>
      <c r="AN4" s="20">
        <f>AI415</f>
        <v>0.91715621726166485</v>
      </c>
    </row>
    <row r="5" spans="1:40" ht="16.2" x14ac:dyDescent="0.25">
      <c r="A5" s="42" t="s">
        <v>59</v>
      </c>
      <c r="B5" s="44" t="s">
        <v>445</v>
      </c>
      <c r="C5" s="42" t="s">
        <v>61</v>
      </c>
      <c r="D5" s="42" t="s">
        <v>205</v>
      </c>
      <c r="E5" s="42" t="s">
        <v>446</v>
      </c>
      <c r="F5" s="42" t="s">
        <v>59</v>
      </c>
      <c r="G5" s="45">
        <v>44328</v>
      </c>
      <c r="H5" s="18" t="s">
        <v>66</v>
      </c>
      <c r="I5" s="18">
        <v>0</v>
      </c>
      <c r="J5" s="18">
        <v>5</v>
      </c>
      <c r="K5" s="18">
        <v>5</v>
      </c>
      <c r="L5" s="18">
        <v>0</v>
      </c>
      <c r="M5" s="18">
        <v>0</v>
      </c>
      <c r="N5" s="18">
        <v>0</v>
      </c>
      <c r="O5" s="18">
        <v>30</v>
      </c>
      <c r="P5" s="18">
        <v>38</v>
      </c>
      <c r="Q5" s="18">
        <v>32</v>
      </c>
      <c r="R5" s="18">
        <v>82</v>
      </c>
      <c r="S5" s="18">
        <v>124</v>
      </c>
      <c r="T5" s="18">
        <v>94</v>
      </c>
      <c r="U5" s="18">
        <v>156</v>
      </c>
      <c r="V5" s="18">
        <v>136</v>
      </c>
      <c r="W5" s="18">
        <v>83</v>
      </c>
      <c r="X5" s="18">
        <v>80</v>
      </c>
      <c r="Y5" s="18">
        <v>60</v>
      </c>
      <c r="Z5" s="18">
        <v>0</v>
      </c>
      <c r="AA5" s="18">
        <v>20</v>
      </c>
      <c r="AB5" s="18">
        <v>0</v>
      </c>
      <c r="AC5" s="18">
        <v>0</v>
      </c>
      <c r="AD5" s="18">
        <v>0</v>
      </c>
      <c r="AE5" s="47"/>
      <c r="AF5" s="50"/>
      <c r="AG5" s="35"/>
      <c r="AH5" s="35"/>
      <c r="AI5" s="53"/>
      <c r="AJ5" s="41" t="s">
        <v>65</v>
      </c>
    </row>
    <row r="6" spans="1:40" ht="16.2" x14ac:dyDescent="0.25">
      <c r="A6" s="42" t="s">
        <v>59</v>
      </c>
      <c r="B6" s="44" t="s">
        <v>445</v>
      </c>
      <c r="C6" s="42" t="s">
        <v>61</v>
      </c>
      <c r="D6" s="42" t="s">
        <v>205</v>
      </c>
      <c r="E6" s="42" t="s">
        <v>446</v>
      </c>
      <c r="F6" s="42" t="s">
        <v>59</v>
      </c>
      <c r="G6" s="45">
        <v>44328</v>
      </c>
      <c r="H6" s="19" t="s">
        <v>67</v>
      </c>
      <c r="I6" s="19">
        <v>0</v>
      </c>
      <c r="J6" s="19">
        <v>5</v>
      </c>
      <c r="K6" s="19">
        <v>5</v>
      </c>
      <c r="L6" s="19">
        <v>0</v>
      </c>
      <c r="M6" s="19">
        <v>0</v>
      </c>
      <c r="N6" s="19">
        <v>0</v>
      </c>
      <c r="O6" s="19">
        <v>30</v>
      </c>
      <c r="P6" s="19">
        <v>38</v>
      </c>
      <c r="Q6" s="19">
        <v>0</v>
      </c>
      <c r="R6" s="19">
        <v>82</v>
      </c>
      <c r="S6" s="19">
        <v>124</v>
      </c>
      <c r="T6" s="19">
        <v>0</v>
      </c>
      <c r="U6" s="19">
        <v>156</v>
      </c>
      <c r="V6" s="19">
        <v>136</v>
      </c>
      <c r="W6" s="19">
        <v>0</v>
      </c>
      <c r="X6" s="19">
        <v>80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8"/>
      <c r="AF6" s="51"/>
      <c r="AG6" s="36"/>
      <c r="AH6" s="36"/>
      <c r="AI6" s="53"/>
      <c r="AJ6" s="41" t="s">
        <v>65</v>
      </c>
    </row>
    <row r="7" spans="1:40" ht="16.2" x14ac:dyDescent="0.25">
      <c r="A7" s="42" t="s">
        <v>59</v>
      </c>
      <c r="B7" s="44" t="s">
        <v>447</v>
      </c>
      <c r="C7" s="42" t="s">
        <v>61</v>
      </c>
      <c r="D7" s="42" t="s">
        <v>205</v>
      </c>
      <c r="E7" s="42" t="s">
        <v>308</v>
      </c>
      <c r="F7" s="42" t="s">
        <v>59</v>
      </c>
      <c r="G7" s="45">
        <v>44319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62</v>
      </c>
      <c r="P7" s="17">
        <v>107</v>
      </c>
      <c r="Q7" s="17">
        <v>114</v>
      </c>
      <c r="R7" s="17">
        <v>0</v>
      </c>
      <c r="S7" s="17">
        <v>168</v>
      </c>
      <c r="T7" s="17">
        <v>0</v>
      </c>
      <c r="U7" s="17">
        <v>175</v>
      </c>
      <c r="V7" s="17">
        <v>119</v>
      </c>
      <c r="W7" s="17">
        <v>0</v>
      </c>
      <c r="X7" s="17">
        <v>115</v>
      </c>
      <c r="Y7" s="17">
        <v>0</v>
      </c>
      <c r="Z7" s="17">
        <v>62</v>
      </c>
      <c r="AA7" s="17">
        <v>4</v>
      </c>
      <c r="AB7" s="17">
        <v>0</v>
      </c>
      <c r="AC7" s="17">
        <v>0</v>
      </c>
      <c r="AD7" s="17">
        <v>0</v>
      </c>
      <c r="AE7" s="46">
        <f t="shared" ref="AE7" si="0">SUM(I7:AD7)</f>
        <v>926</v>
      </c>
      <c r="AF7" s="49">
        <f t="shared" ref="AF7" si="1">SUM(I8:AD8)</f>
        <v>926</v>
      </c>
      <c r="AG7" s="34">
        <f t="shared" ref="AG7" si="2">SUM(I9:AD9)</f>
        <v>926</v>
      </c>
      <c r="AH7" s="34">
        <f t="shared" ref="AH7" si="3">AG7-AE7</f>
        <v>0</v>
      </c>
      <c r="AI7" s="53">
        <v>0.89880000000000004</v>
      </c>
      <c r="AJ7" s="41" t="s">
        <v>65</v>
      </c>
    </row>
    <row r="8" spans="1:40" ht="16.2" x14ac:dyDescent="0.25">
      <c r="A8" s="42" t="s">
        <v>59</v>
      </c>
      <c r="B8" s="44" t="s">
        <v>447</v>
      </c>
      <c r="C8" s="42" t="s">
        <v>61</v>
      </c>
      <c r="D8" s="42" t="s">
        <v>205</v>
      </c>
      <c r="E8" s="42" t="s">
        <v>308</v>
      </c>
      <c r="F8" s="42" t="s">
        <v>59</v>
      </c>
      <c r="G8" s="45">
        <v>44319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62</v>
      </c>
      <c r="P8" s="18">
        <v>107</v>
      </c>
      <c r="Q8" s="18">
        <v>114</v>
      </c>
      <c r="R8" s="18">
        <v>0</v>
      </c>
      <c r="S8" s="18">
        <v>168</v>
      </c>
      <c r="T8" s="18">
        <v>0</v>
      </c>
      <c r="U8" s="18">
        <v>175</v>
      </c>
      <c r="V8" s="18">
        <v>119</v>
      </c>
      <c r="W8" s="18">
        <v>0</v>
      </c>
      <c r="X8" s="18">
        <v>115</v>
      </c>
      <c r="Y8" s="18">
        <v>0</v>
      </c>
      <c r="Z8" s="18">
        <v>62</v>
      </c>
      <c r="AA8" s="18">
        <v>4</v>
      </c>
      <c r="AB8" s="18">
        <v>0</v>
      </c>
      <c r="AC8" s="18">
        <v>0</v>
      </c>
      <c r="AD8" s="18">
        <v>0</v>
      </c>
      <c r="AE8" s="47"/>
      <c r="AF8" s="50"/>
      <c r="AG8" s="35"/>
      <c r="AH8" s="35"/>
      <c r="AI8" s="53"/>
      <c r="AJ8" s="41" t="s">
        <v>65</v>
      </c>
    </row>
    <row r="9" spans="1:40" ht="16.2" x14ac:dyDescent="0.25">
      <c r="A9" s="42" t="s">
        <v>59</v>
      </c>
      <c r="B9" s="44" t="s">
        <v>447</v>
      </c>
      <c r="C9" s="42" t="s">
        <v>61</v>
      </c>
      <c r="D9" s="42" t="s">
        <v>205</v>
      </c>
      <c r="E9" s="42" t="s">
        <v>308</v>
      </c>
      <c r="F9" s="42" t="s">
        <v>59</v>
      </c>
      <c r="G9" s="45">
        <v>44319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62</v>
      </c>
      <c r="P9" s="19">
        <v>107</v>
      </c>
      <c r="Q9" s="19">
        <v>114</v>
      </c>
      <c r="R9" s="19">
        <v>0</v>
      </c>
      <c r="S9" s="19">
        <v>168</v>
      </c>
      <c r="T9" s="19">
        <v>0</v>
      </c>
      <c r="U9" s="19">
        <v>175</v>
      </c>
      <c r="V9" s="19">
        <v>119</v>
      </c>
      <c r="W9" s="19">
        <v>0</v>
      </c>
      <c r="X9" s="19">
        <v>115</v>
      </c>
      <c r="Y9" s="19">
        <v>0</v>
      </c>
      <c r="Z9" s="19">
        <v>62</v>
      </c>
      <c r="AA9" s="19">
        <v>4</v>
      </c>
      <c r="AB9" s="19">
        <v>0</v>
      </c>
      <c r="AC9" s="19">
        <v>0</v>
      </c>
      <c r="AD9" s="19">
        <v>0</v>
      </c>
      <c r="AE9" s="48"/>
      <c r="AF9" s="51"/>
      <c r="AG9" s="36"/>
      <c r="AH9" s="36"/>
      <c r="AI9" s="53"/>
      <c r="AJ9" s="41" t="s">
        <v>65</v>
      </c>
    </row>
    <row r="10" spans="1:40" ht="16.2" x14ac:dyDescent="0.25">
      <c r="A10" s="42" t="s">
        <v>59</v>
      </c>
      <c r="B10" s="44" t="s">
        <v>448</v>
      </c>
      <c r="C10" s="42" t="s">
        <v>61</v>
      </c>
      <c r="D10" s="42" t="s">
        <v>205</v>
      </c>
      <c r="E10" s="42" t="s">
        <v>308</v>
      </c>
      <c r="F10" s="42" t="s">
        <v>59</v>
      </c>
      <c r="G10" s="45">
        <v>44323</v>
      </c>
      <c r="H10" s="17" t="s">
        <v>64</v>
      </c>
      <c r="I10" s="17">
        <v>0</v>
      </c>
      <c r="J10" s="17">
        <v>5</v>
      </c>
      <c r="K10" s="17">
        <v>5</v>
      </c>
      <c r="L10" s="17">
        <v>5</v>
      </c>
      <c r="M10" s="17">
        <v>7</v>
      </c>
      <c r="N10" s="17">
        <v>5</v>
      </c>
      <c r="O10" s="17">
        <v>24</v>
      </c>
      <c r="P10" s="17">
        <v>41</v>
      </c>
      <c r="Q10" s="17">
        <v>44</v>
      </c>
      <c r="R10" s="17">
        <v>63</v>
      </c>
      <c r="S10" s="17">
        <v>116</v>
      </c>
      <c r="T10" s="17">
        <v>116</v>
      </c>
      <c r="U10" s="17">
        <v>133</v>
      </c>
      <c r="V10" s="17">
        <v>112</v>
      </c>
      <c r="W10" s="17">
        <v>86</v>
      </c>
      <c r="X10" s="17">
        <v>79</v>
      </c>
      <c r="Y10" s="17">
        <v>41</v>
      </c>
      <c r="Z10" s="17">
        <v>27</v>
      </c>
      <c r="AA10" s="17">
        <v>8</v>
      </c>
      <c r="AB10" s="17">
        <v>2</v>
      </c>
      <c r="AC10" s="17">
        <v>0</v>
      </c>
      <c r="AD10" s="17">
        <v>0</v>
      </c>
      <c r="AE10" s="46">
        <f t="shared" ref="AE10" si="4">SUM(I10:AD10)</f>
        <v>919</v>
      </c>
      <c r="AF10" s="49">
        <f t="shared" ref="AF10" si="5">SUM(I11:AD11)</f>
        <v>919</v>
      </c>
      <c r="AG10" s="34">
        <f t="shared" ref="AG10" si="6">SUM(I12:AD12)</f>
        <v>919</v>
      </c>
      <c r="AH10" s="34">
        <f t="shared" ref="AH10" si="7">AG10-AE10</f>
        <v>0</v>
      </c>
      <c r="AI10" s="53">
        <v>0.92280000000000006</v>
      </c>
      <c r="AJ10" s="41" t="s">
        <v>65</v>
      </c>
    </row>
    <row r="11" spans="1:40" ht="16.2" x14ac:dyDescent="0.25">
      <c r="A11" s="42" t="s">
        <v>59</v>
      </c>
      <c r="B11" s="44" t="s">
        <v>448</v>
      </c>
      <c r="C11" s="42" t="s">
        <v>61</v>
      </c>
      <c r="D11" s="42" t="s">
        <v>205</v>
      </c>
      <c r="E11" s="42" t="s">
        <v>308</v>
      </c>
      <c r="F11" s="42" t="s">
        <v>59</v>
      </c>
      <c r="G11" s="45">
        <v>44323</v>
      </c>
      <c r="H11" s="18" t="s">
        <v>66</v>
      </c>
      <c r="I11" s="18">
        <v>0</v>
      </c>
      <c r="J11" s="18">
        <v>5</v>
      </c>
      <c r="K11" s="18">
        <v>5</v>
      </c>
      <c r="L11" s="18">
        <v>5</v>
      </c>
      <c r="M11" s="18">
        <v>7</v>
      </c>
      <c r="N11" s="18">
        <v>5</v>
      </c>
      <c r="O11" s="18">
        <v>24</v>
      </c>
      <c r="P11" s="18">
        <v>41</v>
      </c>
      <c r="Q11" s="18">
        <v>44</v>
      </c>
      <c r="R11" s="18">
        <v>63</v>
      </c>
      <c r="S11" s="18">
        <v>116</v>
      </c>
      <c r="T11" s="18">
        <v>116</v>
      </c>
      <c r="U11" s="18">
        <v>133</v>
      </c>
      <c r="V11" s="18">
        <v>112</v>
      </c>
      <c r="W11" s="18">
        <v>86</v>
      </c>
      <c r="X11" s="18">
        <v>79</v>
      </c>
      <c r="Y11" s="18">
        <v>41</v>
      </c>
      <c r="Z11" s="18">
        <v>27</v>
      </c>
      <c r="AA11" s="18">
        <v>8</v>
      </c>
      <c r="AB11" s="18">
        <v>2</v>
      </c>
      <c r="AC11" s="18">
        <v>0</v>
      </c>
      <c r="AD11" s="18">
        <v>0</v>
      </c>
      <c r="AE11" s="47"/>
      <c r="AF11" s="50"/>
      <c r="AG11" s="35"/>
      <c r="AH11" s="35"/>
      <c r="AI11" s="53"/>
      <c r="AJ11" s="41" t="s">
        <v>65</v>
      </c>
    </row>
    <row r="12" spans="1:40" ht="16.2" x14ac:dyDescent="0.25">
      <c r="A12" s="42" t="s">
        <v>59</v>
      </c>
      <c r="B12" s="44" t="s">
        <v>448</v>
      </c>
      <c r="C12" s="42" t="s">
        <v>61</v>
      </c>
      <c r="D12" s="42" t="s">
        <v>205</v>
      </c>
      <c r="E12" s="42" t="s">
        <v>308</v>
      </c>
      <c r="F12" s="42" t="s">
        <v>59</v>
      </c>
      <c r="G12" s="45">
        <v>44323</v>
      </c>
      <c r="H12" s="19" t="s">
        <v>67</v>
      </c>
      <c r="I12" s="19">
        <v>0</v>
      </c>
      <c r="J12" s="19">
        <v>5</v>
      </c>
      <c r="K12" s="19">
        <v>5</v>
      </c>
      <c r="L12" s="19">
        <v>5</v>
      </c>
      <c r="M12" s="19">
        <v>7</v>
      </c>
      <c r="N12" s="19">
        <v>5</v>
      </c>
      <c r="O12" s="19">
        <v>24</v>
      </c>
      <c r="P12" s="19">
        <v>41</v>
      </c>
      <c r="Q12" s="19">
        <v>44</v>
      </c>
      <c r="R12" s="19">
        <v>63</v>
      </c>
      <c r="S12" s="19">
        <v>116</v>
      </c>
      <c r="T12" s="19">
        <v>116</v>
      </c>
      <c r="U12" s="19">
        <v>133</v>
      </c>
      <c r="V12" s="19">
        <v>112</v>
      </c>
      <c r="W12" s="19">
        <v>86</v>
      </c>
      <c r="X12" s="19">
        <v>79</v>
      </c>
      <c r="Y12" s="19">
        <v>41</v>
      </c>
      <c r="Z12" s="19">
        <v>27</v>
      </c>
      <c r="AA12" s="19">
        <v>8</v>
      </c>
      <c r="AB12" s="19">
        <v>2</v>
      </c>
      <c r="AC12" s="19">
        <v>0</v>
      </c>
      <c r="AD12" s="19">
        <v>0</v>
      </c>
      <c r="AE12" s="48"/>
      <c r="AF12" s="51"/>
      <c r="AG12" s="36"/>
      <c r="AH12" s="36"/>
      <c r="AI12" s="53"/>
      <c r="AJ12" s="41" t="s">
        <v>65</v>
      </c>
    </row>
    <row r="13" spans="1:40" ht="16.2" x14ac:dyDescent="0.25">
      <c r="A13" s="42" t="s">
        <v>59</v>
      </c>
      <c r="B13" s="44" t="s">
        <v>449</v>
      </c>
      <c r="C13" s="42" t="s">
        <v>61</v>
      </c>
      <c r="D13" s="42" t="s">
        <v>205</v>
      </c>
      <c r="E13" s="42" t="s">
        <v>308</v>
      </c>
      <c r="F13" s="42" t="s">
        <v>59</v>
      </c>
      <c r="G13" s="45">
        <v>44320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2</v>
      </c>
      <c r="O13" s="17">
        <v>2</v>
      </c>
      <c r="P13" s="17">
        <v>39</v>
      </c>
      <c r="Q13" s="17">
        <v>76</v>
      </c>
      <c r="R13" s="17">
        <v>125</v>
      </c>
      <c r="S13" s="17">
        <v>109</v>
      </c>
      <c r="T13" s="17">
        <v>131</v>
      </c>
      <c r="U13" s="17">
        <v>103</v>
      </c>
      <c r="V13" s="17">
        <v>74</v>
      </c>
      <c r="W13" s="17">
        <v>58</v>
      </c>
      <c r="X13" s="17">
        <v>43</v>
      </c>
      <c r="Y13" s="17">
        <v>28</v>
      </c>
      <c r="Z13" s="17">
        <v>8</v>
      </c>
      <c r="AA13" s="17">
        <v>0</v>
      </c>
      <c r="AB13" s="17">
        <v>2</v>
      </c>
      <c r="AC13" s="17">
        <v>0</v>
      </c>
      <c r="AD13" s="17">
        <v>0</v>
      </c>
      <c r="AE13" s="46">
        <f t="shared" ref="AE13" si="8">SUM(I13:AD13)</f>
        <v>800</v>
      </c>
      <c r="AF13" s="49">
        <f t="shared" ref="AF13" si="9">SUM(I14:AD14)</f>
        <v>800</v>
      </c>
      <c r="AG13" s="34">
        <f t="shared" ref="AG13" si="10">SUM(I15:AD15)</f>
        <v>800</v>
      </c>
      <c r="AH13" s="34">
        <f t="shared" ref="AH13" si="11">AG13-AE13</f>
        <v>0</v>
      </c>
      <c r="AI13" s="53">
        <v>0.91339999999999999</v>
      </c>
      <c r="AJ13" s="41" t="s">
        <v>65</v>
      </c>
    </row>
    <row r="14" spans="1:40" ht="16.2" x14ac:dyDescent="0.25">
      <c r="A14" s="42" t="s">
        <v>59</v>
      </c>
      <c r="B14" s="44" t="s">
        <v>449</v>
      </c>
      <c r="C14" s="42" t="s">
        <v>61</v>
      </c>
      <c r="D14" s="42" t="s">
        <v>205</v>
      </c>
      <c r="E14" s="42" t="s">
        <v>308</v>
      </c>
      <c r="F14" s="42" t="s">
        <v>59</v>
      </c>
      <c r="G14" s="45">
        <v>44320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2</v>
      </c>
      <c r="O14" s="18">
        <v>2</v>
      </c>
      <c r="P14" s="18">
        <v>39</v>
      </c>
      <c r="Q14" s="18">
        <v>76</v>
      </c>
      <c r="R14" s="18">
        <v>125</v>
      </c>
      <c r="S14" s="18">
        <v>109</v>
      </c>
      <c r="T14" s="18">
        <v>131</v>
      </c>
      <c r="U14" s="18">
        <v>103</v>
      </c>
      <c r="V14" s="18">
        <v>74</v>
      </c>
      <c r="W14" s="18">
        <v>58</v>
      </c>
      <c r="X14" s="18">
        <v>43</v>
      </c>
      <c r="Y14" s="18">
        <v>28</v>
      </c>
      <c r="Z14" s="18">
        <v>8</v>
      </c>
      <c r="AA14" s="18">
        <v>0</v>
      </c>
      <c r="AB14" s="18">
        <v>2</v>
      </c>
      <c r="AC14" s="18">
        <v>0</v>
      </c>
      <c r="AD14" s="18">
        <v>0</v>
      </c>
      <c r="AE14" s="47"/>
      <c r="AF14" s="50"/>
      <c r="AG14" s="35"/>
      <c r="AH14" s="35"/>
      <c r="AI14" s="53"/>
      <c r="AJ14" s="41" t="s">
        <v>65</v>
      </c>
    </row>
    <row r="15" spans="1:40" ht="16.2" x14ac:dyDescent="0.25">
      <c r="A15" s="42" t="s">
        <v>59</v>
      </c>
      <c r="B15" s="44" t="s">
        <v>449</v>
      </c>
      <c r="C15" s="42" t="s">
        <v>61</v>
      </c>
      <c r="D15" s="42" t="s">
        <v>205</v>
      </c>
      <c r="E15" s="42" t="s">
        <v>308</v>
      </c>
      <c r="F15" s="42" t="s">
        <v>59</v>
      </c>
      <c r="G15" s="45">
        <v>44320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2</v>
      </c>
      <c r="O15" s="19">
        <v>2</v>
      </c>
      <c r="P15" s="19">
        <v>39</v>
      </c>
      <c r="Q15" s="19">
        <v>76</v>
      </c>
      <c r="R15" s="19">
        <v>125</v>
      </c>
      <c r="S15" s="19">
        <v>109</v>
      </c>
      <c r="T15" s="19">
        <v>131</v>
      </c>
      <c r="U15" s="19">
        <v>103</v>
      </c>
      <c r="V15" s="19">
        <v>74</v>
      </c>
      <c r="W15" s="19">
        <v>58</v>
      </c>
      <c r="X15" s="19">
        <v>43</v>
      </c>
      <c r="Y15" s="19">
        <v>28</v>
      </c>
      <c r="Z15" s="19">
        <v>8</v>
      </c>
      <c r="AA15" s="19">
        <v>0</v>
      </c>
      <c r="AB15" s="19">
        <v>2</v>
      </c>
      <c r="AC15" s="19">
        <v>0</v>
      </c>
      <c r="AD15" s="19">
        <v>0</v>
      </c>
      <c r="AE15" s="48"/>
      <c r="AF15" s="51"/>
      <c r="AG15" s="36"/>
      <c r="AH15" s="36"/>
      <c r="AI15" s="53"/>
      <c r="AJ15" s="41" t="s">
        <v>65</v>
      </c>
    </row>
    <row r="16" spans="1:40" ht="16.2" x14ac:dyDescent="0.25">
      <c r="A16" s="42" t="s">
        <v>59</v>
      </c>
      <c r="B16" s="44" t="s">
        <v>453</v>
      </c>
      <c r="C16" s="42" t="s">
        <v>61</v>
      </c>
      <c r="D16" s="42" t="s">
        <v>205</v>
      </c>
      <c r="E16" s="42" t="s">
        <v>308</v>
      </c>
      <c r="F16" s="42" t="s">
        <v>59</v>
      </c>
      <c r="G16" s="45">
        <v>44321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34</v>
      </c>
      <c r="Q16" s="17">
        <v>41</v>
      </c>
      <c r="R16" s="17">
        <v>62</v>
      </c>
      <c r="S16" s="17">
        <v>73</v>
      </c>
      <c r="T16" s="17">
        <v>102</v>
      </c>
      <c r="U16" s="17">
        <v>76</v>
      </c>
      <c r="V16" s="17">
        <v>54</v>
      </c>
      <c r="W16" s="17">
        <v>36</v>
      </c>
      <c r="X16" s="17">
        <v>29</v>
      </c>
      <c r="Y16" s="17">
        <v>18</v>
      </c>
      <c r="Z16" s="17">
        <v>8</v>
      </c>
      <c r="AA16" s="17">
        <v>6</v>
      </c>
      <c r="AB16" s="17">
        <v>1</v>
      </c>
      <c r="AC16" s="17">
        <v>0</v>
      </c>
      <c r="AD16" s="17">
        <v>0</v>
      </c>
      <c r="AE16" s="46">
        <f t="shared" ref="AE16" si="12">SUM(I16:AD16)</f>
        <v>541</v>
      </c>
      <c r="AF16" s="49">
        <f t="shared" ref="AF16" si="13">SUM(I17:AD17)</f>
        <v>541</v>
      </c>
      <c r="AG16" s="34">
        <f t="shared" ref="AG16" si="14">SUM(I18:AD18)</f>
        <v>541</v>
      </c>
      <c r="AH16" s="34">
        <f t="shared" ref="AH16" si="15">AG16-AE16</f>
        <v>0</v>
      </c>
      <c r="AI16" s="53">
        <v>0.90400000000000003</v>
      </c>
      <c r="AJ16" s="41" t="s">
        <v>65</v>
      </c>
    </row>
    <row r="17" spans="1:36" ht="16.2" x14ac:dyDescent="0.25">
      <c r="A17" s="42" t="s">
        <v>59</v>
      </c>
      <c r="B17" s="44" t="s">
        <v>453</v>
      </c>
      <c r="C17" s="42" t="s">
        <v>61</v>
      </c>
      <c r="D17" s="42" t="s">
        <v>205</v>
      </c>
      <c r="E17" s="42" t="s">
        <v>308</v>
      </c>
      <c r="F17" s="42" t="s">
        <v>59</v>
      </c>
      <c r="G17" s="45">
        <v>44321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1</v>
      </c>
      <c r="P17" s="18">
        <v>34</v>
      </c>
      <c r="Q17" s="18">
        <v>41</v>
      </c>
      <c r="R17" s="18">
        <v>62</v>
      </c>
      <c r="S17" s="18">
        <v>73</v>
      </c>
      <c r="T17" s="18">
        <v>102</v>
      </c>
      <c r="U17" s="18">
        <v>76</v>
      </c>
      <c r="V17" s="18">
        <v>54</v>
      </c>
      <c r="W17" s="18">
        <v>36</v>
      </c>
      <c r="X17" s="18">
        <v>29</v>
      </c>
      <c r="Y17" s="18">
        <v>18</v>
      </c>
      <c r="Z17" s="18">
        <v>8</v>
      </c>
      <c r="AA17" s="18">
        <v>6</v>
      </c>
      <c r="AB17" s="18">
        <v>1</v>
      </c>
      <c r="AC17" s="18">
        <v>0</v>
      </c>
      <c r="AD17" s="18">
        <v>0</v>
      </c>
      <c r="AE17" s="47"/>
      <c r="AF17" s="50"/>
      <c r="AG17" s="35"/>
      <c r="AH17" s="35"/>
      <c r="AI17" s="53"/>
      <c r="AJ17" s="41" t="s">
        <v>65</v>
      </c>
    </row>
    <row r="18" spans="1:36" ht="16.2" x14ac:dyDescent="0.25">
      <c r="A18" s="42" t="s">
        <v>59</v>
      </c>
      <c r="B18" s="44" t="s">
        <v>453</v>
      </c>
      <c r="C18" s="42" t="s">
        <v>61</v>
      </c>
      <c r="D18" s="42" t="s">
        <v>205</v>
      </c>
      <c r="E18" s="42" t="s">
        <v>308</v>
      </c>
      <c r="F18" s="42" t="s">
        <v>59</v>
      </c>
      <c r="G18" s="45">
        <v>44321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1</v>
      </c>
      <c r="P18" s="19">
        <v>34</v>
      </c>
      <c r="Q18" s="19">
        <v>41</v>
      </c>
      <c r="R18" s="19">
        <v>62</v>
      </c>
      <c r="S18" s="19">
        <v>73</v>
      </c>
      <c r="T18" s="19">
        <v>102</v>
      </c>
      <c r="U18" s="19">
        <v>76</v>
      </c>
      <c r="V18" s="19">
        <v>54</v>
      </c>
      <c r="W18" s="19">
        <v>36</v>
      </c>
      <c r="X18" s="19">
        <v>29</v>
      </c>
      <c r="Y18" s="19">
        <v>18</v>
      </c>
      <c r="Z18" s="19">
        <v>8</v>
      </c>
      <c r="AA18" s="19">
        <v>6</v>
      </c>
      <c r="AB18" s="19">
        <v>1</v>
      </c>
      <c r="AC18" s="19">
        <v>0</v>
      </c>
      <c r="AD18" s="19">
        <v>0</v>
      </c>
      <c r="AE18" s="48"/>
      <c r="AF18" s="51"/>
      <c r="AG18" s="36"/>
      <c r="AH18" s="36"/>
      <c r="AI18" s="53"/>
      <c r="AJ18" s="41" t="s">
        <v>65</v>
      </c>
    </row>
    <row r="19" spans="1:36" ht="16.2" x14ac:dyDescent="0.25">
      <c r="A19" s="42" t="s">
        <v>59</v>
      </c>
      <c r="B19" s="44" t="s">
        <v>454</v>
      </c>
      <c r="C19" s="42" t="s">
        <v>61</v>
      </c>
      <c r="D19" s="42" t="s">
        <v>205</v>
      </c>
      <c r="E19" s="42" t="s">
        <v>446</v>
      </c>
      <c r="F19" s="42" t="s">
        <v>59</v>
      </c>
      <c r="G19" s="45">
        <v>44327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32</v>
      </c>
      <c r="Q19" s="17">
        <v>38</v>
      </c>
      <c r="R19" s="17">
        <v>58</v>
      </c>
      <c r="S19" s="17">
        <v>68</v>
      </c>
      <c r="T19" s="17">
        <v>96</v>
      </c>
      <c r="U19" s="17">
        <v>70</v>
      </c>
      <c r="V19" s="17">
        <v>49</v>
      </c>
      <c r="W19" s="17">
        <v>33</v>
      </c>
      <c r="X19" s="17">
        <v>27</v>
      </c>
      <c r="Y19" s="17">
        <v>16</v>
      </c>
      <c r="Z19" s="17">
        <v>7</v>
      </c>
      <c r="AA19" s="17">
        <v>6</v>
      </c>
      <c r="AB19" s="17">
        <v>1</v>
      </c>
      <c r="AC19" s="17">
        <v>0</v>
      </c>
      <c r="AD19" s="17">
        <v>0</v>
      </c>
      <c r="AE19" s="46">
        <f t="shared" ref="AE19" si="16">SUM(I19:AD19)</f>
        <v>502</v>
      </c>
      <c r="AF19" s="49">
        <f t="shared" ref="AF19" si="17">SUM(I20:AD20)</f>
        <v>502</v>
      </c>
      <c r="AG19" s="34">
        <f t="shared" ref="AG19" si="18">SUM(I21:AD21)</f>
        <v>502</v>
      </c>
      <c r="AH19" s="34">
        <f t="shared" ref="AH19" si="19">AG19-AE19</f>
        <v>0</v>
      </c>
      <c r="AI19" s="53">
        <v>0.92580000000000007</v>
      </c>
      <c r="AJ19" s="41" t="s">
        <v>65</v>
      </c>
    </row>
    <row r="20" spans="1:36" ht="16.2" x14ac:dyDescent="0.25">
      <c r="A20" s="42" t="s">
        <v>59</v>
      </c>
      <c r="B20" s="44" t="s">
        <v>454</v>
      </c>
      <c r="C20" s="42" t="s">
        <v>61</v>
      </c>
      <c r="D20" s="42" t="s">
        <v>205</v>
      </c>
      <c r="E20" s="42" t="s">
        <v>446</v>
      </c>
      <c r="F20" s="42" t="s">
        <v>59</v>
      </c>
      <c r="G20" s="45">
        <v>44327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1</v>
      </c>
      <c r="P20" s="18">
        <v>32</v>
      </c>
      <c r="Q20" s="18">
        <v>38</v>
      </c>
      <c r="R20" s="18">
        <v>58</v>
      </c>
      <c r="S20" s="18">
        <v>68</v>
      </c>
      <c r="T20" s="18">
        <v>96</v>
      </c>
      <c r="U20" s="18">
        <v>70</v>
      </c>
      <c r="V20" s="18">
        <v>49</v>
      </c>
      <c r="W20" s="18">
        <v>33</v>
      </c>
      <c r="X20" s="18">
        <v>27</v>
      </c>
      <c r="Y20" s="18">
        <v>16</v>
      </c>
      <c r="Z20" s="18">
        <v>7</v>
      </c>
      <c r="AA20" s="18">
        <v>6</v>
      </c>
      <c r="AB20" s="18">
        <v>1</v>
      </c>
      <c r="AC20" s="18">
        <v>0</v>
      </c>
      <c r="AD20" s="18">
        <v>0</v>
      </c>
      <c r="AE20" s="47"/>
      <c r="AF20" s="50"/>
      <c r="AG20" s="35"/>
      <c r="AH20" s="35"/>
      <c r="AI20" s="53"/>
      <c r="AJ20" s="41" t="s">
        <v>65</v>
      </c>
    </row>
    <row r="21" spans="1:36" ht="16.2" x14ac:dyDescent="0.25">
      <c r="A21" s="42" t="s">
        <v>59</v>
      </c>
      <c r="B21" s="44" t="s">
        <v>454</v>
      </c>
      <c r="C21" s="42" t="s">
        <v>61</v>
      </c>
      <c r="D21" s="42" t="s">
        <v>205</v>
      </c>
      <c r="E21" s="42" t="s">
        <v>446</v>
      </c>
      <c r="F21" s="42" t="s">
        <v>59</v>
      </c>
      <c r="G21" s="45">
        <v>44327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1</v>
      </c>
      <c r="P21" s="19">
        <v>32</v>
      </c>
      <c r="Q21" s="19">
        <v>38</v>
      </c>
      <c r="R21" s="19">
        <v>58</v>
      </c>
      <c r="S21" s="19">
        <v>68</v>
      </c>
      <c r="T21" s="19">
        <v>96</v>
      </c>
      <c r="U21" s="19">
        <v>70</v>
      </c>
      <c r="V21" s="19">
        <v>49</v>
      </c>
      <c r="W21" s="19">
        <v>33</v>
      </c>
      <c r="X21" s="19">
        <v>27</v>
      </c>
      <c r="Y21" s="19">
        <v>16</v>
      </c>
      <c r="Z21" s="19">
        <v>7</v>
      </c>
      <c r="AA21" s="19">
        <v>6</v>
      </c>
      <c r="AB21" s="19">
        <v>1</v>
      </c>
      <c r="AC21" s="19">
        <v>0</v>
      </c>
      <c r="AD21" s="19">
        <v>0</v>
      </c>
      <c r="AE21" s="48"/>
      <c r="AF21" s="51"/>
      <c r="AG21" s="36"/>
      <c r="AH21" s="36"/>
      <c r="AI21" s="53"/>
      <c r="AJ21" s="41" t="s">
        <v>65</v>
      </c>
    </row>
    <row r="22" spans="1:36" ht="16.2" x14ac:dyDescent="0.25">
      <c r="A22" s="42" t="s">
        <v>59</v>
      </c>
      <c r="B22" s="44" t="s">
        <v>455</v>
      </c>
      <c r="C22" s="42" t="s">
        <v>61</v>
      </c>
      <c r="D22" s="42" t="s">
        <v>205</v>
      </c>
      <c r="E22" s="42" t="s">
        <v>446</v>
      </c>
      <c r="F22" s="42" t="s">
        <v>59</v>
      </c>
      <c r="G22" s="45">
        <v>44326</v>
      </c>
      <c r="H22" s="17" t="s">
        <v>64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1</v>
      </c>
      <c r="P22" s="17">
        <v>26</v>
      </c>
      <c r="Q22" s="17">
        <v>51</v>
      </c>
      <c r="R22" s="17">
        <v>83</v>
      </c>
      <c r="S22" s="17">
        <v>71</v>
      </c>
      <c r="T22" s="17">
        <v>80</v>
      </c>
      <c r="U22" s="17">
        <v>62</v>
      </c>
      <c r="V22" s="17">
        <v>42</v>
      </c>
      <c r="W22" s="17">
        <v>36</v>
      </c>
      <c r="X22" s="17">
        <v>26</v>
      </c>
      <c r="Y22" s="17">
        <v>19</v>
      </c>
      <c r="Z22" s="17">
        <v>3</v>
      </c>
      <c r="AA22" s="17">
        <v>0</v>
      </c>
      <c r="AB22" s="17">
        <v>1</v>
      </c>
      <c r="AC22" s="17">
        <v>0</v>
      </c>
      <c r="AD22" s="17">
        <v>0</v>
      </c>
      <c r="AE22" s="46">
        <f t="shared" ref="AE22" si="20">SUM(I22:AD22)</f>
        <v>502</v>
      </c>
      <c r="AF22" s="49">
        <f t="shared" ref="AF22" si="21">SUM(I23:AD23)</f>
        <v>374</v>
      </c>
      <c r="AG22" s="34">
        <f t="shared" ref="AG22" si="22">SUM(I24:AD24)</f>
        <v>374</v>
      </c>
      <c r="AH22" s="34">
        <f t="shared" ref="AH22" si="23">AG22-AE22</f>
        <v>-128</v>
      </c>
      <c r="AI22" s="53">
        <v>0.89340000000000008</v>
      </c>
      <c r="AJ22" s="41" t="s">
        <v>65</v>
      </c>
    </row>
    <row r="23" spans="1:36" ht="16.2" x14ac:dyDescent="0.25">
      <c r="A23" s="42" t="s">
        <v>59</v>
      </c>
      <c r="B23" s="44" t="s">
        <v>455</v>
      </c>
      <c r="C23" s="42" t="s">
        <v>61</v>
      </c>
      <c r="D23" s="42" t="s">
        <v>205</v>
      </c>
      <c r="E23" s="42" t="s">
        <v>446</v>
      </c>
      <c r="F23" s="42" t="s">
        <v>59</v>
      </c>
      <c r="G23" s="45">
        <v>44326</v>
      </c>
      <c r="H23" s="18" t="s">
        <v>66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83</v>
      </c>
      <c r="S23" s="18">
        <v>71</v>
      </c>
      <c r="T23" s="18">
        <v>80</v>
      </c>
      <c r="U23" s="18">
        <v>62</v>
      </c>
      <c r="V23" s="18">
        <v>42</v>
      </c>
      <c r="W23" s="18">
        <v>36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7"/>
      <c r="AF23" s="50"/>
      <c r="AG23" s="35"/>
      <c r="AH23" s="35"/>
      <c r="AI23" s="53"/>
      <c r="AJ23" s="41" t="s">
        <v>65</v>
      </c>
    </row>
    <row r="24" spans="1:36" ht="16.2" x14ac:dyDescent="0.25">
      <c r="A24" s="42" t="s">
        <v>59</v>
      </c>
      <c r="B24" s="44" t="s">
        <v>455</v>
      </c>
      <c r="C24" s="42" t="s">
        <v>61</v>
      </c>
      <c r="D24" s="42" t="s">
        <v>205</v>
      </c>
      <c r="E24" s="42" t="s">
        <v>446</v>
      </c>
      <c r="F24" s="42" t="s">
        <v>59</v>
      </c>
      <c r="G24" s="45">
        <v>44326</v>
      </c>
      <c r="H24" s="19" t="s">
        <v>67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83</v>
      </c>
      <c r="S24" s="19">
        <v>71</v>
      </c>
      <c r="T24" s="19">
        <v>80</v>
      </c>
      <c r="U24" s="19">
        <v>62</v>
      </c>
      <c r="V24" s="19">
        <v>42</v>
      </c>
      <c r="W24" s="19">
        <v>36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8"/>
      <c r="AF24" s="51"/>
      <c r="AG24" s="36"/>
      <c r="AH24" s="36"/>
      <c r="AI24" s="53"/>
      <c r="AJ24" s="41" t="s">
        <v>65</v>
      </c>
    </row>
    <row r="25" spans="1:36" ht="16.2" x14ac:dyDescent="0.25">
      <c r="A25" s="42" t="s">
        <v>59</v>
      </c>
      <c r="B25" s="44" t="s">
        <v>456</v>
      </c>
      <c r="C25" s="42" t="s">
        <v>61</v>
      </c>
      <c r="D25" s="42" t="s">
        <v>205</v>
      </c>
      <c r="E25" s="42" t="s">
        <v>451</v>
      </c>
      <c r="F25" s="42" t="s">
        <v>59</v>
      </c>
      <c r="G25" s="45">
        <v>44326</v>
      </c>
      <c r="H25" s="17" t="s">
        <v>64</v>
      </c>
      <c r="I25" s="17">
        <v>8</v>
      </c>
      <c r="J25" s="17">
        <v>0</v>
      </c>
      <c r="K25" s="17">
        <v>9</v>
      </c>
      <c r="L25" s="17">
        <v>0</v>
      </c>
      <c r="M25" s="17">
        <v>19</v>
      </c>
      <c r="N25" s="17">
        <v>0</v>
      </c>
      <c r="O25" s="17">
        <v>30</v>
      </c>
      <c r="P25" s="17">
        <v>0</v>
      </c>
      <c r="Q25" s="17">
        <v>57</v>
      </c>
      <c r="R25" s="17">
        <v>0</v>
      </c>
      <c r="S25" s="17">
        <v>84</v>
      </c>
      <c r="T25" s="17">
        <v>42</v>
      </c>
      <c r="U25" s="17">
        <v>91</v>
      </c>
      <c r="V25" s="17">
        <v>34</v>
      </c>
      <c r="W25" s="17">
        <v>43</v>
      </c>
      <c r="X25" s="17">
        <v>27</v>
      </c>
      <c r="Y25" s="17">
        <v>18</v>
      </c>
      <c r="Z25" s="17">
        <v>8</v>
      </c>
      <c r="AA25" s="17">
        <v>9</v>
      </c>
      <c r="AB25" s="17">
        <v>8</v>
      </c>
      <c r="AC25" s="17">
        <v>8</v>
      </c>
      <c r="AD25" s="17">
        <v>5</v>
      </c>
      <c r="AE25" s="46">
        <f t="shared" ref="AE25" si="24">SUM(I25:AD25)</f>
        <v>500</v>
      </c>
      <c r="AF25" s="49">
        <f t="shared" ref="AF25" si="25">SUM(I26:AD26)</f>
        <v>500</v>
      </c>
      <c r="AG25" s="34">
        <f t="shared" ref="AG25" si="26">SUM(I27:AD27)</f>
        <v>500</v>
      </c>
      <c r="AH25" s="34">
        <f t="shared" ref="AH25" si="27">AG25-AE25</f>
        <v>0</v>
      </c>
      <c r="AI25" s="53">
        <v>0.93900000000000006</v>
      </c>
      <c r="AJ25" s="41" t="s">
        <v>65</v>
      </c>
    </row>
    <row r="26" spans="1:36" ht="16.2" x14ac:dyDescent="0.25">
      <c r="A26" s="42" t="s">
        <v>59</v>
      </c>
      <c r="B26" s="44" t="s">
        <v>456</v>
      </c>
      <c r="C26" s="42" t="s">
        <v>61</v>
      </c>
      <c r="D26" s="42" t="s">
        <v>205</v>
      </c>
      <c r="E26" s="42" t="s">
        <v>451</v>
      </c>
      <c r="F26" s="42" t="s">
        <v>59</v>
      </c>
      <c r="G26" s="45">
        <v>44326</v>
      </c>
      <c r="H26" s="18" t="s">
        <v>66</v>
      </c>
      <c r="I26" s="18">
        <v>8</v>
      </c>
      <c r="J26" s="18">
        <v>0</v>
      </c>
      <c r="K26" s="18">
        <v>9</v>
      </c>
      <c r="L26" s="18">
        <v>0</v>
      </c>
      <c r="M26" s="18">
        <v>19</v>
      </c>
      <c r="N26" s="18">
        <v>0</v>
      </c>
      <c r="O26" s="18">
        <v>30</v>
      </c>
      <c r="P26" s="18">
        <v>0</v>
      </c>
      <c r="Q26" s="18">
        <v>57</v>
      </c>
      <c r="R26" s="18">
        <v>0</v>
      </c>
      <c r="S26" s="18">
        <v>84</v>
      </c>
      <c r="T26" s="18">
        <v>42</v>
      </c>
      <c r="U26" s="18">
        <v>91</v>
      </c>
      <c r="V26" s="18">
        <v>34</v>
      </c>
      <c r="W26" s="18">
        <v>43</v>
      </c>
      <c r="X26" s="18">
        <v>27</v>
      </c>
      <c r="Y26" s="18">
        <v>18</v>
      </c>
      <c r="Z26" s="18">
        <v>8</v>
      </c>
      <c r="AA26" s="18">
        <v>9</v>
      </c>
      <c r="AB26" s="18">
        <v>8</v>
      </c>
      <c r="AC26" s="18">
        <v>8</v>
      </c>
      <c r="AD26" s="18">
        <v>5</v>
      </c>
      <c r="AE26" s="47"/>
      <c r="AF26" s="50"/>
      <c r="AG26" s="35"/>
      <c r="AH26" s="35"/>
      <c r="AI26" s="53"/>
      <c r="AJ26" s="41" t="s">
        <v>65</v>
      </c>
    </row>
    <row r="27" spans="1:36" ht="16.2" x14ac:dyDescent="0.25">
      <c r="A27" s="42" t="s">
        <v>59</v>
      </c>
      <c r="B27" s="44" t="s">
        <v>456</v>
      </c>
      <c r="C27" s="42" t="s">
        <v>61</v>
      </c>
      <c r="D27" s="42" t="s">
        <v>205</v>
      </c>
      <c r="E27" s="42" t="s">
        <v>451</v>
      </c>
      <c r="F27" s="42" t="s">
        <v>59</v>
      </c>
      <c r="G27" s="45">
        <v>44326</v>
      </c>
      <c r="H27" s="19" t="s">
        <v>67</v>
      </c>
      <c r="I27" s="19">
        <v>8</v>
      </c>
      <c r="J27" s="19">
        <v>0</v>
      </c>
      <c r="K27" s="19">
        <v>9</v>
      </c>
      <c r="L27" s="19">
        <v>0</v>
      </c>
      <c r="M27" s="19">
        <v>19</v>
      </c>
      <c r="N27" s="19">
        <v>0</v>
      </c>
      <c r="O27" s="19">
        <v>30</v>
      </c>
      <c r="P27" s="19">
        <v>0</v>
      </c>
      <c r="Q27" s="19">
        <v>57</v>
      </c>
      <c r="R27" s="19">
        <v>0</v>
      </c>
      <c r="S27" s="19">
        <v>84</v>
      </c>
      <c r="T27" s="19">
        <v>42</v>
      </c>
      <c r="U27" s="19">
        <v>91</v>
      </c>
      <c r="V27" s="19">
        <v>34</v>
      </c>
      <c r="W27" s="19">
        <v>43</v>
      </c>
      <c r="X27" s="19">
        <v>27</v>
      </c>
      <c r="Y27" s="19">
        <v>18</v>
      </c>
      <c r="Z27" s="19">
        <v>8</v>
      </c>
      <c r="AA27" s="19">
        <v>9</v>
      </c>
      <c r="AB27" s="19">
        <v>8</v>
      </c>
      <c r="AC27" s="19">
        <v>8</v>
      </c>
      <c r="AD27" s="19">
        <v>5</v>
      </c>
      <c r="AE27" s="48"/>
      <c r="AF27" s="51"/>
      <c r="AG27" s="36"/>
      <c r="AH27" s="36"/>
      <c r="AI27" s="53"/>
      <c r="AJ27" s="41" t="s">
        <v>65</v>
      </c>
    </row>
    <row r="28" spans="1:36" ht="16.2" x14ac:dyDescent="0.25">
      <c r="A28" s="42" t="s">
        <v>59</v>
      </c>
      <c r="B28" s="44" t="s">
        <v>457</v>
      </c>
      <c r="C28" s="42" t="s">
        <v>61</v>
      </c>
      <c r="D28" s="42" t="s">
        <v>205</v>
      </c>
      <c r="E28" s="42" t="s">
        <v>308</v>
      </c>
      <c r="F28" s="42" t="s">
        <v>59</v>
      </c>
      <c r="G28" s="45">
        <v>44322</v>
      </c>
      <c r="H28" s="17" t="s">
        <v>64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</v>
      </c>
      <c r="P28" s="17">
        <v>40</v>
      </c>
      <c r="Q28" s="17">
        <v>51</v>
      </c>
      <c r="R28" s="17">
        <v>62</v>
      </c>
      <c r="S28" s="17">
        <v>63</v>
      </c>
      <c r="T28" s="17">
        <v>62</v>
      </c>
      <c r="U28" s="17">
        <v>65</v>
      </c>
      <c r="V28" s="17">
        <v>42</v>
      </c>
      <c r="W28" s="17">
        <v>37</v>
      </c>
      <c r="X28" s="17">
        <v>23</v>
      </c>
      <c r="Y28" s="17">
        <v>18</v>
      </c>
      <c r="Z28" s="17">
        <v>5</v>
      </c>
      <c r="AA28" s="17">
        <v>0</v>
      </c>
      <c r="AB28" s="17">
        <v>0</v>
      </c>
      <c r="AC28" s="17">
        <v>0</v>
      </c>
      <c r="AD28" s="17">
        <v>0</v>
      </c>
      <c r="AE28" s="46">
        <f t="shared" ref="AE28" si="28">SUM(I28:AD28)</f>
        <v>469</v>
      </c>
      <c r="AF28" s="49">
        <f t="shared" ref="AF28" si="29">SUM(I29:AD29)</f>
        <v>469</v>
      </c>
      <c r="AG28" s="34">
        <f t="shared" ref="AG28" si="30">SUM(I30:AD30)</f>
        <v>469</v>
      </c>
      <c r="AH28" s="34">
        <f t="shared" ref="AH28" si="31">AG28-AE28</f>
        <v>0</v>
      </c>
      <c r="AI28" s="53">
        <v>0.90700000000000003</v>
      </c>
      <c r="AJ28" s="41" t="s">
        <v>65</v>
      </c>
    </row>
    <row r="29" spans="1:36" ht="16.2" x14ac:dyDescent="0.25">
      <c r="A29" s="42" t="s">
        <v>59</v>
      </c>
      <c r="B29" s="44" t="s">
        <v>457</v>
      </c>
      <c r="C29" s="42" t="s">
        <v>61</v>
      </c>
      <c r="D29" s="42" t="s">
        <v>205</v>
      </c>
      <c r="E29" s="42" t="s">
        <v>308</v>
      </c>
      <c r="F29" s="42" t="s">
        <v>59</v>
      </c>
      <c r="G29" s="45">
        <v>44322</v>
      </c>
      <c r="H29" s="18" t="s">
        <v>66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1</v>
      </c>
      <c r="P29" s="18">
        <v>40</v>
      </c>
      <c r="Q29" s="18">
        <v>51</v>
      </c>
      <c r="R29" s="18">
        <v>62</v>
      </c>
      <c r="S29" s="18">
        <v>63</v>
      </c>
      <c r="T29" s="18">
        <v>62</v>
      </c>
      <c r="U29" s="18">
        <v>65</v>
      </c>
      <c r="V29" s="18">
        <v>42</v>
      </c>
      <c r="W29" s="18">
        <v>37</v>
      </c>
      <c r="X29" s="18">
        <v>23</v>
      </c>
      <c r="Y29" s="18">
        <v>18</v>
      </c>
      <c r="Z29" s="18">
        <v>5</v>
      </c>
      <c r="AA29" s="18">
        <v>0</v>
      </c>
      <c r="AB29" s="18">
        <v>0</v>
      </c>
      <c r="AC29" s="18">
        <v>0</v>
      </c>
      <c r="AD29" s="18">
        <v>0</v>
      </c>
      <c r="AE29" s="47"/>
      <c r="AF29" s="50"/>
      <c r="AG29" s="35"/>
      <c r="AH29" s="35"/>
      <c r="AI29" s="53"/>
      <c r="AJ29" s="41" t="s">
        <v>65</v>
      </c>
    </row>
    <row r="30" spans="1:36" ht="16.2" x14ac:dyDescent="0.25">
      <c r="A30" s="42" t="s">
        <v>59</v>
      </c>
      <c r="B30" s="44" t="s">
        <v>457</v>
      </c>
      <c r="C30" s="42" t="s">
        <v>61</v>
      </c>
      <c r="D30" s="42" t="s">
        <v>205</v>
      </c>
      <c r="E30" s="42" t="s">
        <v>308</v>
      </c>
      <c r="F30" s="42" t="s">
        <v>59</v>
      </c>
      <c r="G30" s="45">
        <v>44322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1</v>
      </c>
      <c r="P30" s="19">
        <v>40</v>
      </c>
      <c r="Q30" s="19">
        <v>51</v>
      </c>
      <c r="R30" s="19">
        <v>62</v>
      </c>
      <c r="S30" s="19">
        <v>63</v>
      </c>
      <c r="T30" s="19">
        <v>62</v>
      </c>
      <c r="U30" s="19">
        <v>65</v>
      </c>
      <c r="V30" s="19">
        <v>42</v>
      </c>
      <c r="W30" s="19">
        <v>37</v>
      </c>
      <c r="X30" s="19">
        <v>23</v>
      </c>
      <c r="Y30" s="19">
        <v>18</v>
      </c>
      <c r="Z30" s="19">
        <v>5</v>
      </c>
      <c r="AA30" s="19">
        <v>0</v>
      </c>
      <c r="AB30" s="19">
        <v>0</v>
      </c>
      <c r="AC30" s="19">
        <v>0</v>
      </c>
      <c r="AD30" s="19">
        <v>0</v>
      </c>
      <c r="AE30" s="48"/>
      <c r="AF30" s="51"/>
      <c r="AG30" s="36"/>
      <c r="AH30" s="36"/>
      <c r="AI30" s="53"/>
      <c r="AJ30" s="41" t="s">
        <v>65</v>
      </c>
    </row>
    <row r="31" spans="1:36" ht="16.2" x14ac:dyDescent="0.25">
      <c r="A31" s="42" t="s">
        <v>59</v>
      </c>
      <c r="B31" s="44" t="s">
        <v>459</v>
      </c>
      <c r="C31" s="42" t="s">
        <v>61</v>
      </c>
      <c r="D31" s="42" t="s">
        <v>205</v>
      </c>
      <c r="E31" s="42" t="s">
        <v>451</v>
      </c>
      <c r="F31" s="42" t="s">
        <v>59</v>
      </c>
      <c r="G31" s="45">
        <v>44324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26</v>
      </c>
      <c r="P31" s="17">
        <v>46</v>
      </c>
      <c r="Q31" s="17">
        <v>53</v>
      </c>
      <c r="R31" s="17">
        <v>0</v>
      </c>
      <c r="S31" s="17">
        <v>76</v>
      </c>
      <c r="T31" s="17">
        <v>0</v>
      </c>
      <c r="U31" s="17">
        <v>83</v>
      </c>
      <c r="V31" s="17">
        <v>58</v>
      </c>
      <c r="W31" s="17">
        <v>0</v>
      </c>
      <c r="X31" s="17">
        <v>54</v>
      </c>
      <c r="Y31" s="17">
        <v>0</v>
      </c>
      <c r="Z31" s="17">
        <v>26</v>
      </c>
      <c r="AA31" s="17">
        <v>4</v>
      </c>
      <c r="AB31" s="17">
        <v>0</v>
      </c>
      <c r="AC31" s="17">
        <v>0</v>
      </c>
      <c r="AD31" s="17">
        <v>0</v>
      </c>
      <c r="AE31" s="46">
        <f t="shared" ref="AE31" si="32">SUM(I31:AD31)</f>
        <v>426</v>
      </c>
      <c r="AF31" s="49">
        <f t="shared" ref="AF31" si="33">SUM(I32:AD32)</f>
        <v>426</v>
      </c>
      <c r="AG31" s="34">
        <f t="shared" ref="AG31" si="34">SUM(I33:AD33)</f>
        <v>426</v>
      </c>
      <c r="AH31" s="34">
        <f t="shared" ref="AH31" si="35">AG31-AE31</f>
        <v>0</v>
      </c>
      <c r="AI31" s="53">
        <v>0.91839999999999999</v>
      </c>
      <c r="AJ31" s="41" t="s">
        <v>65</v>
      </c>
    </row>
    <row r="32" spans="1:36" ht="16.2" x14ac:dyDescent="0.25">
      <c r="A32" s="42" t="s">
        <v>59</v>
      </c>
      <c r="B32" s="44" t="s">
        <v>459</v>
      </c>
      <c r="C32" s="42" t="s">
        <v>61</v>
      </c>
      <c r="D32" s="42" t="s">
        <v>205</v>
      </c>
      <c r="E32" s="42" t="s">
        <v>451</v>
      </c>
      <c r="F32" s="42" t="s">
        <v>59</v>
      </c>
      <c r="G32" s="45">
        <v>44324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26</v>
      </c>
      <c r="P32" s="18">
        <v>46</v>
      </c>
      <c r="Q32" s="18">
        <v>53</v>
      </c>
      <c r="R32" s="18">
        <v>0</v>
      </c>
      <c r="S32" s="18">
        <v>76</v>
      </c>
      <c r="T32" s="18">
        <v>0</v>
      </c>
      <c r="U32" s="18">
        <v>83</v>
      </c>
      <c r="V32" s="18">
        <v>58</v>
      </c>
      <c r="W32" s="18">
        <v>0</v>
      </c>
      <c r="X32" s="18">
        <v>54</v>
      </c>
      <c r="Y32" s="18">
        <v>0</v>
      </c>
      <c r="Z32" s="18">
        <v>26</v>
      </c>
      <c r="AA32" s="18">
        <v>4</v>
      </c>
      <c r="AB32" s="18">
        <v>0</v>
      </c>
      <c r="AC32" s="18">
        <v>0</v>
      </c>
      <c r="AD32" s="18">
        <v>0</v>
      </c>
      <c r="AE32" s="47"/>
      <c r="AF32" s="50"/>
      <c r="AG32" s="35"/>
      <c r="AH32" s="35"/>
      <c r="AI32" s="53"/>
      <c r="AJ32" s="41" t="s">
        <v>65</v>
      </c>
    </row>
    <row r="33" spans="1:36" ht="16.2" x14ac:dyDescent="0.25">
      <c r="A33" s="42" t="s">
        <v>59</v>
      </c>
      <c r="B33" s="44" t="s">
        <v>459</v>
      </c>
      <c r="C33" s="42" t="s">
        <v>61</v>
      </c>
      <c r="D33" s="42" t="s">
        <v>205</v>
      </c>
      <c r="E33" s="42" t="s">
        <v>451</v>
      </c>
      <c r="F33" s="42" t="s">
        <v>59</v>
      </c>
      <c r="G33" s="45">
        <v>44324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26</v>
      </c>
      <c r="P33" s="19">
        <v>46</v>
      </c>
      <c r="Q33" s="19">
        <v>53</v>
      </c>
      <c r="R33" s="19">
        <v>0</v>
      </c>
      <c r="S33" s="19">
        <v>76</v>
      </c>
      <c r="T33" s="19">
        <v>0</v>
      </c>
      <c r="U33" s="19">
        <v>83</v>
      </c>
      <c r="V33" s="19">
        <v>58</v>
      </c>
      <c r="W33" s="19">
        <v>0</v>
      </c>
      <c r="X33" s="19">
        <v>54</v>
      </c>
      <c r="Y33" s="19">
        <v>0</v>
      </c>
      <c r="Z33" s="19">
        <v>26</v>
      </c>
      <c r="AA33" s="19">
        <v>4</v>
      </c>
      <c r="AB33" s="19">
        <v>0</v>
      </c>
      <c r="AC33" s="19">
        <v>0</v>
      </c>
      <c r="AD33" s="19">
        <v>0</v>
      </c>
      <c r="AE33" s="48"/>
      <c r="AF33" s="51"/>
      <c r="AG33" s="36"/>
      <c r="AH33" s="36"/>
      <c r="AI33" s="53"/>
      <c r="AJ33" s="41" t="s">
        <v>65</v>
      </c>
    </row>
    <row r="34" spans="1:36" ht="16.2" x14ac:dyDescent="0.25">
      <c r="A34" s="42" t="s">
        <v>59</v>
      </c>
      <c r="B34" s="44" t="s">
        <v>460</v>
      </c>
      <c r="C34" s="42" t="s">
        <v>61</v>
      </c>
      <c r="D34" s="42" t="s">
        <v>205</v>
      </c>
      <c r="E34" s="42" t="s">
        <v>446</v>
      </c>
      <c r="F34" s="42" t="s">
        <v>59</v>
      </c>
      <c r="G34" s="45">
        <v>44327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1</v>
      </c>
      <c r="O34" s="17">
        <v>2</v>
      </c>
      <c r="P34" s="17">
        <v>29</v>
      </c>
      <c r="Q34" s="17">
        <v>34</v>
      </c>
      <c r="R34" s="17">
        <v>51</v>
      </c>
      <c r="S34" s="17">
        <v>59</v>
      </c>
      <c r="T34" s="17">
        <v>79</v>
      </c>
      <c r="U34" s="17">
        <v>58</v>
      </c>
      <c r="V34" s="17">
        <v>39</v>
      </c>
      <c r="W34" s="17">
        <v>27</v>
      </c>
      <c r="X34" s="17">
        <v>21</v>
      </c>
      <c r="Y34" s="17">
        <v>13</v>
      </c>
      <c r="Z34" s="17">
        <v>5</v>
      </c>
      <c r="AA34" s="17">
        <v>3</v>
      </c>
      <c r="AB34" s="17">
        <v>0</v>
      </c>
      <c r="AC34" s="17">
        <v>0</v>
      </c>
      <c r="AD34" s="17">
        <v>0</v>
      </c>
      <c r="AE34" s="46">
        <f t="shared" ref="AE34" si="36">SUM(I34:AD34)</f>
        <v>421</v>
      </c>
      <c r="AF34" s="49">
        <f t="shared" ref="AF34" si="37">SUM(I35:AD35)</f>
        <v>421</v>
      </c>
      <c r="AG34" s="34">
        <f t="shared" ref="AG34" si="38">SUM(I36:AD36)</f>
        <v>421</v>
      </c>
      <c r="AH34" s="34">
        <f t="shared" ref="AH34" si="39">AG34-AE34</f>
        <v>0</v>
      </c>
      <c r="AI34" s="53">
        <v>0.91780000000000006</v>
      </c>
      <c r="AJ34" s="41" t="s">
        <v>65</v>
      </c>
    </row>
    <row r="35" spans="1:36" ht="16.2" x14ac:dyDescent="0.25">
      <c r="A35" s="42" t="s">
        <v>59</v>
      </c>
      <c r="B35" s="44" t="s">
        <v>460</v>
      </c>
      <c r="C35" s="42" t="s">
        <v>61</v>
      </c>
      <c r="D35" s="42" t="s">
        <v>205</v>
      </c>
      <c r="E35" s="42" t="s">
        <v>446</v>
      </c>
      <c r="F35" s="42" t="s">
        <v>59</v>
      </c>
      <c r="G35" s="45">
        <v>44327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1</v>
      </c>
      <c r="O35" s="18">
        <v>2</v>
      </c>
      <c r="P35" s="18">
        <v>29</v>
      </c>
      <c r="Q35" s="18">
        <v>34</v>
      </c>
      <c r="R35" s="18">
        <v>51</v>
      </c>
      <c r="S35" s="18">
        <v>59</v>
      </c>
      <c r="T35" s="18">
        <v>79</v>
      </c>
      <c r="U35" s="18">
        <v>58</v>
      </c>
      <c r="V35" s="18">
        <v>39</v>
      </c>
      <c r="W35" s="18">
        <v>27</v>
      </c>
      <c r="X35" s="18">
        <v>21</v>
      </c>
      <c r="Y35" s="18">
        <v>13</v>
      </c>
      <c r="Z35" s="18">
        <v>5</v>
      </c>
      <c r="AA35" s="18">
        <v>3</v>
      </c>
      <c r="AB35" s="18">
        <v>0</v>
      </c>
      <c r="AC35" s="18">
        <v>0</v>
      </c>
      <c r="AD35" s="18">
        <v>0</v>
      </c>
      <c r="AE35" s="47"/>
      <c r="AF35" s="50"/>
      <c r="AG35" s="35"/>
      <c r="AH35" s="35"/>
      <c r="AI35" s="53"/>
      <c r="AJ35" s="41" t="s">
        <v>65</v>
      </c>
    </row>
    <row r="36" spans="1:36" ht="16.2" x14ac:dyDescent="0.25">
      <c r="A36" s="42" t="s">
        <v>59</v>
      </c>
      <c r="B36" s="44" t="s">
        <v>460</v>
      </c>
      <c r="C36" s="42" t="s">
        <v>61</v>
      </c>
      <c r="D36" s="42" t="s">
        <v>205</v>
      </c>
      <c r="E36" s="42" t="s">
        <v>446</v>
      </c>
      <c r="F36" s="42" t="s">
        <v>59</v>
      </c>
      <c r="G36" s="45">
        <v>44327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1</v>
      </c>
      <c r="O36" s="19">
        <v>2</v>
      </c>
      <c r="P36" s="19">
        <v>29</v>
      </c>
      <c r="Q36" s="19">
        <v>34</v>
      </c>
      <c r="R36" s="19">
        <v>51</v>
      </c>
      <c r="S36" s="19">
        <v>59</v>
      </c>
      <c r="T36" s="19">
        <v>79</v>
      </c>
      <c r="U36" s="19">
        <v>58</v>
      </c>
      <c r="V36" s="19">
        <v>39</v>
      </c>
      <c r="W36" s="19">
        <v>27</v>
      </c>
      <c r="X36" s="19">
        <v>21</v>
      </c>
      <c r="Y36" s="19">
        <v>13</v>
      </c>
      <c r="Z36" s="19">
        <v>5</v>
      </c>
      <c r="AA36" s="19">
        <v>3</v>
      </c>
      <c r="AB36" s="19">
        <v>0</v>
      </c>
      <c r="AC36" s="19">
        <v>0</v>
      </c>
      <c r="AD36" s="19">
        <v>0</v>
      </c>
      <c r="AE36" s="48"/>
      <c r="AF36" s="51"/>
      <c r="AG36" s="36"/>
      <c r="AH36" s="36"/>
      <c r="AI36" s="53"/>
      <c r="AJ36" s="41" t="s">
        <v>65</v>
      </c>
    </row>
    <row r="37" spans="1:36" ht="16.2" x14ac:dyDescent="0.25">
      <c r="A37" s="42" t="s">
        <v>59</v>
      </c>
      <c r="B37" s="44" t="s">
        <v>461</v>
      </c>
      <c r="C37" s="42" t="s">
        <v>61</v>
      </c>
      <c r="D37" s="42" t="s">
        <v>205</v>
      </c>
      <c r="E37" s="42" t="s">
        <v>446</v>
      </c>
      <c r="F37" s="42" t="s">
        <v>59</v>
      </c>
      <c r="G37" s="45">
        <v>44328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2</v>
      </c>
      <c r="P37" s="17">
        <v>34</v>
      </c>
      <c r="Q37" s="17">
        <v>46</v>
      </c>
      <c r="R37" s="17">
        <v>55</v>
      </c>
      <c r="S37" s="17">
        <v>58</v>
      </c>
      <c r="T37" s="17">
        <v>57</v>
      </c>
      <c r="U37" s="17">
        <v>57</v>
      </c>
      <c r="V37" s="17">
        <v>38</v>
      </c>
      <c r="W37" s="17">
        <v>32</v>
      </c>
      <c r="X37" s="17">
        <v>20</v>
      </c>
      <c r="Y37" s="17">
        <v>15</v>
      </c>
      <c r="Z37" s="17">
        <v>5</v>
      </c>
      <c r="AA37" s="17">
        <v>0</v>
      </c>
      <c r="AB37" s="17">
        <v>0</v>
      </c>
      <c r="AC37" s="17">
        <v>0</v>
      </c>
      <c r="AD37" s="17">
        <v>0</v>
      </c>
      <c r="AE37" s="46">
        <f t="shared" ref="AE37" si="40">SUM(I37:AD37)</f>
        <v>420</v>
      </c>
      <c r="AF37" s="49">
        <f t="shared" ref="AF37" si="41">SUM(I38:AD38)</f>
        <v>420</v>
      </c>
      <c r="AG37" s="34">
        <f t="shared" ref="AG37" si="42">SUM(I39:AD39)</f>
        <v>420</v>
      </c>
      <c r="AH37" s="34">
        <f t="shared" ref="AH37" si="43">AG37-AE37</f>
        <v>0</v>
      </c>
      <c r="AI37" s="53">
        <v>0.91200000000000003</v>
      </c>
      <c r="AJ37" s="41" t="s">
        <v>65</v>
      </c>
    </row>
    <row r="38" spans="1:36" ht="16.2" x14ac:dyDescent="0.25">
      <c r="A38" s="42" t="s">
        <v>59</v>
      </c>
      <c r="B38" s="44" t="s">
        <v>461</v>
      </c>
      <c r="C38" s="42" t="s">
        <v>61</v>
      </c>
      <c r="D38" s="42" t="s">
        <v>205</v>
      </c>
      <c r="E38" s="42" t="s">
        <v>446</v>
      </c>
      <c r="F38" s="42" t="s">
        <v>59</v>
      </c>
      <c r="G38" s="45">
        <v>44328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1</v>
      </c>
      <c r="O38" s="18">
        <v>2</v>
      </c>
      <c r="P38" s="18">
        <v>34</v>
      </c>
      <c r="Q38" s="18">
        <v>46</v>
      </c>
      <c r="R38" s="18">
        <v>55</v>
      </c>
      <c r="S38" s="18">
        <v>58</v>
      </c>
      <c r="T38" s="18">
        <v>57</v>
      </c>
      <c r="U38" s="18">
        <v>57</v>
      </c>
      <c r="V38" s="18">
        <v>38</v>
      </c>
      <c r="W38" s="18">
        <v>32</v>
      </c>
      <c r="X38" s="18">
        <v>20</v>
      </c>
      <c r="Y38" s="18">
        <v>15</v>
      </c>
      <c r="Z38" s="18">
        <v>5</v>
      </c>
      <c r="AA38" s="18">
        <v>0</v>
      </c>
      <c r="AB38" s="18">
        <v>0</v>
      </c>
      <c r="AC38" s="18">
        <v>0</v>
      </c>
      <c r="AD38" s="18">
        <v>0</v>
      </c>
      <c r="AE38" s="47"/>
      <c r="AF38" s="50"/>
      <c r="AG38" s="35"/>
      <c r="AH38" s="35"/>
      <c r="AI38" s="53"/>
      <c r="AJ38" s="41" t="s">
        <v>65</v>
      </c>
    </row>
    <row r="39" spans="1:36" ht="16.2" x14ac:dyDescent="0.25">
      <c r="A39" s="42" t="s">
        <v>59</v>
      </c>
      <c r="B39" s="44" t="s">
        <v>461</v>
      </c>
      <c r="C39" s="42" t="s">
        <v>61</v>
      </c>
      <c r="D39" s="42" t="s">
        <v>205</v>
      </c>
      <c r="E39" s="42" t="s">
        <v>446</v>
      </c>
      <c r="F39" s="42" t="s">
        <v>59</v>
      </c>
      <c r="G39" s="45">
        <v>44328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2</v>
      </c>
      <c r="P39" s="19">
        <v>34</v>
      </c>
      <c r="Q39" s="19">
        <v>46</v>
      </c>
      <c r="R39" s="19">
        <v>55</v>
      </c>
      <c r="S39" s="19">
        <v>58</v>
      </c>
      <c r="T39" s="19">
        <v>57</v>
      </c>
      <c r="U39" s="19">
        <v>57</v>
      </c>
      <c r="V39" s="19">
        <v>38</v>
      </c>
      <c r="W39" s="19">
        <v>32</v>
      </c>
      <c r="X39" s="19">
        <v>20</v>
      </c>
      <c r="Y39" s="19">
        <v>15</v>
      </c>
      <c r="Z39" s="19">
        <v>5</v>
      </c>
      <c r="AA39" s="19">
        <v>0</v>
      </c>
      <c r="AB39" s="19">
        <v>0</v>
      </c>
      <c r="AC39" s="19">
        <v>0</v>
      </c>
      <c r="AD39" s="19">
        <v>0</v>
      </c>
      <c r="AE39" s="48"/>
      <c r="AF39" s="51"/>
      <c r="AG39" s="36"/>
      <c r="AH39" s="36"/>
      <c r="AI39" s="53"/>
      <c r="AJ39" s="41" t="s">
        <v>65</v>
      </c>
    </row>
    <row r="40" spans="1:36" ht="16.2" x14ac:dyDescent="0.25">
      <c r="A40" s="42" t="s">
        <v>59</v>
      </c>
      <c r="B40" s="44" t="s">
        <v>463</v>
      </c>
      <c r="C40" s="42" t="s">
        <v>61</v>
      </c>
      <c r="D40" s="42" t="s">
        <v>205</v>
      </c>
      <c r="E40" s="42" t="s">
        <v>308</v>
      </c>
      <c r="F40" s="42" t="s">
        <v>59</v>
      </c>
      <c r="G40" s="45">
        <v>44321</v>
      </c>
      <c r="H40" s="17" t="s">
        <v>64</v>
      </c>
      <c r="I40" s="17">
        <v>0</v>
      </c>
      <c r="J40" s="17">
        <v>8</v>
      </c>
      <c r="K40" s="17">
        <v>8</v>
      </c>
      <c r="L40" s="17">
        <v>8</v>
      </c>
      <c r="M40" s="17">
        <v>8</v>
      </c>
      <c r="N40" s="17">
        <v>11</v>
      </c>
      <c r="O40" s="17">
        <v>14</v>
      </c>
      <c r="P40" s="17">
        <v>15</v>
      </c>
      <c r="Q40" s="17">
        <v>19</v>
      </c>
      <c r="R40" s="17">
        <v>30</v>
      </c>
      <c r="S40" s="17">
        <v>41</v>
      </c>
      <c r="T40" s="17">
        <v>46</v>
      </c>
      <c r="U40" s="17">
        <v>53</v>
      </c>
      <c r="V40" s="17">
        <v>33</v>
      </c>
      <c r="W40" s="17">
        <v>26</v>
      </c>
      <c r="X40" s="17">
        <v>24</v>
      </c>
      <c r="Y40" s="17">
        <v>16</v>
      </c>
      <c r="Z40" s="17">
        <v>12</v>
      </c>
      <c r="AA40" s="17">
        <v>8</v>
      </c>
      <c r="AB40" s="17">
        <v>7</v>
      </c>
      <c r="AC40" s="17">
        <v>0</v>
      </c>
      <c r="AD40" s="17">
        <v>0</v>
      </c>
      <c r="AE40" s="46">
        <f t="shared" ref="AE40" si="44">SUM(I40:AD40)</f>
        <v>387</v>
      </c>
      <c r="AF40" s="49">
        <f t="shared" ref="AF40" si="45">SUM(I41:AD41)</f>
        <v>387</v>
      </c>
      <c r="AG40" s="34">
        <f t="shared" ref="AG40" si="46">SUM(I42:AD42)</f>
        <v>387</v>
      </c>
      <c r="AH40" s="34">
        <f t="shared" ref="AH40" si="47">AG40-AE40</f>
        <v>0</v>
      </c>
      <c r="AI40" s="53">
        <v>0.92960000000000009</v>
      </c>
      <c r="AJ40" s="41" t="s">
        <v>65</v>
      </c>
    </row>
    <row r="41" spans="1:36" ht="16.2" x14ac:dyDescent="0.25">
      <c r="A41" s="42" t="s">
        <v>59</v>
      </c>
      <c r="B41" s="44" t="s">
        <v>463</v>
      </c>
      <c r="C41" s="42" t="s">
        <v>61</v>
      </c>
      <c r="D41" s="42" t="s">
        <v>205</v>
      </c>
      <c r="E41" s="42" t="s">
        <v>308</v>
      </c>
      <c r="F41" s="42" t="s">
        <v>59</v>
      </c>
      <c r="G41" s="45">
        <v>44321</v>
      </c>
      <c r="H41" s="18" t="s">
        <v>66</v>
      </c>
      <c r="I41" s="18">
        <v>0</v>
      </c>
      <c r="J41" s="18">
        <v>8</v>
      </c>
      <c r="K41" s="18">
        <v>8</v>
      </c>
      <c r="L41" s="18">
        <v>8</v>
      </c>
      <c r="M41" s="18">
        <v>8</v>
      </c>
      <c r="N41" s="18">
        <v>11</v>
      </c>
      <c r="O41" s="18">
        <v>14</v>
      </c>
      <c r="P41" s="18">
        <v>15</v>
      </c>
      <c r="Q41" s="18">
        <v>19</v>
      </c>
      <c r="R41" s="18">
        <v>30</v>
      </c>
      <c r="S41" s="18">
        <v>41</v>
      </c>
      <c r="T41" s="18">
        <v>46</v>
      </c>
      <c r="U41" s="18">
        <v>53</v>
      </c>
      <c r="V41" s="18">
        <v>33</v>
      </c>
      <c r="W41" s="18">
        <v>26</v>
      </c>
      <c r="X41" s="18">
        <v>24</v>
      </c>
      <c r="Y41" s="18">
        <v>16</v>
      </c>
      <c r="Z41" s="18">
        <v>12</v>
      </c>
      <c r="AA41" s="18">
        <v>8</v>
      </c>
      <c r="AB41" s="18">
        <v>7</v>
      </c>
      <c r="AC41" s="18">
        <v>0</v>
      </c>
      <c r="AD41" s="18">
        <v>0</v>
      </c>
      <c r="AE41" s="47"/>
      <c r="AF41" s="50"/>
      <c r="AG41" s="35"/>
      <c r="AH41" s="35"/>
      <c r="AI41" s="53"/>
      <c r="AJ41" s="41" t="s">
        <v>65</v>
      </c>
    </row>
    <row r="42" spans="1:36" ht="16.2" x14ac:dyDescent="0.25">
      <c r="A42" s="42" t="s">
        <v>59</v>
      </c>
      <c r="B42" s="44" t="s">
        <v>463</v>
      </c>
      <c r="C42" s="42" t="s">
        <v>61</v>
      </c>
      <c r="D42" s="42" t="s">
        <v>205</v>
      </c>
      <c r="E42" s="42" t="s">
        <v>308</v>
      </c>
      <c r="F42" s="42" t="s">
        <v>59</v>
      </c>
      <c r="G42" s="45">
        <v>44321</v>
      </c>
      <c r="H42" s="19" t="s">
        <v>67</v>
      </c>
      <c r="I42" s="19">
        <v>0</v>
      </c>
      <c r="J42" s="19">
        <v>8</v>
      </c>
      <c r="K42" s="19">
        <v>8</v>
      </c>
      <c r="L42" s="19">
        <v>8</v>
      </c>
      <c r="M42" s="19">
        <v>8</v>
      </c>
      <c r="N42" s="19">
        <v>11</v>
      </c>
      <c r="O42" s="19">
        <v>14</v>
      </c>
      <c r="P42" s="19">
        <v>15</v>
      </c>
      <c r="Q42" s="19">
        <v>19</v>
      </c>
      <c r="R42" s="19">
        <v>30</v>
      </c>
      <c r="S42" s="19">
        <v>41</v>
      </c>
      <c r="T42" s="19">
        <v>46</v>
      </c>
      <c r="U42" s="19">
        <v>53</v>
      </c>
      <c r="V42" s="19">
        <v>33</v>
      </c>
      <c r="W42" s="19">
        <v>26</v>
      </c>
      <c r="X42" s="19">
        <v>24</v>
      </c>
      <c r="Y42" s="19">
        <v>16</v>
      </c>
      <c r="Z42" s="19">
        <v>12</v>
      </c>
      <c r="AA42" s="19">
        <v>8</v>
      </c>
      <c r="AB42" s="19">
        <v>7</v>
      </c>
      <c r="AC42" s="19">
        <v>0</v>
      </c>
      <c r="AD42" s="19">
        <v>0</v>
      </c>
      <c r="AE42" s="48"/>
      <c r="AF42" s="51"/>
      <c r="AG42" s="36"/>
      <c r="AH42" s="36"/>
      <c r="AI42" s="53"/>
      <c r="AJ42" s="41" t="s">
        <v>65</v>
      </c>
    </row>
    <row r="43" spans="1:36" ht="16.2" x14ac:dyDescent="0.25">
      <c r="A43" s="42" t="s">
        <v>59</v>
      </c>
      <c r="B43" s="44" t="s">
        <v>464</v>
      </c>
      <c r="C43" s="42" t="s">
        <v>61</v>
      </c>
      <c r="D43" s="42" t="s">
        <v>205</v>
      </c>
      <c r="E43" s="42" t="s">
        <v>308</v>
      </c>
      <c r="F43" s="42" t="s">
        <v>59</v>
      </c>
      <c r="G43" s="45">
        <v>44321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1</v>
      </c>
      <c r="P43" s="17">
        <v>26</v>
      </c>
      <c r="Q43" s="17">
        <v>30</v>
      </c>
      <c r="R43" s="17">
        <v>45</v>
      </c>
      <c r="S43" s="17">
        <v>52</v>
      </c>
      <c r="T43" s="17">
        <v>71</v>
      </c>
      <c r="U43" s="17">
        <v>51</v>
      </c>
      <c r="V43" s="17">
        <v>34</v>
      </c>
      <c r="W43" s="17">
        <v>23</v>
      </c>
      <c r="X43" s="17">
        <v>19</v>
      </c>
      <c r="Y43" s="17">
        <v>11</v>
      </c>
      <c r="Z43" s="17">
        <v>4</v>
      </c>
      <c r="AA43" s="17">
        <v>3</v>
      </c>
      <c r="AB43" s="17">
        <v>0</v>
      </c>
      <c r="AC43" s="17">
        <v>0</v>
      </c>
      <c r="AD43" s="17">
        <v>0</v>
      </c>
      <c r="AE43" s="46">
        <f t="shared" ref="AE43" si="48">SUM(I43:AD43)</f>
        <v>370</v>
      </c>
      <c r="AF43" s="49">
        <f t="shared" ref="AF43" si="49">SUM(I44:AD44)</f>
        <v>370</v>
      </c>
      <c r="AG43" s="34">
        <f t="shared" ref="AG43" si="50">SUM(I45:AD45)</f>
        <v>370</v>
      </c>
      <c r="AH43" s="34">
        <f t="shared" ref="AH43" si="51">AG43-AE43</f>
        <v>0</v>
      </c>
      <c r="AI43" s="53">
        <v>0.90590000000000004</v>
      </c>
      <c r="AJ43" s="41" t="s">
        <v>65</v>
      </c>
    </row>
    <row r="44" spans="1:36" ht="16.2" x14ac:dyDescent="0.25">
      <c r="A44" s="42" t="s">
        <v>59</v>
      </c>
      <c r="B44" s="44" t="s">
        <v>464</v>
      </c>
      <c r="C44" s="42" t="s">
        <v>61</v>
      </c>
      <c r="D44" s="42" t="s">
        <v>205</v>
      </c>
      <c r="E44" s="42" t="s">
        <v>308</v>
      </c>
      <c r="F44" s="42" t="s">
        <v>59</v>
      </c>
      <c r="G44" s="45">
        <v>44321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1</v>
      </c>
      <c r="P44" s="18">
        <v>26</v>
      </c>
      <c r="Q44" s="18">
        <v>30</v>
      </c>
      <c r="R44" s="18">
        <v>45</v>
      </c>
      <c r="S44" s="18">
        <v>52</v>
      </c>
      <c r="T44" s="18">
        <v>71</v>
      </c>
      <c r="U44" s="18">
        <v>51</v>
      </c>
      <c r="V44" s="18">
        <v>34</v>
      </c>
      <c r="W44" s="18">
        <v>23</v>
      </c>
      <c r="X44" s="18">
        <v>19</v>
      </c>
      <c r="Y44" s="18">
        <v>11</v>
      </c>
      <c r="Z44" s="18">
        <v>4</v>
      </c>
      <c r="AA44" s="18">
        <v>3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5"/>
      <c r="AI44" s="53"/>
      <c r="AJ44" s="41" t="s">
        <v>65</v>
      </c>
    </row>
    <row r="45" spans="1:36" ht="16.2" x14ac:dyDescent="0.25">
      <c r="A45" s="42" t="s">
        <v>59</v>
      </c>
      <c r="B45" s="44" t="s">
        <v>464</v>
      </c>
      <c r="C45" s="42" t="s">
        <v>61</v>
      </c>
      <c r="D45" s="42" t="s">
        <v>205</v>
      </c>
      <c r="E45" s="42" t="s">
        <v>308</v>
      </c>
      <c r="F45" s="42" t="s">
        <v>59</v>
      </c>
      <c r="G45" s="45">
        <v>44321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1</v>
      </c>
      <c r="P45" s="19">
        <v>26</v>
      </c>
      <c r="Q45" s="19">
        <v>30</v>
      </c>
      <c r="R45" s="19">
        <v>45</v>
      </c>
      <c r="S45" s="19">
        <v>52</v>
      </c>
      <c r="T45" s="19">
        <v>71</v>
      </c>
      <c r="U45" s="19">
        <v>51</v>
      </c>
      <c r="V45" s="19">
        <v>34</v>
      </c>
      <c r="W45" s="19">
        <v>23</v>
      </c>
      <c r="X45" s="19">
        <v>19</v>
      </c>
      <c r="Y45" s="19">
        <v>11</v>
      </c>
      <c r="Z45" s="19">
        <v>4</v>
      </c>
      <c r="AA45" s="19">
        <v>3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6"/>
      <c r="AI45" s="53"/>
      <c r="AJ45" s="41" t="s">
        <v>65</v>
      </c>
    </row>
    <row r="46" spans="1:36" ht="16.2" x14ac:dyDescent="0.25">
      <c r="A46" s="42" t="s">
        <v>59</v>
      </c>
      <c r="B46" s="44" t="s">
        <v>466</v>
      </c>
      <c r="C46" s="42" t="s">
        <v>61</v>
      </c>
      <c r="D46" s="42" t="s">
        <v>205</v>
      </c>
      <c r="E46" s="42" t="s">
        <v>446</v>
      </c>
      <c r="F46" s="42" t="s">
        <v>59</v>
      </c>
      <c r="G46" s="45">
        <v>44326</v>
      </c>
      <c r="H46" s="17" t="s">
        <v>64</v>
      </c>
      <c r="I46" s="17">
        <v>0</v>
      </c>
      <c r="J46" s="17">
        <v>7</v>
      </c>
      <c r="K46" s="17">
        <v>7</v>
      </c>
      <c r="L46" s="17">
        <v>7</v>
      </c>
      <c r="M46" s="17">
        <v>7</v>
      </c>
      <c r="N46" s="17">
        <v>10</v>
      </c>
      <c r="O46" s="17">
        <v>13</v>
      </c>
      <c r="P46" s="17">
        <v>14</v>
      </c>
      <c r="Q46" s="17">
        <v>18</v>
      </c>
      <c r="R46" s="17">
        <v>26</v>
      </c>
      <c r="S46" s="17">
        <v>36</v>
      </c>
      <c r="T46" s="17">
        <v>43</v>
      </c>
      <c r="U46" s="17">
        <v>49</v>
      </c>
      <c r="V46" s="17">
        <v>32</v>
      </c>
      <c r="W46" s="17">
        <v>23</v>
      </c>
      <c r="X46" s="17">
        <v>22</v>
      </c>
      <c r="Y46" s="17">
        <v>14</v>
      </c>
      <c r="Z46" s="17">
        <v>9</v>
      </c>
      <c r="AA46" s="17">
        <v>7</v>
      </c>
      <c r="AB46" s="17">
        <v>7</v>
      </c>
      <c r="AC46" s="17">
        <v>0</v>
      </c>
      <c r="AD46" s="17">
        <v>0</v>
      </c>
      <c r="AE46" s="46">
        <f t="shared" ref="AE46" si="52">SUM(I46:AD46)</f>
        <v>351</v>
      </c>
      <c r="AF46" s="49">
        <f t="shared" ref="AF46" si="53">SUM(I47:AD47)</f>
        <v>105</v>
      </c>
      <c r="AG46" s="34">
        <f t="shared" ref="AG46" si="54">SUM(I48:AD48)</f>
        <v>105</v>
      </c>
      <c r="AH46" s="34">
        <f t="shared" ref="AH46" si="55">AG46-AE46</f>
        <v>-246</v>
      </c>
      <c r="AI46" s="53">
        <v>0.9022</v>
      </c>
      <c r="AJ46" s="41" t="s">
        <v>65</v>
      </c>
    </row>
    <row r="47" spans="1:36" ht="16.2" x14ac:dyDescent="0.25">
      <c r="A47" s="42" t="s">
        <v>59</v>
      </c>
      <c r="B47" s="44" t="s">
        <v>466</v>
      </c>
      <c r="C47" s="42" t="s">
        <v>61</v>
      </c>
      <c r="D47" s="42" t="s">
        <v>205</v>
      </c>
      <c r="E47" s="42" t="s">
        <v>446</v>
      </c>
      <c r="F47" s="42" t="s">
        <v>59</v>
      </c>
      <c r="G47" s="45">
        <v>44326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26</v>
      </c>
      <c r="S47" s="18">
        <v>36</v>
      </c>
      <c r="T47" s="18">
        <v>43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7"/>
      <c r="AF47" s="50"/>
      <c r="AG47" s="35"/>
      <c r="AH47" s="35"/>
      <c r="AI47" s="53"/>
      <c r="AJ47" s="41" t="s">
        <v>65</v>
      </c>
    </row>
    <row r="48" spans="1:36" ht="16.2" x14ac:dyDescent="0.25">
      <c r="A48" s="42" t="s">
        <v>59</v>
      </c>
      <c r="B48" s="44" t="s">
        <v>466</v>
      </c>
      <c r="C48" s="42" t="s">
        <v>61</v>
      </c>
      <c r="D48" s="42" t="s">
        <v>205</v>
      </c>
      <c r="E48" s="42" t="s">
        <v>446</v>
      </c>
      <c r="F48" s="42" t="s">
        <v>59</v>
      </c>
      <c r="G48" s="45">
        <v>44326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26</v>
      </c>
      <c r="S48" s="19">
        <v>36</v>
      </c>
      <c r="T48" s="19">
        <v>43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8"/>
      <c r="AF48" s="51"/>
      <c r="AG48" s="36"/>
      <c r="AH48" s="36"/>
      <c r="AI48" s="53"/>
      <c r="AJ48" s="41" t="s">
        <v>65</v>
      </c>
    </row>
    <row r="49" spans="1:36" ht="16.2" x14ac:dyDescent="0.25">
      <c r="A49" s="42" t="s">
        <v>59</v>
      </c>
      <c r="B49" s="44" t="s">
        <v>467</v>
      </c>
      <c r="C49" s="42" t="s">
        <v>61</v>
      </c>
      <c r="D49" s="42" t="s">
        <v>205</v>
      </c>
      <c r="E49" s="42" t="s">
        <v>451</v>
      </c>
      <c r="F49" s="42" t="s">
        <v>59</v>
      </c>
      <c r="G49" s="45">
        <v>44326</v>
      </c>
      <c r="H49" s="17" t="s">
        <v>64</v>
      </c>
      <c r="I49" s="17">
        <v>0</v>
      </c>
      <c r="J49" s="17">
        <v>7</v>
      </c>
      <c r="K49" s="17">
        <v>7</v>
      </c>
      <c r="L49" s="17">
        <v>7</v>
      </c>
      <c r="M49" s="17">
        <v>7</v>
      </c>
      <c r="N49" s="17">
        <v>10</v>
      </c>
      <c r="O49" s="17">
        <v>13</v>
      </c>
      <c r="P49" s="17">
        <v>14</v>
      </c>
      <c r="Q49" s="17">
        <v>16</v>
      </c>
      <c r="R49" s="17">
        <v>24</v>
      </c>
      <c r="S49" s="17">
        <v>32</v>
      </c>
      <c r="T49" s="17">
        <v>39</v>
      </c>
      <c r="U49" s="17">
        <v>43</v>
      </c>
      <c r="V49" s="17">
        <v>26</v>
      </c>
      <c r="W49" s="17">
        <v>19</v>
      </c>
      <c r="X49" s="17">
        <v>18</v>
      </c>
      <c r="Y49" s="17">
        <v>12</v>
      </c>
      <c r="Z49" s="17">
        <v>7</v>
      </c>
      <c r="AA49" s="17">
        <v>7</v>
      </c>
      <c r="AB49" s="17">
        <v>7</v>
      </c>
      <c r="AC49" s="17">
        <v>0</v>
      </c>
      <c r="AD49" s="17">
        <v>0</v>
      </c>
      <c r="AE49" s="46">
        <f t="shared" ref="AE49" si="56">SUM(I49:AD49)</f>
        <v>315</v>
      </c>
      <c r="AF49" s="49">
        <f t="shared" ref="AF49" si="57">SUM(I50:AD50)</f>
        <v>315</v>
      </c>
      <c r="AG49" s="34">
        <f t="shared" ref="AG49" si="58">SUM(I51:AD51)</f>
        <v>315</v>
      </c>
      <c r="AH49" s="34">
        <f t="shared" ref="AH49" si="59">AG49-AE49</f>
        <v>0</v>
      </c>
      <c r="AI49" s="53">
        <v>0.91620000000000001</v>
      </c>
      <c r="AJ49" s="41" t="s">
        <v>65</v>
      </c>
    </row>
    <row r="50" spans="1:36" ht="16.2" x14ac:dyDescent="0.25">
      <c r="A50" s="42" t="s">
        <v>59</v>
      </c>
      <c r="B50" s="44" t="s">
        <v>467</v>
      </c>
      <c r="C50" s="42" t="s">
        <v>61</v>
      </c>
      <c r="D50" s="42" t="s">
        <v>205</v>
      </c>
      <c r="E50" s="42" t="s">
        <v>451</v>
      </c>
      <c r="F50" s="42" t="s">
        <v>59</v>
      </c>
      <c r="G50" s="45">
        <v>44326</v>
      </c>
      <c r="H50" s="18" t="s">
        <v>66</v>
      </c>
      <c r="I50" s="18">
        <v>0</v>
      </c>
      <c r="J50" s="18">
        <v>7</v>
      </c>
      <c r="K50" s="18">
        <v>7</v>
      </c>
      <c r="L50" s="18">
        <v>7</v>
      </c>
      <c r="M50" s="18">
        <v>7</v>
      </c>
      <c r="N50" s="18">
        <v>10</v>
      </c>
      <c r="O50" s="18">
        <v>13</v>
      </c>
      <c r="P50" s="18">
        <v>14</v>
      </c>
      <c r="Q50" s="18">
        <v>16</v>
      </c>
      <c r="R50" s="18">
        <v>24</v>
      </c>
      <c r="S50" s="18">
        <v>32</v>
      </c>
      <c r="T50" s="18">
        <v>39</v>
      </c>
      <c r="U50" s="18">
        <v>43</v>
      </c>
      <c r="V50" s="18">
        <v>26</v>
      </c>
      <c r="W50" s="18">
        <v>19</v>
      </c>
      <c r="X50" s="18">
        <v>18</v>
      </c>
      <c r="Y50" s="18">
        <v>12</v>
      </c>
      <c r="Z50" s="18">
        <v>7</v>
      </c>
      <c r="AA50" s="18">
        <v>7</v>
      </c>
      <c r="AB50" s="18">
        <v>7</v>
      </c>
      <c r="AC50" s="18">
        <v>0</v>
      </c>
      <c r="AD50" s="18">
        <v>0</v>
      </c>
      <c r="AE50" s="47"/>
      <c r="AF50" s="50"/>
      <c r="AG50" s="35"/>
      <c r="AH50" s="35"/>
      <c r="AI50" s="53"/>
      <c r="AJ50" s="41" t="s">
        <v>65</v>
      </c>
    </row>
    <row r="51" spans="1:36" ht="16.2" x14ac:dyDescent="0.25">
      <c r="A51" s="42" t="s">
        <v>59</v>
      </c>
      <c r="B51" s="44" t="s">
        <v>467</v>
      </c>
      <c r="C51" s="42" t="s">
        <v>61</v>
      </c>
      <c r="D51" s="42" t="s">
        <v>205</v>
      </c>
      <c r="E51" s="42" t="s">
        <v>451</v>
      </c>
      <c r="F51" s="42" t="s">
        <v>59</v>
      </c>
      <c r="G51" s="45">
        <v>44326</v>
      </c>
      <c r="H51" s="19" t="s">
        <v>67</v>
      </c>
      <c r="I51" s="19">
        <v>0</v>
      </c>
      <c r="J51" s="19">
        <v>7</v>
      </c>
      <c r="K51" s="19">
        <v>7</v>
      </c>
      <c r="L51" s="19">
        <v>7</v>
      </c>
      <c r="M51" s="19">
        <v>7</v>
      </c>
      <c r="N51" s="19">
        <v>10</v>
      </c>
      <c r="O51" s="19">
        <v>13</v>
      </c>
      <c r="P51" s="19">
        <v>14</v>
      </c>
      <c r="Q51" s="19">
        <v>16</v>
      </c>
      <c r="R51" s="19">
        <v>24</v>
      </c>
      <c r="S51" s="19">
        <v>32</v>
      </c>
      <c r="T51" s="19">
        <v>39</v>
      </c>
      <c r="U51" s="19">
        <v>43</v>
      </c>
      <c r="V51" s="19">
        <v>26</v>
      </c>
      <c r="W51" s="19">
        <v>19</v>
      </c>
      <c r="X51" s="19">
        <v>18</v>
      </c>
      <c r="Y51" s="19">
        <v>12</v>
      </c>
      <c r="Z51" s="19">
        <v>7</v>
      </c>
      <c r="AA51" s="19">
        <v>7</v>
      </c>
      <c r="AB51" s="19">
        <v>7</v>
      </c>
      <c r="AC51" s="19">
        <v>0</v>
      </c>
      <c r="AD51" s="19">
        <v>0</v>
      </c>
      <c r="AE51" s="48"/>
      <c r="AF51" s="51"/>
      <c r="AG51" s="36"/>
      <c r="AH51" s="36"/>
      <c r="AI51" s="53"/>
      <c r="AJ51" s="41" t="s">
        <v>65</v>
      </c>
    </row>
    <row r="52" spans="1:36" ht="16.2" x14ac:dyDescent="0.25">
      <c r="A52" s="42" t="s">
        <v>59</v>
      </c>
      <c r="B52" s="44" t="s">
        <v>468</v>
      </c>
      <c r="C52" s="42" t="s">
        <v>61</v>
      </c>
      <c r="D52" s="42" t="s">
        <v>205</v>
      </c>
      <c r="E52" s="42" t="s">
        <v>308</v>
      </c>
      <c r="F52" s="42" t="s">
        <v>59</v>
      </c>
      <c r="G52" s="45">
        <v>44323</v>
      </c>
      <c r="H52" s="17" t="s">
        <v>64</v>
      </c>
      <c r="I52" s="17">
        <v>0</v>
      </c>
      <c r="J52" s="17">
        <v>3</v>
      </c>
      <c r="K52" s="17">
        <v>5</v>
      </c>
      <c r="L52" s="17">
        <v>7</v>
      </c>
      <c r="M52" s="17">
        <v>12</v>
      </c>
      <c r="N52" s="17">
        <v>12</v>
      </c>
      <c r="O52" s="17">
        <v>21</v>
      </c>
      <c r="P52" s="17">
        <v>19</v>
      </c>
      <c r="Q52" s="17">
        <v>22</v>
      </c>
      <c r="R52" s="17">
        <v>28</v>
      </c>
      <c r="S52" s="17">
        <v>23</v>
      </c>
      <c r="T52" s="17">
        <v>21</v>
      </c>
      <c r="U52" s="17">
        <v>31</v>
      </c>
      <c r="V52" s="17">
        <v>22</v>
      </c>
      <c r="W52" s="17">
        <v>20</v>
      </c>
      <c r="X52" s="17">
        <v>16</v>
      </c>
      <c r="Y52" s="17">
        <v>20</v>
      </c>
      <c r="Z52" s="17">
        <v>10</v>
      </c>
      <c r="AA52" s="17">
        <v>8</v>
      </c>
      <c r="AB52" s="17">
        <v>4</v>
      </c>
      <c r="AC52" s="17">
        <v>3</v>
      </c>
      <c r="AD52" s="17">
        <v>2</v>
      </c>
      <c r="AE52" s="46">
        <f t="shared" ref="AE52" si="60">SUM(I52:AD52)</f>
        <v>309</v>
      </c>
      <c r="AF52" s="49">
        <f t="shared" ref="AF52" si="61">SUM(I53:AD53)</f>
        <v>273</v>
      </c>
      <c r="AG52" s="34">
        <f t="shared" ref="AG52" si="62">SUM(I54:AD54)</f>
        <v>267</v>
      </c>
      <c r="AH52" s="34">
        <f t="shared" ref="AH52" si="63">AG52-AE52</f>
        <v>-42</v>
      </c>
      <c r="AI52" s="53">
        <v>0.92220000000000002</v>
      </c>
      <c r="AJ52" s="41" t="s">
        <v>65</v>
      </c>
    </row>
    <row r="53" spans="1:36" ht="16.2" x14ac:dyDescent="0.25">
      <c r="A53" s="42" t="s">
        <v>59</v>
      </c>
      <c r="B53" s="44" t="s">
        <v>468</v>
      </c>
      <c r="C53" s="42" t="s">
        <v>61</v>
      </c>
      <c r="D53" s="42" t="s">
        <v>205</v>
      </c>
      <c r="E53" s="42" t="s">
        <v>308</v>
      </c>
      <c r="F53" s="42" t="s">
        <v>59</v>
      </c>
      <c r="G53" s="45">
        <v>44323</v>
      </c>
      <c r="H53" s="18" t="s">
        <v>66</v>
      </c>
      <c r="I53" s="18">
        <v>0</v>
      </c>
      <c r="J53" s="18">
        <v>3</v>
      </c>
      <c r="K53" s="18">
        <v>5</v>
      </c>
      <c r="L53" s="18">
        <v>7</v>
      </c>
      <c r="M53" s="18">
        <v>12</v>
      </c>
      <c r="N53" s="18">
        <v>1</v>
      </c>
      <c r="O53" s="18">
        <v>21</v>
      </c>
      <c r="P53" s="18">
        <v>19</v>
      </c>
      <c r="Q53" s="18">
        <v>22</v>
      </c>
      <c r="R53" s="18">
        <v>28</v>
      </c>
      <c r="S53" s="18">
        <v>23</v>
      </c>
      <c r="T53" s="18">
        <v>21</v>
      </c>
      <c r="U53" s="18">
        <v>31</v>
      </c>
      <c r="V53" s="18">
        <v>22</v>
      </c>
      <c r="W53" s="18">
        <v>20</v>
      </c>
      <c r="X53" s="18">
        <v>16</v>
      </c>
      <c r="Y53" s="18">
        <v>5</v>
      </c>
      <c r="Z53" s="18">
        <v>0</v>
      </c>
      <c r="AA53" s="18">
        <v>8</v>
      </c>
      <c r="AB53" s="18">
        <v>4</v>
      </c>
      <c r="AC53" s="18">
        <v>3</v>
      </c>
      <c r="AD53" s="18">
        <v>2</v>
      </c>
      <c r="AE53" s="47"/>
      <c r="AF53" s="50"/>
      <c r="AG53" s="35"/>
      <c r="AH53" s="35"/>
      <c r="AI53" s="53"/>
      <c r="AJ53" s="41" t="s">
        <v>65</v>
      </c>
    </row>
    <row r="54" spans="1:36" ht="16.2" x14ac:dyDescent="0.25">
      <c r="A54" s="42" t="s">
        <v>59</v>
      </c>
      <c r="B54" s="44" t="s">
        <v>468</v>
      </c>
      <c r="C54" s="42" t="s">
        <v>61</v>
      </c>
      <c r="D54" s="42" t="s">
        <v>205</v>
      </c>
      <c r="E54" s="42" t="s">
        <v>308</v>
      </c>
      <c r="F54" s="42" t="s">
        <v>59</v>
      </c>
      <c r="G54" s="45">
        <v>44323</v>
      </c>
      <c r="H54" s="19" t="s">
        <v>67</v>
      </c>
      <c r="I54" s="19">
        <v>0</v>
      </c>
      <c r="J54" s="19">
        <v>3</v>
      </c>
      <c r="K54" s="19">
        <v>5</v>
      </c>
      <c r="L54" s="19">
        <v>7</v>
      </c>
      <c r="M54" s="19">
        <v>12</v>
      </c>
      <c r="N54" s="19">
        <v>0</v>
      </c>
      <c r="O54" s="19">
        <v>21</v>
      </c>
      <c r="P54" s="19">
        <v>19</v>
      </c>
      <c r="Q54" s="19">
        <v>22</v>
      </c>
      <c r="R54" s="19">
        <v>28</v>
      </c>
      <c r="S54" s="19">
        <v>23</v>
      </c>
      <c r="T54" s="19">
        <v>21</v>
      </c>
      <c r="U54" s="19">
        <v>31</v>
      </c>
      <c r="V54" s="19">
        <v>22</v>
      </c>
      <c r="W54" s="19">
        <v>20</v>
      </c>
      <c r="X54" s="19">
        <v>16</v>
      </c>
      <c r="Y54" s="19">
        <v>0</v>
      </c>
      <c r="Z54" s="19">
        <v>0</v>
      </c>
      <c r="AA54" s="19">
        <v>8</v>
      </c>
      <c r="AB54" s="19">
        <v>4</v>
      </c>
      <c r="AC54" s="19">
        <v>3</v>
      </c>
      <c r="AD54" s="19">
        <v>2</v>
      </c>
      <c r="AE54" s="48"/>
      <c r="AF54" s="51"/>
      <c r="AG54" s="36"/>
      <c r="AH54" s="36"/>
      <c r="AI54" s="53"/>
      <c r="AJ54" s="41" t="s">
        <v>65</v>
      </c>
    </row>
    <row r="55" spans="1:36" ht="16.2" x14ac:dyDescent="0.25">
      <c r="A55" s="42" t="s">
        <v>59</v>
      </c>
      <c r="B55" s="44" t="s">
        <v>469</v>
      </c>
      <c r="C55" s="42" t="s">
        <v>61</v>
      </c>
      <c r="D55" s="42" t="s">
        <v>205</v>
      </c>
      <c r="E55" s="42" t="s">
        <v>451</v>
      </c>
      <c r="F55" s="42" t="s">
        <v>59</v>
      </c>
      <c r="G55" s="45">
        <v>44326</v>
      </c>
      <c r="H55" s="17" t="s">
        <v>64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7</v>
      </c>
      <c r="P55" s="17">
        <v>0</v>
      </c>
      <c r="Q55" s="17">
        <v>40</v>
      </c>
      <c r="R55" s="17">
        <v>0</v>
      </c>
      <c r="S55" s="17">
        <v>73</v>
      </c>
      <c r="T55" s="17">
        <v>0</v>
      </c>
      <c r="U55" s="17">
        <v>86</v>
      </c>
      <c r="V55" s="17">
        <v>0</v>
      </c>
      <c r="W55" s="17">
        <v>65</v>
      </c>
      <c r="X55" s="17">
        <v>0</v>
      </c>
      <c r="Y55" s="17">
        <v>25</v>
      </c>
      <c r="Z55" s="17">
        <v>0</v>
      </c>
      <c r="AA55" s="17">
        <v>5</v>
      </c>
      <c r="AB55" s="17">
        <v>0</v>
      </c>
      <c r="AC55" s="17">
        <v>0</v>
      </c>
      <c r="AD55" s="17">
        <v>0</v>
      </c>
      <c r="AE55" s="46">
        <f t="shared" ref="AE55" si="64">SUM(I55:AD55)</f>
        <v>301</v>
      </c>
      <c r="AF55" s="49">
        <f t="shared" ref="AF55" si="65">SUM(I56:AD56)</f>
        <v>301</v>
      </c>
      <c r="AG55" s="34">
        <f t="shared" ref="AG55" si="66">SUM(I57:AD57)</f>
        <v>301</v>
      </c>
      <c r="AH55" s="34">
        <f t="shared" ref="AH55" si="67">AG55-AE55</f>
        <v>0</v>
      </c>
      <c r="AI55" s="53">
        <v>0.92230000000000001</v>
      </c>
      <c r="AJ55" s="41" t="s">
        <v>65</v>
      </c>
    </row>
    <row r="56" spans="1:36" ht="16.2" x14ac:dyDescent="0.25">
      <c r="A56" s="42" t="s">
        <v>59</v>
      </c>
      <c r="B56" s="44" t="s">
        <v>469</v>
      </c>
      <c r="C56" s="42" t="s">
        <v>61</v>
      </c>
      <c r="D56" s="42" t="s">
        <v>205</v>
      </c>
      <c r="E56" s="42" t="s">
        <v>451</v>
      </c>
      <c r="F56" s="42" t="s">
        <v>59</v>
      </c>
      <c r="G56" s="45">
        <v>44326</v>
      </c>
      <c r="H56" s="18" t="s">
        <v>66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7</v>
      </c>
      <c r="P56" s="18">
        <v>0</v>
      </c>
      <c r="Q56" s="18">
        <v>40</v>
      </c>
      <c r="R56" s="18">
        <v>0</v>
      </c>
      <c r="S56" s="18">
        <v>73</v>
      </c>
      <c r="T56" s="18">
        <v>0</v>
      </c>
      <c r="U56" s="18">
        <v>86</v>
      </c>
      <c r="V56" s="18">
        <v>0</v>
      </c>
      <c r="W56" s="18">
        <v>65</v>
      </c>
      <c r="X56" s="18">
        <v>0</v>
      </c>
      <c r="Y56" s="18">
        <v>25</v>
      </c>
      <c r="Z56" s="18">
        <v>0</v>
      </c>
      <c r="AA56" s="18">
        <v>5</v>
      </c>
      <c r="AB56" s="18">
        <v>0</v>
      </c>
      <c r="AC56" s="18">
        <v>0</v>
      </c>
      <c r="AD56" s="18">
        <v>0</v>
      </c>
      <c r="AE56" s="47"/>
      <c r="AF56" s="50"/>
      <c r="AG56" s="35"/>
      <c r="AH56" s="35"/>
      <c r="AI56" s="53"/>
      <c r="AJ56" s="41" t="s">
        <v>65</v>
      </c>
    </row>
    <row r="57" spans="1:36" ht="16.2" x14ac:dyDescent="0.25">
      <c r="A57" s="42" t="s">
        <v>59</v>
      </c>
      <c r="B57" s="44" t="s">
        <v>469</v>
      </c>
      <c r="C57" s="42" t="s">
        <v>61</v>
      </c>
      <c r="D57" s="42" t="s">
        <v>205</v>
      </c>
      <c r="E57" s="42" t="s">
        <v>451</v>
      </c>
      <c r="F57" s="42" t="s">
        <v>59</v>
      </c>
      <c r="G57" s="45">
        <v>44326</v>
      </c>
      <c r="H57" s="19" t="s">
        <v>67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7</v>
      </c>
      <c r="P57" s="19">
        <v>0</v>
      </c>
      <c r="Q57" s="19">
        <v>40</v>
      </c>
      <c r="R57" s="19">
        <v>0</v>
      </c>
      <c r="S57" s="19">
        <v>73</v>
      </c>
      <c r="T57" s="19">
        <v>0</v>
      </c>
      <c r="U57" s="19">
        <v>86</v>
      </c>
      <c r="V57" s="19">
        <v>0</v>
      </c>
      <c r="W57" s="19">
        <v>65</v>
      </c>
      <c r="X57" s="19">
        <v>0</v>
      </c>
      <c r="Y57" s="19">
        <v>25</v>
      </c>
      <c r="Z57" s="19">
        <v>0</v>
      </c>
      <c r="AA57" s="19">
        <v>5</v>
      </c>
      <c r="AB57" s="19">
        <v>0</v>
      </c>
      <c r="AC57" s="19">
        <v>0</v>
      </c>
      <c r="AD57" s="19">
        <v>0</v>
      </c>
      <c r="AE57" s="48"/>
      <c r="AF57" s="51"/>
      <c r="AG57" s="36"/>
      <c r="AH57" s="36"/>
      <c r="AI57" s="53"/>
      <c r="AJ57" s="41" t="s">
        <v>65</v>
      </c>
    </row>
    <row r="58" spans="1:36" ht="16.2" x14ac:dyDescent="0.25">
      <c r="A58" s="42" t="s">
        <v>59</v>
      </c>
      <c r="B58" s="44" t="s">
        <v>470</v>
      </c>
      <c r="C58" s="42" t="s">
        <v>61</v>
      </c>
      <c r="D58" s="42" t="s">
        <v>205</v>
      </c>
      <c r="E58" s="42" t="s">
        <v>446</v>
      </c>
      <c r="F58" s="42" t="s">
        <v>59</v>
      </c>
      <c r="G58" s="45">
        <v>44330</v>
      </c>
      <c r="H58" s="17" t="s">
        <v>64</v>
      </c>
      <c r="I58" s="17">
        <v>0</v>
      </c>
      <c r="J58" s="17">
        <v>4</v>
      </c>
      <c r="K58" s="17">
        <v>5</v>
      </c>
      <c r="L58" s="17">
        <v>9</v>
      </c>
      <c r="M58" s="17">
        <v>9</v>
      </c>
      <c r="N58" s="17">
        <v>8</v>
      </c>
      <c r="O58" s="17">
        <v>14</v>
      </c>
      <c r="P58" s="17">
        <v>13</v>
      </c>
      <c r="Q58" s="17">
        <v>15</v>
      </c>
      <c r="R58" s="17">
        <v>19</v>
      </c>
      <c r="S58" s="17">
        <v>27</v>
      </c>
      <c r="T58" s="17">
        <v>25</v>
      </c>
      <c r="U58" s="17">
        <v>36</v>
      </c>
      <c r="V58" s="17">
        <v>26</v>
      </c>
      <c r="W58" s="17">
        <v>24</v>
      </c>
      <c r="X58" s="17">
        <v>19</v>
      </c>
      <c r="Y58" s="17">
        <v>14</v>
      </c>
      <c r="Z58" s="17">
        <v>12</v>
      </c>
      <c r="AA58" s="17">
        <v>10</v>
      </c>
      <c r="AB58" s="17">
        <v>5</v>
      </c>
      <c r="AC58" s="17">
        <v>3</v>
      </c>
      <c r="AD58" s="17">
        <v>3</v>
      </c>
      <c r="AE58" s="46">
        <f t="shared" ref="AE58" si="68">SUM(I58:AD58)</f>
        <v>300</v>
      </c>
      <c r="AF58" s="49">
        <f t="shared" ref="AF58" si="69">SUM(I59:AD59)</f>
        <v>300</v>
      </c>
      <c r="AG58" s="34">
        <f t="shared" ref="AG58" si="70">SUM(I60:AD60)</f>
        <v>300</v>
      </c>
      <c r="AH58" s="34">
        <f t="shared" ref="AH58" si="71">AG58-AE58</f>
        <v>0</v>
      </c>
      <c r="AI58" s="53">
        <v>0.93240000000000001</v>
      </c>
      <c r="AJ58" s="41" t="s">
        <v>65</v>
      </c>
    </row>
    <row r="59" spans="1:36" ht="16.2" x14ac:dyDescent="0.25">
      <c r="A59" s="42" t="s">
        <v>59</v>
      </c>
      <c r="B59" s="44" t="s">
        <v>470</v>
      </c>
      <c r="C59" s="42" t="s">
        <v>61</v>
      </c>
      <c r="D59" s="42" t="s">
        <v>205</v>
      </c>
      <c r="E59" s="42" t="s">
        <v>446</v>
      </c>
      <c r="F59" s="42" t="s">
        <v>59</v>
      </c>
      <c r="G59" s="45">
        <v>44330</v>
      </c>
      <c r="H59" s="18" t="s">
        <v>66</v>
      </c>
      <c r="I59" s="18">
        <v>0</v>
      </c>
      <c r="J59" s="18">
        <v>4</v>
      </c>
      <c r="K59" s="18">
        <v>5</v>
      </c>
      <c r="L59" s="18">
        <v>9</v>
      </c>
      <c r="M59" s="18">
        <v>9</v>
      </c>
      <c r="N59" s="18">
        <v>8</v>
      </c>
      <c r="O59" s="18">
        <v>14</v>
      </c>
      <c r="P59" s="18">
        <v>13</v>
      </c>
      <c r="Q59" s="18">
        <v>15</v>
      </c>
      <c r="R59" s="18">
        <v>19</v>
      </c>
      <c r="S59" s="18">
        <v>27</v>
      </c>
      <c r="T59" s="18">
        <v>25</v>
      </c>
      <c r="U59" s="18">
        <v>36</v>
      </c>
      <c r="V59" s="18">
        <v>26</v>
      </c>
      <c r="W59" s="18">
        <v>24</v>
      </c>
      <c r="X59" s="18">
        <v>19</v>
      </c>
      <c r="Y59" s="18">
        <v>14</v>
      </c>
      <c r="Z59" s="18">
        <v>12</v>
      </c>
      <c r="AA59" s="18">
        <v>10</v>
      </c>
      <c r="AB59" s="18">
        <v>5</v>
      </c>
      <c r="AC59" s="18">
        <v>3</v>
      </c>
      <c r="AD59" s="18">
        <v>3</v>
      </c>
      <c r="AE59" s="47"/>
      <c r="AF59" s="50"/>
      <c r="AG59" s="35"/>
      <c r="AH59" s="35"/>
      <c r="AI59" s="53"/>
      <c r="AJ59" s="41" t="s">
        <v>65</v>
      </c>
    </row>
    <row r="60" spans="1:36" ht="16.2" x14ac:dyDescent="0.25">
      <c r="A60" s="42" t="s">
        <v>59</v>
      </c>
      <c r="B60" s="44" t="s">
        <v>470</v>
      </c>
      <c r="C60" s="42" t="s">
        <v>61</v>
      </c>
      <c r="D60" s="42" t="s">
        <v>205</v>
      </c>
      <c r="E60" s="42" t="s">
        <v>446</v>
      </c>
      <c r="F60" s="42" t="s">
        <v>59</v>
      </c>
      <c r="G60" s="45">
        <v>44330</v>
      </c>
      <c r="H60" s="19" t="s">
        <v>67</v>
      </c>
      <c r="I60" s="19">
        <v>0</v>
      </c>
      <c r="J60" s="19">
        <v>4</v>
      </c>
      <c r="K60" s="19">
        <v>5</v>
      </c>
      <c r="L60" s="19">
        <v>9</v>
      </c>
      <c r="M60" s="19">
        <v>9</v>
      </c>
      <c r="N60" s="19">
        <v>8</v>
      </c>
      <c r="O60" s="19">
        <v>14</v>
      </c>
      <c r="P60" s="19">
        <v>13</v>
      </c>
      <c r="Q60" s="19">
        <v>15</v>
      </c>
      <c r="R60" s="19">
        <v>19</v>
      </c>
      <c r="S60" s="19">
        <v>27</v>
      </c>
      <c r="T60" s="19">
        <v>25</v>
      </c>
      <c r="U60" s="19">
        <v>36</v>
      </c>
      <c r="V60" s="19">
        <v>26</v>
      </c>
      <c r="W60" s="19">
        <v>24</v>
      </c>
      <c r="X60" s="19">
        <v>19</v>
      </c>
      <c r="Y60" s="19">
        <v>14</v>
      </c>
      <c r="Z60" s="19">
        <v>12</v>
      </c>
      <c r="AA60" s="19">
        <v>10</v>
      </c>
      <c r="AB60" s="19">
        <v>5</v>
      </c>
      <c r="AC60" s="19">
        <v>3</v>
      </c>
      <c r="AD60" s="19">
        <v>3</v>
      </c>
      <c r="AE60" s="48"/>
      <c r="AF60" s="51"/>
      <c r="AG60" s="36"/>
      <c r="AH60" s="36"/>
      <c r="AI60" s="53"/>
      <c r="AJ60" s="41" t="s">
        <v>65</v>
      </c>
    </row>
    <row r="61" spans="1:36" ht="16.2" x14ac:dyDescent="0.25">
      <c r="A61" s="42" t="s">
        <v>59</v>
      </c>
      <c r="B61" s="44" t="s">
        <v>473</v>
      </c>
      <c r="C61" s="42" t="s">
        <v>61</v>
      </c>
      <c r="D61" s="42" t="s">
        <v>205</v>
      </c>
      <c r="E61" s="42" t="s">
        <v>446</v>
      </c>
      <c r="F61" s="42" t="s">
        <v>59</v>
      </c>
      <c r="G61" s="45">
        <v>44326</v>
      </c>
      <c r="H61" s="17" t="s">
        <v>64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5</v>
      </c>
      <c r="P61" s="17">
        <v>0</v>
      </c>
      <c r="Q61" s="17">
        <v>28</v>
      </c>
      <c r="R61" s="17">
        <v>0</v>
      </c>
      <c r="S61" s="17">
        <v>50</v>
      </c>
      <c r="T61" s="17">
        <v>0</v>
      </c>
      <c r="U61" s="17">
        <v>61</v>
      </c>
      <c r="V61" s="17">
        <v>0</v>
      </c>
      <c r="W61" s="17">
        <v>46</v>
      </c>
      <c r="X61" s="17">
        <v>0</v>
      </c>
      <c r="Y61" s="17">
        <v>18</v>
      </c>
      <c r="Z61" s="17">
        <v>0</v>
      </c>
      <c r="AA61" s="17">
        <v>3</v>
      </c>
      <c r="AB61" s="17">
        <v>0</v>
      </c>
      <c r="AC61" s="17">
        <v>0</v>
      </c>
      <c r="AD61" s="17">
        <v>0</v>
      </c>
      <c r="AE61" s="46">
        <f t="shared" ref="AE61" si="72">SUM(I61:AD61)</f>
        <v>211</v>
      </c>
      <c r="AF61" s="49">
        <f t="shared" ref="AF61" si="73">SUM(I62:AD62)</f>
        <v>157</v>
      </c>
      <c r="AG61" s="34">
        <f t="shared" ref="AG61" si="74">SUM(I63:AD63)</f>
        <v>157</v>
      </c>
      <c r="AH61" s="34">
        <f t="shared" ref="AH61" si="75">AG61-AE61</f>
        <v>-54</v>
      </c>
      <c r="AI61" s="53">
        <v>0.90880000000000005</v>
      </c>
      <c r="AJ61" s="41" t="s">
        <v>65</v>
      </c>
    </row>
    <row r="62" spans="1:36" ht="16.2" x14ac:dyDescent="0.25">
      <c r="A62" s="42" t="s">
        <v>59</v>
      </c>
      <c r="B62" s="44" t="s">
        <v>473</v>
      </c>
      <c r="C62" s="42" t="s">
        <v>61</v>
      </c>
      <c r="D62" s="42" t="s">
        <v>205</v>
      </c>
      <c r="E62" s="42" t="s">
        <v>446</v>
      </c>
      <c r="F62" s="42" t="s">
        <v>59</v>
      </c>
      <c r="G62" s="45">
        <v>44326</v>
      </c>
      <c r="H62" s="18" t="s">
        <v>66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50</v>
      </c>
      <c r="T62" s="18">
        <v>0</v>
      </c>
      <c r="U62" s="18">
        <v>61</v>
      </c>
      <c r="V62" s="18">
        <v>0</v>
      </c>
      <c r="W62" s="18">
        <v>46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47"/>
      <c r="AF62" s="50"/>
      <c r="AG62" s="35"/>
      <c r="AH62" s="35"/>
      <c r="AI62" s="53"/>
      <c r="AJ62" s="41" t="s">
        <v>65</v>
      </c>
    </row>
    <row r="63" spans="1:36" ht="16.2" x14ac:dyDescent="0.25">
      <c r="A63" s="42" t="s">
        <v>59</v>
      </c>
      <c r="B63" s="44" t="s">
        <v>473</v>
      </c>
      <c r="C63" s="42" t="s">
        <v>61</v>
      </c>
      <c r="D63" s="42" t="s">
        <v>205</v>
      </c>
      <c r="E63" s="42" t="s">
        <v>446</v>
      </c>
      <c r="F63" s="42" t="s">
        <v>59</v>
      </c>
      <c r="G63" s="45">
        <v>44326</v>
      </c>
      <c r="H63" s="19" t="s">
        <v>67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50</v>
      </c>
      <c r="T63" s="19">
        <v>0</v>
      </c>
      <c r="U63" s="19">
        <v>61</v>
      </c>
      <c r="V63" s="19">
        <v>0</v>
      </c>
      <c r="W63" s="19">
        <v>46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48"/>
      <c r="AF63" s="51"/>
      <c r="AG63" s="36"/>
      <c r="AH63" s="36"/>
      <c r="AI63" s="53"/>
      <c r="AJ63" s="41" t="s">
        <v>65</v>
      </c>
    </row>
    <row r="64" spans="1:36" ht="16.2" x14ac:dyDescent="0.25">
      <c r="A64" s="42" t="s">
        <v>59</v>
      </c>
      <c r="B64" s="44" t="s">
        <v>474</v>
      </c>
      <c r="C64" s="42" t="s">
        <v>61</v>
      </c>
      <c r="D64" s="42" t="s">
        <v>205</v>
      </c>
      <c r="E64" s="42" t="s">
        <v>308</v>
      </c>
      <c r="F64" s="42" t="s">
        <v>59</v>
      </c>
      <c r="G64" s="45">
        <v>44322</v>
      </c>
      <c r="H64" s="17" t="s">
        <v>64</v>
      </c>
      <c r="I64" s="17">
        <v>0</v>
      </c>
      <c r="J64" s="17">
        <v>0</v>
      </c>
      <c r="K64" s="17">
        <v>1</v>
      </c>
      <c r="L64" s="17">
        <v>1</v>
      </c>
      <c r="M64" s="17">
        <v>2</v>
      </c>
      <c r="N64" s="17">
        <v>1</v>
      </c>
      <c r="O64" s="17">
        <v>6</v>
      </c>
      <c r="P64" s="17">
        <v>4</v>
      </c>
      <c r="Q64" s="17">
        <v>19</v>
      </c>
      <c r="R64" s="17">
        <v>19</v>
      </c>
      <c r="S64" s="17">
        <v>34</v>
      </c>
      <c r="T64" s="17">
        <v>29</v>
      </c>
      <c r="U64" s="17">
        <v>32</v>
      </c>
      <c r="V64" s="17">
        <v>23</v>
      </c>
      <c r="W64" s="17">
        <v>17</v>
      </c>
      <c r="X64" s="17">
        <v>11</v>
      </c>
      <c r="Y64" s="17">
        <v>6</v>
      </c>
      <c r="Z64" s="17">
        <v>1</v>
      </c>
      <c r="AA64" s="17">
        <v>4</v>
      </c>
      <c r="AB64" s="17">
        <v>0</v>
      </c>
      <c r="AC64" s="17">
        <v>0</v>
      </c>
      <c r="AD64" s="17">
        <v>0</v>
      </c>
      <c r="AE64" s="46">
        <f t="shared" ref="AE64" si="76">SUM(I64:AD64)</f>
        <v>210</v>
      </c>
      <c r="AF64" s="49">
        <f t="shared" ref="AF64" si="77">SUM(I65:AD65)</f>
        <v>210</v>
      </c>
      <c r="AG64" s="34">
        <f t="shared" ref="AG64" si="78">SUM(I66:AD66)</f>
        <v>210</v>
      </c>
      <c r="AH64" s="34">
        <f t="shared" ref="AH64" si="79">AG64-AE64</f>
        <v>0</v>
      </c>
      <c r="AI64" s="53">
        <v>0.89770000000000005</v>
      </c>
      <c r="AJ64" s="41" t="s">
        <v>65</v>
      </c>
    </row>
    <row r="65" spans="1:36" ht="16.2" x14ac:dyDescent="0.25">
      <c r="A65" s="42" t="s">
        <v>59</v>
      </c>
      <c r="B65" s="44" t="s">
        <v>474</v>
      </c>
      <c r="C65" s="42" t="s">
        <v>61</v>
      </c>
      <c r="D65" s="42" t="s">
        <v>205</v>
      </c>
      <c r="E65" s="42" t="s">
        <v>308</v>
      </c>
      <c r="F65" s="42" t="s">
        <v>59</v>
      </c>
      <c r="G65" s="45">
        <v>44322</v>
      </c>
      <c r="H65" s="18" t="s">
        <v>66</v>
      </c>
      <c r="I65" s="18">
        <v>0</v>
      </c>
      <c r="J65" s="18">
        <v>0</v>
      </c>
      <c r="K65" s="18">
        <v>1</v>
      </c>
      <c r="L65" s="18">
        <v>1</v>
      </c>
      <c r="M65" s="18">
        <v>2</v>
      </c>
      <c r="N65" s="18">
        <v>1</v>
      </c>
      <c r="O65" s="18">
        <v>6</v>
      </c>
      <c r="P65" s="18">
        <v>4</v>
      </c>
      <c r="Q65" s="18">
        <v>19</v>
      </c>
      <c r="R65" s="18">
        <v>19</v>
      </c>
      <c r="S65" s="18">
        <v>34</v>
      </c>
      <c r="T65" s="18">
        <v>29</v>
      </c>
      <c r="U65" s="18">
        <v>32</v>
      </c>
      <c r="V65" s="18">
        <v>23</v>
      </c>
      <c r="W65" s="18">
        <v>17</v>
      </c>
      <c r="X65" s="18">
        <v>11</v>
      </c>
      <c r="Y65" s="18">
        <v>6</v>
      </c>
      <c r="Z65" s="18">
        <v>1</v>
      </c>
      <c r="AA65" s="18">
        <v>4</v>
      </c>
      <c r="AB65" s="18">
        <v>0</v>
      </c>
      <c r="AC65" s="18">
        <v>0</v>
      </c>
      <c r="AD65" s="18">
        <v>0</v>
      </c>
      <c r="AE65" s="47"/>
      <c r="AF65" s="50"/>
      <c r="AG65" s="35"/>
      <c r="AH65" s="35"/>
      <c r="AI65" s="53"/>
      <c r="AJ65" s="41" t="s">
        <v>65</v>
      </c>
    </row>
    <row r="66" spans="1:36" ht="16.2" x14ac:dyDescent="0.25">
      <c r="A66" s="42" t="s">
        <v>59</v>
      </c>
      <c r="B66" s="44" t="s">
        <v>474</v>
      </c>
      <c r="C66" s="42" t="s">
        <v>61</v>
      </c>
      <c r="D66" s="42" t="s">
        <v>205</v>
      </c>
      <c r="E66" s="42" t="s">
        <v>308</v>
      </c>
      <c r="F66" s="42" t="s">
        <v>59</v>
      </c>
      <c r="G66" s="45">
        <v>44322</v>
      </c>
      <c r="H66" s="19" t="s">
        <v>67</v>
      </c>
      <c r="I66" s="19">
        <v>0</v>
      </c>
      <c r="J66" s="19">
        <v>0</v>
      </c>
      <c r="K66" s="19">
        <v>1</v>
      </c>
      <c r="L66" s="19">
        <v>1</v>
      </c>
      <c r="M66" s="19">
        <v>2</v>
      </c>
      <c r="N66" s="19">
        <v>1</v>
      </c>
      <c r="O66" s="19">
        <v>6</v>
      </c>
      <c r="P66" s="19">
        <v>4</v>
      </c>
      <c r="Q66" s="19">
        <v>19</v>
      </c>
      <c r="R66" s="19">
        <v>19</v>
      </c>
      <c r="S66" s="19">
        <v>34</v>
      </c>
      <c r="T66" s="19">
        <v>29</v>
      </c>
      <c r="U66" s="19">
        <v>32</v>
      </c>
      <c r="V66" s="19">
        <v>23</v>
      </c>
      <c r="W66" s="19">
        <v>17</v>
      </c>
      <c r="X66" s="19">
        <v>11</v>
      </c>
      <c r="Y66" s="19">
        <v>6</v>
      </c>
      <c r="Z66" s="19">
        <v>1</v>
      </c>
      <c r="AA66" s="19">
        <v>4</v>
      </c>
      <c r="AB66" s="19">
        <v>0</v>
      </c>
      <c r="AC66" s="19">
        <v>0</v>
      </c>
      <c r="AD66" s="19">
        <v>0</v>
      </c>
      <c r="AE66" s="48"/>
      <c r="AF66" s="51"/>
      <c r="AG66" s="36"/>
      <c r="AH66" s="36"/>
      <c r="AI66" s="53"/>
      <c r="AJ66" s="41" t="s">
        <v>65</v>
      </c>
    </row>
    <row r="67" spans="1:36" ht="16.2" x14ac:dyDescent="0.25">
      <c r="A67" s="42" t="s">
        <v>59</v>
      </c>
      <c r="B67" s="44" t="s">
        <v>475</v>
      </c>
      <c r="C67" s="42" t="s">
        <v>61</v>
      </c>
      <c r="D67" s="42" t="s">
        <v>205</v>
      </c>
      <c r="E67" s="42" t="s">
        <v>446</v>
      </c>
      <c r="F67" s="42" t="s">
        <v>59</v>
      </c>
      <c r="G67" s="45">
        <v>44328</v>
      </c>
      <c r="H67" s="17" t="s">
        <v>64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7">
        <v>1</v>
      </c>
      <c r="O67" s="17">
        <v>6</v>
      </c>
      <c r="P67" s="17">
        <v>5</v>
      </c>
      <c r="Q67" s="17">
        <v>17</v>
      </c>
      <c r="R67" s="17">
        <v>16</v>
      </c>
      <c r="S67" s="17">
        <v>29</v>
      </c>
      <c r="T67" s="17">
        <v>28</v>
      </c>
      <c r="U67" s="17">
        <v>28</v>
      </c>
      <c r="V67" s="17">
        <v>24</v>
      </c>
      <c r="W67" s="17">
        <v>17</v>
      </c>
      <c r="X67" s="17">
        <v>11</v>
      </c>
      <c r="Y67" s="17">
        <v>7</v>
      </c>
      <c r="Z67" s="17">
        <v>1</v>
      </c>
      <c r="AA67" s="17">
        <v>4</v>
      </c>
      <c r="AB67" s="17">
        <v>0</v>
      </c>
      <c r="AC67" s="17">
        <v>0</v>
      </c>
      <c r="AD67" s="17">
        <v>0</v>
      </c>
      <c r="AE67" s="46">
        <f t="shared" ref="AE67" si="80">SUM(I67:AD67)</f>
        <v>196</v>
      </c>
      <c r="AF67" s="49">
        <f t="shared" ref="AF67" si="81">SUM(I68:AD68)</f>
        <v>196</v>
      </c>
      <c r="AG67" s="34">
        <f t="shared" ref="AG67" si="82">SUM(I69:AD69)</f>
        <v>196</v>
      </c>
      <c r="AH67" s="34">
        <f t="shared" ref="AH67" si="83">AG67-AE67</f>
        <v>0</v>
      </c>
      <c r="AI67" s="53">
        <v>0.93090000000000006</v>
      </c>
      <c r="AJ67" s="41" t="s">
        <v>65</v>
      </c>
    </row>
    <row r="68" spans="1:36" ht="16.2" x14ac:dyDescent="0.25">
      <c r="A68" s="42" t="s">
        <v>59</v>
      </c>
      <c r="B68" s="44" t="s">
        <v>475</v>
      </c>
      <c r="C68" s="42" t="s">
        <v>61</v>
      </c>
      <c r="D68" s="42" t="s">
        <v>205</v>
      </c>
      <c r="E68" s="42" t="s">
        <v>446</v>
      </c>
      <c r="F68" s="42" t="s">
        <v>59</v>
      </c>
      <c r="G68" s="45">
        <v>44328</v>
      </c>
      <c r="H68" s="18" t="s">
        <v>66</v>
      </c>
      <c r="I68" s="18">
        <v>0</v>
      </c>
      <c r="J68" s="18">
        <v>0</v>
      </c>
      <c r="K68" s="18">
        <v>1</v>
      </c>
      <c r="L68" s="18">
        <v>0</v>
      </c>
      <c r="M68" s="18">
        <v>1</v>
      </c>
      <c r="N68" s="18">
        <v>1</v>
      </c>
      <c r="O68" s="18">
        <v>6</v>
      </c>
      <c r="P68" s="18">
        <v>5</v>
      </c>
      <c r="Q68" s="18">
        <v>17</v>
      </c>
      <c r="R68" s="18">
        <v>16</v>
      </c>
      <c r="S68" s="18">
        <v>29</v>
      </c>
      <c r="T68" s="18">
        <v>28</v>
      </c>
      <c r="U68" s="18">
        <v>28</v>
      </c>
      <c r="V68" s="18">
        <v>24</v>
      </c>
      <c r="W68" s="18">
        <v>17</v>
      </c>
      <c r="X68" s="18">
        <v>11</v>
      </c>
      <c r="Y68" s="18">
        <v>7</v>
      </c>
      <c r="Z68" s="18">
        <v>1</v>
      </c>
      <c r="AA68" s="18">
        <v>4</v>
      </c>
      <c r="AB68" s="18">
        <v>0</v>
      </c>
      <c r="AC68" s="18">
        <v>0</v>
      </c>
      <c r="AD68" s="18">
        <v>0</v>
      </c>
      <c r="AE68" s="47"/>
      <c r="AF68" s="50"/>
      <c r="AG68" s="35"/>
      <c r="AH68" s="35"/>
      <c r="AI68" s="53"/>
      <c r="AJ68" s="41" t="s">
        <v>65</v>
      </c>
    </row>
    <row r="69" spans="1:36" ht="16.2" x14ac:dyDescent="0.25">
      <c r="A69" s="42" t="s">
        <v>59</v>
      </c>
      <c r="B69" s="44" t="s">
        <v>475</v>
      </c>
      <c r="C69" s="42" t="s">
        <v>61</v>
      </c>
      <c r="D69" s="42" t="s">
        <v>205</v>
      </c>
      <c r="E69" s="42" t="s">
        <v>446</v>
      </c>
      <c r="F69" s="42" t="s">
        <v>59</v>
      </c>
      <c r="G69" s="45">
        <v>44328</v>
      </c>
      <c r="H69" s="19" t="s">
        <v>67</v>
      </c>
      <c r="I69" s="19">
        <v>0</v>
      </c>
      <c r="J69" s="19">
        <v>0</v>
      </c>
      <c r="K69" s="19">
        <v>1</v>
      </c>
      <c r="L69" s="19">
        <v>0</v>
      </c>
      <c r="M69" s="19">
        <v>1</v>
      </c>
      <c r="N69" s="19">
        <v>1</v>
      </c>
      <c r="O69" s="19">
        <v>6</v>
      </c>
      <c r="P69" s="19">
        <v>5</v>
      </c>
      <c r="Q69" s="19">
        <v>17</v>
      </c>
      <c r="R69" s="19">
        <v>16</v>
      </c>
      <c r="S69" s="19">
        <v>29</v>
      </c>
      <c r="T69" s="19">
        <v>28</v>
      </c>
      <c r="U69" s="19">
        <v>28</v>
      </c>
      <c r="V69" s="19">
        <v>24</v>
      </c>
      <c r="W69" s="19">
        <v>17</v>
      </c>
      <c r="X69" s="19">
        <v>11</v>
      </c>
      <c r="Y69" s="19">
        <v>7</v>
      </c>
      <c r="Z69" s="19">
        <v>1</v>
      </c>
      <c r="AA69" s="19">
        <v>4</v>
      </c>
      <c r="AB69" s="19">
        <v>0</v>
      </c>
      <c r="AC69" s="19">
        <v>0</v>
      </c>
      <c r="AD69" s="19">
        <v>0</v>
      </c>
      <c r="AE69" s="48"/>
      <c r="AF69" s="51"/>
      <c r="AG69" s="36"/>
      <c r="AH69" s="36"/>
      <c r="AI69" s="53"/>
      <c r="AJ69" s="41" t="s">
        <v>65</v>
      </c>
    </row>
    <row r="70" spans="1:36" ht="16.2" x14ac:dyDescent="0.25">
      <c r="A70" s="42" t="s">
        <v>59</v>
      </c>
      <c r="B70" s="44" t="s">
        <v>476</v>
      </c>
      <c r="C70" s="42" t="s">
        <v>61</v>
      </c>
      <c r="D70" s="42" t="s">
        <v>205</v>
      </c>
      <c r="E70" s="42" t="s">
        <v>308</v>
      </c>
      <c r="F70" s="42" t="s">
        <v>59</v>
      </c>
      <c r="G70" s="45">
        <v>44319</v>
      </c>
      <c r="H70" s="17" t="s">
        <v>64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4</v>
      </c>
      <c r="P70" s="17">
        <v>0</v>
      </c>
      <c r="Q70" s="17">
        <v>23</v>
      </c>
      <c r="R70" s="17">
        <v>0</v>
      </c>
      <c r="S70" s="17">
        <v>41</v>
      </c>
      <c r="T70" s="17">
        <v>0</v>
      </c>
      <c r="U70" s="17">
        <v>51</v>
      </c>
      <c r="V70" s="17">
        <v>0</v>
      </c>
      <c r="W70" s="17">
        <v>40</v>
      </c>
      <c r="X70" s="17">
        <v>0</v>
      </c>
      <c r="Y70" s="17">
        <v>15</v>
      </c>
      <c r="Z70" s="17">
        <v>0</v>
      </c>
      <c r="AA70" s="17">
        <v>2</v>
      </c>
      <c r="AB70" s="17">
        <v>0</v>
      </c>
      <c r="AC70" s="17">
        <v>0</v>
      </c>
      <c r="AD70" s="17">
        <v>0</v>
      </c>
      <c r="AE70" s="46">
        <f t="shared" ref="AE70" si="84">SUM(I70:AD70)</f>
        <v>176</v>
      </c>
      <c r="AF70" s="49">
        <f t="shared" ref="AF70" si="85">SUM(I71:AD71)</f>
        <v>176</v>
      </c>
      <c r="AG70" s="34">
        <f t="shared" ref="AG70" si="86">SUM(I72:AD72)</f>
        <v>176</v>
      </c>
      <c r="AH70" s="34">
        <f t="shared" ref="AH70" si="87">AG70-AE70</f>
        <v>0</v>
      </c>
      <c r="AI70" s="53">
        <v>0.93640000000000001</v>
      </c>
      <c r="AJ70" s="41" t="s">
        <v>65</v>
      </c>
    </row>
    <row r="71" spans="1:36" ht="16.2" x14ac:dyDescent="0.25">
      <c r="A71" s="42" t="s">
        <v>59</v>
      </c>
      <c r="B71" s="44" t="s">
        <v>476</v>
      </c>
      <c r="C71" s="42" t="s">
        <v>61</v>
      </c>
      <c r="D71" s="42" t="s">
        <v>205</v>
      </c>
      <c r="E71" s="42" t="s">
        <v>308</v>
      </c>
      <c r="F71" s="42" t="s">
        <v>59</v>
      </c>
      <c r="G71" s="45">
        <v>44319</v>
      </c>
      <c r="H71" s="18" t="s">
        <v>66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4</v>
      </c>
      <c r="P71" s="18">
        <v>0</v>
      </c>
      <c r="Q71" s="18">
        <v>23</v>
      </c>
      <c r="R71" s="18">
        <v>0</v>
      </c>
      <c r="S71" s="18">
        <v>41</v>
      </c>
      <c r="T71" s="18">
        <v>0</v>
      </c>
      <c r="U71" s="18">
        <v>51</v>
      </c>
      <c r="V71" s="18">
        <v>0</v>
      </c>
      <c r="W71" s="18">
        <v>40</v>
      </c>
      <c r="X71" s="18">
        <v>0</v>
      </c>
      <c r="Y71" s="18">
        <v>15</v>
      </c>
      <c r="Z71" s="18">
        <v>0</v>
      </c>
      <c r="AA71" s="18">
        <v>2</v>
      </c>
      <c r="AB71" s="18">
        <v>0</v>
      </c>
      <c r="AC71" s="18">
        <v>0</v>
      </c>
      <c r="AD71" s="18">
        <v>0</v>
      </c>
      <c r="AE71" s="47"/>
      <c r="AF71" s="50"/>
      <c r="AG71" s="35"/>
      <c r="AH71" s="35"/>
      <c r="AI71" s="53"/>
      <c r="AJ71" s="41" t="s">
        <v>65</v>
      </c>
    </row>
    <row r="72" spans="1:36" ht="16.2" x14ac:dyDescent="0.25">
      <c r="A72" s="42" t="s">
        <v>59</v>
      </c>
      <c r="B72" s="44" t="s">
        <v>476</v>
      </c>
      <c r="C72" s="42" t="s">
        <v>61</v>
      </c>
      <c r="D72" s="42" t="s">
        <v>205</v>
      </c>
      <c r="E72" s="42" t="s">
        <v>308</v>
      </c>
      <c r="F72" s="42" t="s">
        <v>59</v>
      </c>
      <c r="G72" s="45">
        <v>44319</v>
      </c>
      <c r="H72" s="19" t="s">
        <v>67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4</v>
      </c>
      <c r="P72" s="19">
        <v>0</v>
      </c>
      <c r="Q72" s="19">
        <v>23</v>
      </c>
      <c r="R72" s="19">
        <v>0</v>
      </c>
      <c r="S72" s="19">
        <v>41</v>
      </c>
      <c r="T72" s="19">
        <v>0</v>
      </c>
      <c r="U72" s="19">
        <v>51</v>
      </c>
      <c r="V72" s="19">
        <v>0</v>
      </c>
      <c r="W72" s="19">
        <v>40</v>
      </c>
      <c r="X72" s="19">
        <v>0</v>
      </c>
      <c r="Y72" s="19">
        <v>15</v>
      </c>
      <c r="Z72" s="19">
        <v>0</v>
      </c>
      <c r="AA72" s="19">
        <v>2</v>
      </c>
      <c r="AB72" s="19">
        <v>0</v>
      </c>
      <c r="AC72" s="19">
        <v>0</v>
      </c>
      <c r="AD72" s="19">
        <v>0</v>
      </c>
      <c r="AE72" s="48"/>
      <c r="AF72" s="51"/>
      <c r="AG72" s="36"/>
      <c r="AH72" s="36"/>
      <c r="AI72" s="53"/>
      <c r="AJ72" s="41" t="s">
        <v>65</v>
      </c>
    </row>
    <row r="73" spans="1:36" ht="16.2" x14ac:dyDescent="0.25">
      <c r="A73" s="42" t="s">
        <v>59</v>
      </c>
      <c r="B73" s="44" t="s">
        <v>478</v>
      </c>
      <c r="C73" s="42" t="s">
        <v>61</v>
      </c>
      <c r="D73" s="42" t="s">
        <v>205</v>
      </c>
      <c r="E73" s="42" t="s">
        <v>451</v>
      </c>
      <c r="F73" s="42" t="s">
        <v>59</v>
      </c>
      <c r="G73" s="45">
        <v>44324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7</v>
      </c>
      <c r="R73" s="17">
        <v>14</v>
      </c>
      <c r="S73" s="17">
        <v>21</v>
      </c>
      <c r="T73" s="17">
        <v>16</v>
      </c>
      <c r="U73" s="17">
        <v>21</v>
      </c>
      <c r="V73" s="17">
        <v>14</v>
      </c>
      <c r="W73" s="17">
        <v>9</v>
      </c>
      <c r="X73" s="17">
        <v>7</v>
      </c>
      <c r="Y73" s="17">
        <v>7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46">
        <f t="shared" ref="AE73" si="88">SUM(I73:AD73)</f>
        <v>116</v>
      </c>
      <c r="AF73" s="49">
        <f t="shared" ref="AF73" si="89">SUM(I74:AD74)</f>
        <v>116</v>
      </c>
      <c r="AG73" s="34">
        <f t="shared" ref="AG73" si="90">SUM(I75:AD75)</f>
        <v>116</v>
      </c>
      <c r="AH73" s="34">
        <f t="shared" ref="AH73" si="91">AG73-AE73</f>
        <v>0</v>
      </c>
      <c r="AI73" s="53">
        <v>0.8963000000000001</v>
      </c>
      <c r="AJ73" s="41" t="s">
        <v>65</v>
      </c>
    </row>
    <row r="74" spans="1:36" ht="16.2" x14ac:dyDescent="0.25">
      <c r="A74" s="42" t="s">
        <v>59</v>
      </c>
      <c r="B74" s="44" t="s">
        <v>478</v>
      </c>
      <c r="C74" s="42" t="s">
        <v>61</v>
      </c>
      <c r="D74" s="42" t="s">
        <v>205</v>
      </c>
      <c r="E74" s="42" t="s">
        <v>451</v>
      </c>
      <c r="F74" s="42" t="s">
        <v>59</v>
      </c>
      <c r="G74" s="45">
        <v>44324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7</v>
      </c>
      <c r="R74" s="18">
        <v>14</v>
      </c>
      <c r="S74" s="18">
        <v>21</v>
      </c>
      <c r="T74" s="18">
        <v>16</v>
      </c>
      <c r="U74" s="18">
        <v>21</v>
      </c>
      <c r="V74" s="18">
        <v>14</v>
      </c>
      <c r="W74" s="18">
        <v>9</v>
      </c>
      <c r="X74" s="18">
        <v>7</v>
      </c>
      <c r="Y74" s="18">
        <v>7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47"/>
      <c r="AF74" s="50"/>
      <c r="AG74" s="35"/>
      <c r="AH74" s="35"/>
      <c r="AI74" s="53"/>
      <c r="AJ74" s="41" t="s">
        <v>65</v>
      </c>
    </row>
    <row r="75" spans="1:36" ht="16.2" x14ac:dyDescent="0.25">
      <c r="A75" s="42" t="s">
        <v>59</v>
      </c>
      <c r="B75" s="44" t="s">
        <v>478</v>
      </c>
      <c r="C75" s="42" t="s">
        <v>61</v>
      </c>
      <c r="D75" s="42" t="s">
        <v>205</v>
      </c>
      <c r="E75" s="42" t="s">
        <v>451</v>
      </c>
      <c r="F75" s="42" t="s">
        <v>59</v>
      </c>
      <c r="G75" s="45">
        <v>44324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7</v>
      </c>
      <c r="R75" s="19">
        <v>14</v>
      </c>
      <c r="S75" s="19">
        <v>21</v>
      </c>
      <c r="T75" s="19">
        <v>16</v>
      </c>
      <c r="U75" s="19">
        <v>21</v>
      </c>
      <c r="V75" s="19">
        <v>14</v>
      </c>
      <c r="W75" s="19">
        <v>9</v>
      </c>
      <c r="X75" s="19">
        <v>7</v>
      </c>
      <c r="Y75" s="19">
        <v>7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48"/>
      <c r="AF75" s="51"/>
      <c r="AG75" s="36"/>
      <c r="AH75" s="36"/>
      <c r="AI75" s="53"/>
      <c r="AJ75" s="41" t="s">
        <v>65</v>
      </c>
    </row>
    <row r="76" spans="1:36" ht="16.2" x14ac:dyDescent="0.25">
      <c r="A76" s="42" t="s">
        <v>59</v>
      </c>
      <c r="B76" s="44" t="s">
        <v>480</v>
      </c>
      <c r="C76" s="42" t="s">
        <v>61</v>
      </c>
      <c r="D76" s="42" t="s">
        <v>205</v>
      </c>
      <c r="E76" s="42" t="s">
        <v>451</v>
      </c>
      <c r="F76" s="42" t="s">
        <v>59</v>
      </c>
      <c r="G76" s="45">
        <v>44324</v>
      </c>
      <c r="H76" s="17" t="s">
        <v>64</v>
      </c>
      <c r="I76" s="17">
        <v>0</v>
      </c>
      <c r="J76" s="17">
        <v>4</v>
      </c>
      <c r="K76" s="17">
        <v>5</v>
      </c>
      <c r="L76" s="17">
        <v>5</v>
      </c>
      <c r="M76" s="17">
        <v>5</v>
      </c>
      <c r="N76" s="17">
        <v>5</v>
      </c>
      <c r="O76" s="17">
        <v>6</v>
      </c>
      <c r="P76" s="17">
        <v>7</v>
      </c>
      <c r="Q76" s="17">
        <v>9</v>
      </c>
      <c r="R76" s="17">
        <v>11</v>
      </c>
      <c r="S76" s="17">
        <v>12</v>
      </c>
      <c r="T76" s="17">
        <v>11</v>
      </c>
      <c r="U76" s="17">
        <v>9</v>
      </c>
      <c r="V76" s="17">
        <v>7</v>
      </c>
      <c r="W76" s="17">
        <v>6</v>
      </c>
      <c r="X76" s="17">
        <v>4</v>
      </c>
      <c r="Y76" s="17">
        <v>4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6">
        <f t="shared" ref="AE76" si="92">SUM(I76:AD76)</f>
        <v>110</v>
      </c>
      <c r="AF76" s="49">
        <f t="shared" ref="AF76" si="93">SUM(I77:AD77)</f>
        <v>110</v>
      </c>
      <c r="AG76" s="34">
        <f t="shared" ref="AG76" si="94">SUM(I78:AD78)</f>
        <v>110</v>
      </c>
      <c r="AH76" s="34">
        <f t="shared" ref="AH76" si="95">AG76-AE76</f>
        <v>0</v>
      </c>
      <c r="AI76" s="53">
        <v>0.91970000000000007</v>
      </c>
      <c r="AJ76" s="41" t="s">
        <v>65</v>
      </c>
    </row>
    <row r="77" spans="1:36" ht="16.2" x14ac:dyDescent="0.25">
      <c r="A77" s="42" t="s">
        <v>59</v>
      </c>
      <c r="B77" s="44" t="s">
        <v>480</v>
      </c>
      <c r="C77" s="42" t="s">
        <v>61</v>
      </c>
      <c r="D77" s="42" t="s">
        <v>205</v>
      </c>
      <c r="E77" s="42" t="s">
        <v>451</v>
      </c>
      <c r="F77" s="42" t="s">
        <v>59</v>
      </c>
      <c r="G77" s="45">
        <v>44324</v>
      </c>
      <c r="H77" s="18" t="s">
        <v>66</v>
      </c>
      <c r="I77" s="18">
        <v>0</v>
      </c>
      <c r="J77" s="18">
        <v>4</v>
      </c>
      <c r="K77" s="18">
        <v>5</v>
      </c>
      <c r="L77" s="18">
        <v>5</v>
      </c>
      <c r="M77" s="18">
        <v>5</v>
      </c>
      <c r="N77" s="18">
        <v>5</v>
      </c>
      <c r="O77" s="18">
        <v>6</v>
      </c>
      <c r="P77" s="18">
        <v>7</v>
      </c>
      <c r="Q77" s="18">
        <v>9</v>
      </c>
      <c r="R77" s="18">
        <v>11</v>
      </c>
      <c r="S77" s="18">
        <v>12</v>
      </c>
      <c r="T77" s="18">
        <v>11</v>
      </c>
      <c r="U77" s="18">
        <v>9</v>
      </c>
      <c r="V77" s="18">
        <v>7</v>
      </c>
      <c r="W77" s="18">
        <v>6</v>
      </c>
      <c r="X77" s="18">
        <v>4</v>
      </c>
      <c r="Y77" s="18">
        <v>4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7"/>
      <c r="AF77" s="50"/>
      <c r="AG77" s="35"/>
      <c r="AH77" s="35"/>
      <c r="AI77" s="53"/>
      <c r="AJ77" s="41" t="s">
        <v>65</v>
      </c>
    </row>
    <row r="78" spans="1:36" ht="16.2" x14ac:dyDescent="0.25">
      <c r="A78" s="42" t="s">
        <v>59</v>
      </c>
      <c r="B78" s="44" t="s">
        <v>480</v>
      </c>
      <c r="C78" s="42" t="s">
        <v>61</v>
      </c>
      <c r="D78" s="42" t="s">
        <v>205</v>
      </c>
      <c r="E78" s="42" t="s">
        <v>451</v>
      </c>
      <c r="F78" s="42" t="s">
        <v>59</v>
      </c>
      <c r="G78" s="45">
        <v>44324</v>
      </c>
      <c r="H78" s="19" t="s">
        <v>67</v>
      </c>
      <c r="I78" s="19">
        <v>0</v>
      </c>
      <c r="J78" s="19">
        <v>4</v>
      </c>
      <c r="K78" s="19">
        <v>5</v>
      </c>
      <c r="L78" s="19">
        <v>5</v>
      </c>
      <c r="M78" s="19">
        <v>5</v>
      </c>
      <c r="N78" s="19">
        <v>5</v>
      </c>
      <c r="O78" s="19">
        <v>6</v>
      </c>
      <c r="P78" s="19">
        <v>7</v>
      </c>
      <c r="Q78" s="19">
        <v>9</v>
      </c>
      <c r="R78" s="19">
        <v>11</v>
      </c>
      <c r="S78" s="19">
        <v>12</v>
      </c>
      <c r="T78" s="19">
        <v>11</v>
      </c>
      <c r="U78" s="19">
        <v>9</v>
      </c>
      <c r="V78" s="19">
        <v>7</v>
      </c>
      <c r="W78" s="19">
        <v>6</v>
      </c>
      <c r="X78" s="19">
        <v>4</v>
      </c>
      <c r="Y78" s="19">
        <v>4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8"/>
      <c r="AF78" s="51"/>
      <c r="AG78" s="36"/>
      <c r="AH78" s="36"/>
      <c r="AI78" s="53"/>
      <c r="AJ78" s="41" t="s">
        <v>65</v>
      </c>
    </row>
    <row r="79" spans="1:36" ht="16.2" x14ac:dyDescent="0.25">
      <c r="A79" s="42" t="s">
        <v>59</v>
      </c>
      <c r="B79" s="44" t="s">
        <v>482</v>
      </c>
      <c r="C79" s="42" t="s">
        <v>61</v>
      </c>
      <c r="D79" s="42" t="s">
        <v>205</v>
      </c>
      <c r="E79" s="42" t="s">
        <v>451</v>
      </c>
      <c r="F79" s="42" t="s">
        <v>59</v>
      </c>
      <c r="G79" s="45">
        <v>44326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1</v>
      </c>
      <c r="O79" s="17">
        <v>1</v>
      </c>
      <c r="P79" s="17">
        <v>4</v>
      </c>
      <c r="Q79" s="17">
        <v>7</v>
      </c>
      <c r="R79" s="17">
        <v>12</v>
      </c>
      <c r="S79" s="17">
        <v>12</v>
      </c>
      <c r="T79" s="17">
        <v>18</v>
      </c>
      <c r="U79" s="17">
        <v>14</v>
      </c>
      <c r="V79" s="17">
        <v>12</v>
      </c>
      <c r="W79" s="17">
        <v>8</v>
      </c>
      <c r="X79" s="17">
        <v>6</v>
      </c>
      <c r="Y79" s="17">
        <v>3</v>
      </c>
      <c r="Z79" s="17">
        <v>3</v>
      </c>
      <c r="AA79" s="17">
        <v>0</v>
      </c>
      <c r="AB79" s="17">
        <v>1</v>
      </c>
      <c r="AC79" s="17">
        <v>0</v>
      </c>
      <c r="AD79" s="17">
        <v>0</v>
      </c>
      <c r="AE79" s="46">
        <f t="shared" ref="AE79" si="96">SUM(I79:AD79)</f>
        <v>102</v>
      </c>
      <c r="AF79" s="49">
        <f t="shared" ref="AF79" si="97">SUM(I80:AD80)</f>
        <v>102</v>
      </c>
      <c r="AG79" s="34">
        <f t="shared" ref="AG79" si="98">SUM(I81:AD81)</f>
        <v>102</v>
      </c>
      <c r="AH79" s="34">
        <f t="shared" ref="AH79" si="99">AG79-AE79</f>
        <v>0</v>
      </c>
      <c r="AI79" s="53">
        <v>0.91610000000000003</v>
      </c>
      <c r="AJ79" s="41" t="s">
        <v>65</v>
      </c>
    </row>
    <row r="80" spans="1:36" ht="16.2" x14ac:dyDescent="0.25">
      <c r="A80" s="42" t="s">
        <v>59</v>
      </c>
      <c r="B80" s="44" t="s">
        <v>482</v>
      </c>
      <c r="C80" s="42" t="s">
        <v>61</v>
      </c>
      <c r="D80" s="42" t="s">
        <v>205</v>
      </c>
      <c r="E80" s="42" t="s">
        <v>451</v>
      </c>
      <c r="F80" s="42" t="s">
        <v>59</v>
      </c>
      <c r="G80" s="45">
        <v>44326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1</v>
      </c>
      <c r="O80" s="18">
        <v>1</v>
      </c>
      <c r="P80" s="18">
        <v>4</v>
      </c>
      <c r="Q80" s="18">
        <v>7</v>
      </c>
      <c r="R80" s="18">
        <v>12</v>
      </c>
      <c r="S80" s="18">
        <v>12</v>
      </c>
      <c r="T80" s="18">
        <v>18</v>
      </c>
      <c r="U80" s="18">
        <v>14</v>
      </c>
      <c r="V80" s="18">
        <v>12</v>
      </c>
      <c r="W80" s="18">
        <v>8</v>
      </c>
      <c r="X80" s="18">
        <v>6</v>
      </c>
      <c r="Y80" s="18">
        <v>3</v>
      </c>
      <c r="Z80" s="18">
        <v>3</v>
      </c>
      <c r="AA80" s="18">
        <v>0</v>
      </c>
      <c r="AB80" s="18">
        <v>1</v>
      </c>
      <c r="AC80" s="18">
        <v>0</v>
      </c>
      <c r="AD80" s="18">
        <v>0</v>
      </c>
      <c r="AE80" s="47"/>
      <c r="AF80" s="50"/>
      <c r="AG80" s="35"/>
      <c r="AH80" s="35"/>
      <c r="AI80" s="53"/>
      <c r="AJ80" s="41" t="s">
        <v>65</v>
      </c>
    </row>
    <row r="81" spans="1:39" ht="16.2" x14ac:dyDescent="0.25">
      <c r="A81" s="42" t="s">
        <v>59</v>
      </c>
      <c r="B81" s="44" t="s">
        <v>482</v>
      </c>
      <c r="C81" s="42" t="s">
        <v>61</v>
      </c>
      <c r="D81" s="42" t="s">
        <v>205</v>
      </c>
      <c r="E81" s="42" t="s">
        <v>451</v>
      </c>
      <c r="F81" s="42" t="s">
        <v>59</v>
      </c>
      <c r="G81" s="45">
        <v>44326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1</v>
      </c>
      <c r="O81" s="19">
        <v>1</v>
      </c>
      <c r="P81" s="19">
        <v>4</v>
      </c>
      <c r="Q81" s="19">
        <v>7</v>
      </c>
      <c r="R81" s="19">
        <v>12</v>
      </c>
      <c r="S81" s="19">
        <v>12</v>
      </c>
      <c r="T81" s="19">
        <v>18</v>
      </c>
      <c r="U81" s="19">
        <v>14</v>
      </c>
      <c r="V81" s="19">
        <v>12</v>
      </c>
      <c r="W81" s="19">
        <v>8</v>
      </c>
      <c r="X81" s="19">
        <v>6</v>
      </c>
      <c r="Y81" s="19">
        <v>3</v>
      </c>
      <c r="Z81" s="19">
        <v>3</v>
      </c>
      <c r="AA81" s="19">
        <v>0</v>
      </c>
      <c r="AB81" s="19">
        <v>1</v>
      </c>
      <c r="AC81" s="19">
        <v>0</v>
      </c>
      <c r="AD81" s="19">
        <v>0</v>
      </c>
      <c r="AE81" s="48"/>
      <c r="AF81" s="51"/>
      <c r="AG81" s="36"/>
      <c r="AH81" s="36"/>
      <c r="AI81" s="53"/>
      <c r="AJ81" s="41" t="s">
        <v>65</v>
      </c>
    </row>
    <row r="82" spans="1:39" ht="16.2" x14ac:dyDescent="0.25">
      <c r="A82" s="42" t="s">
        <v>59</v>
      </c>
      <c r="B82" s="44" t="s">
        <v>484</v>
      </c>
      <c r="C82" s="42" t="s">
        <v>61</v>
      </c>
      <c r="D82" s="42" t="s">
        <v>205</v>
      </c>
      <c r="E82" s="42" t="s">
        <v>451</v>
      </c>
      <c r="F82" s="42" t="s">
        <v>59</v>
      </c>
      <c r="G82" s="45">
        <v>44324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2</v>
      </c>
      <c r="Q82" s="17">
        <v>4</v>
      </c>
      <c r="R82" s="17">
        <v>5</v>
      </c>
      <c r="S82" s="17">
        <v>7</v>
      </c>
      <c r="T82" s="17">
        <v>7</v>
      </c>
      <c r="U82" s="17">
        <v>8</v>
      </c>
      <c r="V82" s="17">
        <v>7</v>
      </c>
      <c r="W82" s="17">
        <v>4</v>
      </c>
      <c r="X82" s="17">
        <v>2</v>
      </c>
      <c r="Y82" s="17">
        <v>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46">
        <f t="shared" ref="AE82" si="100">SUM(I82:AD82)</f>
        <v>48</v>
      </c>
      <c r="AF82" s="49">
        <f t="shared" ref="AF82" si="101">SUM(I83:AD83)</f>
        <v>48</v>
      </c>
      <c r="AG82" s="34">
        <f t="shared" ref="AG82" si="102">SUM(I84:AD84)</f>
        <v>48</v>
      </c>
      <c r="AH82" s="34">
        <f t="shared" ref="AH82" si="103">AG82-AE82</f>
        <v>0</v>
      </c>
      <c r="AI82" s="53">
        <v>0.93400000000000005</v>
      </c>
      <c r="AJ82" s="41" t="s">
        <v>65</v>
      </c>
    </row>
    <row r="83" spans="1:39" ht="16.2" x14ac:dyDescent="0.25">
      <c r="A83" s="42" t="s">
        <v>59</v>
      </c>
      <c r="B83" s="44" t="s">
        <v>484</v>
      </c>
      <c r="C83" s="42" t="s">
        <v>61</v>
      </c>
      <c r="D83" s="42" t="s">
        <v>205</v>
      </c>
      <c r="E83" s="42" t="s">
        <v>451</v>
      </c>
      <c r="F83" s="42" t="s">
        <v>59</v>
      </c>
      <c r="G83" s="45">
        <v>44324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2</v>
      </c>
      <c r="Q83" s="18">
        <v>4</v>
      </c>
      <c r="R83" s="18">
        <v>5</v>
      </c>
      <c r="S83" s="18">
        <v>7</v>
      </c>
      <c r="T83" s="18">
        <v>7</v>
      </c>
      <c r="U83" s="18">
        <v>8</v>
      </c>
      <c r="V83" s="18">
        <v>7</v>
      </c>
      <c r="W83" s="18">
        <v>4</v>
      </c>
      <c r="X83" s="18">
        <v>2</v>
      </c>
      <c r="Y83" s="18">
        <v>2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47"/>
      <c r="AF83" s="50"/>
      <c r="AG83" s="35"/>
      <c r="AH83" s="35"/>
      <c r="AI83" s="53"/>
      <c r="AJ83" s="41" t="s">
        <v>65</v>
      </c>
    </row>
    <row r="84" spans="1:39" ht="16.2" x14ac:dyDescent="0.25">
      <c r="A84" s="42" t="s">
        <v>59</v>
      </c>
      <c r="B84" s="44" t="s">
        <v>484</v>
      </c>
      <c r="C84" s="42" t="s">
        <v>61</v>
      </c>
      <c r="D84" s="42" t="s">
        <v>205</v>
      </c>
      <c r="E84" s="42" t="s">
        <v>451</v>
      </c>
      <c r="F84" s="42" t="s">
        <v>59</v>
      </c>
      <c r="G84" s="45">
        <v>44324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2</v>
      </c>
      <c r="Q84" s="19">
        <v>4</v>
      </c>
      <c r="R84" s="19">
        <v>5</v>
      </c>
      <c r="S84" s="19">
        <v>7</v>
      </c>
      <c r="T84" s="19">
        <v>7</v>
      </c>
      <c r="U84" s="19">
        <v>8</v>
      </c>
      <c r="V84" s="19">
        <v>7</v>
      </c>
      <c r="W84" s="19">
        <v>4</v>
      </c>
      <c r="X84" s="19">
        <v>2</v>
      </c>
      <c r="Y84" s="19">
        <v>2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48"/>
      <c r="AF84" s="51"/>
      <c r="AG84" s="36"/>
      <c r="AH84" s="36"/>
      <c r="AI84" s="53"/>
      <c r="AJ84" s="41" t="s">
        <v>65</v>
      </c>
    </row>
    <row r="85" spans="1:39" ht="16.2" x14ac:dyDescent="0.25">
      <c r="A85" s="42" t="s">
        <v>59</v>
      </c>
      <c r="B85" s="44" t="s">
        <v>788</v>
      </c>
      <c r="C85" s="42" t="s">
        <v>61</v>
      </c>
      <c r="D85" s="42" t="s">
        <v>205</v>
      </c>
      <c r="E85" s="42" t="s">
        <v>446</v>
      </c>
      <c r="F85" s="42" t="s">
        <v>59</v>
      </c>
      <c r="G85" s="45">
        <v>44345</v>
      </c>
      <c r="H85" s="17" t="s">
        <v>64</v>
      </c>
      <c r="I85" s="17">
        <v>2</v>
      </c>
      <c r="J85" s="17">
        <v>3</v>
      </c>
      <c r="K85" s="17">
        <v>5</v>
      </c>
      <c r="L85" s="17"/>
      <c r="M85" s="17">
        <v>15</v>
      </c>
      <c r="N85" s="17">
        <v>15</v>
      </c>
      <c r="O85" s="17">
        <v>25</v>
      </c>
      <c r="P85" s="17">
        <v>22</v>
      </c>
      <c r="Q85" s="17">
        <v>26</v>
      </c>
      <c r="R85" s="17">
        <v>34</v>
      </c>
      <c r="S85" s="17">
        <v>49</v>
      </c>
      <c r="T85" s="17">
        <v>45</v>
      </c>
      <c r="U85" s="17">
        <v>64</v>
      </c>
      <c r="V85" s="17">
        <v>46</v>
      </c>
      <c r="W85" s="17">
        <v>42</v>
      </c>
      <c r="X85" s="17">
        <v>34</v>
      </c>
      <c r="Y85" s="17">
        <v>25</v>
      </c>
      <c r="Z85" s="17">
        <v>7</v>
      </c>
      <c r="AA85" s="17">
        <v>6</v>
      </c>
      <c r="AB85" s="17">
        <v>3</v>
      </c>
      <c r="AC85" s="17">
        <v>2</v>
      </c>
      <c r="AD85" s="17">
        <v>2</v>
      </c>
      <c r="AE85" s="46">
        <f t="shared" ref="AE85" si="104">SUM(I85:AD85)</f>
        <v>472</v>
      </c>
      <c r="AF85" s="49">
        <f t="shared" ref="AF85" si="105">SUM(I86:AD86)</f>
        <v>371</v>
      </c>
      <c r="AG85" s="34">
        <f t="shared" ref="AG85" si="106">SUM(I87:AD87)</f>
        <v>291</v>
      </c>
      <c r="AH85" s="34">
        <f t="shared" ref="AH85" si="107">AG85-AE85</f>
        <v>-181</v>
      </c>
      <c r="AI85" s="53">
        <v>0.90550000000000008</v>
      </c>
      <c r="AJ85" s="41" t="s">
        <v>65</v>
      </c>
      <c r="AK85" s="20"/>
      <c r="AL85" s="20"/>
      <c r="AM85" s="20"/>
    </row>
    <row r="86" spans="1:39" ht="16.2" x14ac:dyDescent="0.25">
      <c r="A86" s="42" t="s">
        <v>59</v>
      </c>
      <c r="B86" s="44" t="s">
        <v>788</v>
      </c>
      <c r="C86" s="42" t="s">
        <v>61</v>
      </c>
      <c r="D86" s="42" t="s">
        <v>205</v>
      </c>
      <c r="E86" s="42" t="s">
        <v>446</v>
      </c>
      <c r="F86" s="42" t="s">
        <v>59</v>
      </c>
      <c r="G86" s="45">
        <v>44345</v>
      </c>
      <c r="H86" s="18" t="s">
        <v>66</v>
      </c>
      <c r="I86" s="18">
        <v>1</v>
      </c>
      <c r="J86" s="18">
        <v>0</v>
      </c>
      <c r="K86" s="18">
        <v>5</v>
      </c>
      <c r="L86" s="18"/>
      <c r="M86" s="18">
        <v>15</v>
      </c>
      <c r="N86" s="18">
        <v>15</v>
      </c>
      <c r="O86" s="18">
        <v>25</v>
      </c>
      <c r="P86" s="18">
        <v>22</v>
      </c>
      <c r="Q86" s="18">
        <v>15</v>
      </c>
      <c r="R86" s="18">
        <v>12</v>
      </c>
      <c r="S86" s="18">
        <v>16</v>
      </c>
      <c r="T86" s="18">
        <v>45</v>
      </c>
      <c r="U86" s="18">
        <v>64</v>
      </c>
      <c r="V86" s="18">
        <v>46</v>
      </c>
      <c r="W86" s="18">
        <v>12</v>
      </c>
      <c r="X86" s="18">
        <v>34</v>
      </c>
      <c r="Y86" s="18">
        <v>24</v>
      </c>
      <c r="Z86" s="18">
        <v>7</v>
      </c>
      <c r="AA86" s="18">
        <v>6</v>
      </c>
      <c r="AB86" s="18">
        <v>3</v>
      </c>
      <c r="AC86" s="18">
        <v>2</v>
      </c>
      <c r="AD86" s="18">
        <v>2</v>
      </c>
      <c r="AE86" s="47"/>
      <c r="AF86" s="50"/>
      <c r="AG86" s="35"/>
      <c r="AH86" s="35"/>
      <c r="AI86" s="53"/>
      <c r="AJ86" s="41" t="s">
        <v>65</v>
      </c>
    </row>
    <row r="87" spans="1:39" ht="16.2" x14ac:dyDescent="0.25">
      <c r="A87" s="42" t="s">
        <v>59</v>
      </c>
      <c r="B87" s="44" t="s">
        <v>788</v>
      </c>
      <c r="C87" s="42" t="s">
        <v>61</v>
      </c>
      <c r="D87" s="42" t="s">
        <v>205</v>
      </c>
      <c r="E87" s="42" t="s">
        <v>446</v>
      </c>
      <c r="F87" s="42" t="s">
        <v>59</v>
      </c>
      <c r="G87" s="45">
        <v>44345</v>
      </c>
      <c r="H87" s="19" t="s">
        <v>67</v>
      </c>
      <c r="I87" s="19">
        <v>0</v>
      </c>
      <c r="J87" s="19">
        <v>0</v>
      </c>
      <c r="K87" s="19">
        <v>5</v>
      </c>
      <c r="L87" s="19"/>
      <c r="M87" s="19">
        <v>15</v>
      </c>
      <c r="N87" s="19">
        <v>15</v>
      </c>
      <c r="O87" s="19">
        <v>25</v>
      </c>
      <c r="P87" s="19">
        <v>22</v>
      </c>
      <c r="Q87" s="19">
        <v>0</v>
      </c>
      <c r="R87" s="19">
        <v>0</v>
      </c>
      <c r="S87" s="19">
        <v>0</v>
      </c>
      <c r="T87" s="19">
        <v>45</v>
      </c>
      <c r="U87" s="19">
        <v>64</v>
      </c>
      <c r="V87" s="19">
        <v>46</v>
      </c>
      <c r="W87" s="19">
        <v>0</v>
      </c>
      <c r="X87" s="19">
        <v>34</v>
      </c>
      <c r="Y87" s="19">
        <v>0</v>
      </c>
      <c r="Z87" s="19">
        <v>7</v>
      </c>
      <c r="AA87" s="19">
        <v>6</v>
      </c>
      <c r="AB87" s="19">
        <v>3</v>
      </c>
      <c r="AC87" s="19">
        <v>2</v>
      </c>
      <c r="AD87" s="19">
        <v>2</v>
      </c>
      <c r="AE87" s="48"/>
      <c r="AF87" s="51"/>
      <c r="AG87" s="36"/>
      <c r="AH87" s="36"/>
      <c r="AI87" s="53"/>
      <c r="AJ87" s="41" t="s">
        <v>65</v>
      </c>
    </row>
    <row r="88" spans="1:39" ht="16.2" x14ac:dyDescent="0.25">
      <c r="A88" s="42" t="s">
        <v>59</v>
      </c>
      <c r="B88" s="44" t="s">
        <v>787</v>
      </c>
      <c r="C88" s="42" t="s">
        <v>61</v>
      </c>
      <c r="D88" s="42" t="s">
        <v>205</v>
      </c>
      <c r="E88" s="42" t="s">
        <v>446</v>
      </c>
      <c r="F88" s="42" t="s">
        <v>59</v>
      </c>
      <c r="G88" s="45">
        <v>44345</v>
      </c>
      <c r="H88" s="17" t="s">
        <v>64</v>
      </c>
      <c r="I88" s="17">
        <v>0</v>
      </c>
      <c r="J88" s="17">
        <v>7</v>
      </c>
      <c r="K88" s="17">
        <v>3</v>
      </c>
      <c r="L88" s="17"/>
      <c r="M88" s="17">
        <v>14</v>
      </c>
      <c r="N88" s="17">
        <v>5</v>
      </c>
      <c r="O88" s="17">
        <v>12</v>
      </c>
      <c r="P88" s="17">
        <v>15</v>
      </c>
      <c r="Q88" s="17">
        <v>24</v>
      </c>
      <c r="R88" s="17">
        <v>34</v>
      </c>
      <c r="S88" s="17">
        <v>50</v>
      </c>
      <c r="T88" s="17">
        <v>43</v>
      </c>
      <c r="U88" s="17">
        <v>38</v>
      </c>
      <c r="V88" s="17">
        <v>27</v>
      </c>
      <c r="W88" s="17">
        <v>19</v>
      </c>
      <c r="X88" s="17">
        <v>6</v>
      </c>
      <c r="Y88" s="17">
        <v>3</v>
      </c>
      <c r="Z88" s="17">
        <v>2</v>
      </c>
      <c r="AA88" s="17">
        <v>0</v>
      </c>
      <c r="AB88" s="17">
        <v>0</v>
      </c>
      <c r="AC88" s="17">
        <v>0</v>
      </c>
      <c r="AD88" s="17">
        <v>0</v>
      </c>
      <c r="AE88" s="46">
        <f t="shared" ref="AE88" si="108">SUM(I88:AD88)</f>
        <v>302</v>
      </c>
      <c r="AF88" s="49">
        <f t="shared" ref="AF88" si="109">SUM(I89:AD89)</f>
        <v>302</v>
      </c>
      <c r="AG88" s="34">
        <f t="shared" ref="AG88" si="110">SUM(I90:AD90)</f>
        <v>302</v>
      </c>
      <c r="AH88" s="34">
        <f t="shared" ref="AH88" si="111">AG88-AE88</f>
        <v>0</v>
      </c>
      <c r="AI88" s="53">
        <v>0.92420000000000002</v>
      </c>
      <c r="AJ88" s="41" t="s">
        <v>65</v>
      </c>
    </row>
    <row r="89" spans="1:39" ht="16.2" x14ac:dyDescent="0.25">
      <c r="A89" s="42" t="s">
        <v>59</v>
      </c>
      <c r="B89" s="44" t="s">
        <v>787</v>
      </c>
      <c r="C89" s="42" t="s">
        <v>61</v>
      </c>
      <c r="D89" s="42" t="s">
        <v>205</v>
      </c>
      <c r="E89" s="42" t="s">
        <v>446</v>
      </c>
      <c r="F89" s="42" t="s">
        <v>59</v>
      </c>
      <c r="G89" s="45">
        <v>44345</v>
      </c>
      <c r="H89" s="18" t="s">
        <v>66</v>
      </c>
      <c r="I89" s="18">
        <v>0</v>
      </c>
      <c r="J89" s="18">
        <v>7</v>
      </c>
      <c r="K89" s="18">
        <v>3</v>
      </c>
      <c r="L89" s="18"/>
      <c r="M89" s="18">
        <v>14</v>
      </c>
      <c r="N89" s="18">
        <v>5</v>
      </c>
      <c r="O89" s="18">
        <v>12</v>
      </c>
      <c r="P89" s="18">
        <v>15</v>
      </c>
      <c r="Q89" s="18">
        <v>24</v>
      </c>
      <c r="R89" s="18">
        <v>34</v>
      </c>
      <c r="S89" s="18">
        <v>50</v>
      </c>
      <c r="T89" s="18">
        <v>43</v>
      </c>
      <c r="U89" s="18">
        <v>38</v>
      </c>
      <c r="V89" s="18">
        <v>27</v>
      </c>
      <c r="W89" s="18">
        <v>19</v>
      </c>
      <c r="X89" s="18">
        <v>6</v>
      </c>
      <c r="Y89" s="18">
        <v>3</v>
      </c>
      <c r="Z89" s="18">
        <v>2</v>
      </c>
      <c r="AA89" s="18">
        <v>0</v>
      </c>
      <c r="AB89" s="18">
        <v>0</v>
      </c>
      <c r="AC89" s="18">
        <v>0</v>
      </c>
      <c r="AD89" s="18">
        <v>0</v>
      </c>
      <c r="AE89" s="47"/>
      <c r="AF89" s="50"/>
      <c r="AG89" s="35"/>
      <c r="AH89" s="35"/>
      <c r="AI89" s="53"/>
      <c r="AJ89" s="41" t="s">
        <v>65</v>
      </c>
    </row>
    <row r="90" spans="1:39" ht="16.2" x14ac:dyDescent="0.25">
      <c r="A90" s="42" t="s">
        <v>59</v>
      </c>
      <c r="B90" s="44" t="s">
        <v>787</v>
      </c>
      <c r="C90" s="42" t="s">
        <v>61</v>
      </c>
      <c r="D90" s="42" t="s">
        <v>205</v>
      </c>
      <c r="E90" s="42" t="s">
        <v>446</v>
      </c>
      <c r="F90" s="42" t="s">
        <v>59</v>
      </c>
      <c r="G90" s="45">
        <v>44345</v>
      </c>
      <c r="H90" s="19" t="s">
        <v>67</v>
      </c>
      <c r="I90" s="19">
        <v>0</v>
      </c>
      <c r="J90" s="19">
        <v>7</v>
      </c>
      <c r="K90" s="19">
        <v>3</v>
      </c>
      <c r="L90" s="19"/>
      <c r="M90" s="19">
        <v>14</v>
      </c>
      <c r="N90" s="19">
        <v>5</v>
      </c>
      <c r="O90" s="19">
        <v>12</v>
      </c>
      <c r="P90" s="19">
        <v>15</v>
      </c>
      <c r="Q90" s="19">
        <v>24</v>
      </c>
      <c r="R90" s="19">
        <v>34</v>
      </c>
      <c r="S90" s="19">
        <v>50</v>
      </c>
      <c r="T90" s="19">
        <v>43</v>
      </c>
      <c r="U90" s="19">
        <v>38</v>
      </c>
      <c r="V90" s="19">
        <v>27</v>
      </c>
      <c r="W90" s="19">
        <v>19</v>
      </c>
      <c r="X90" s="19">
        <v>6</v>
      </c>
      <c r="Y90" s="19">
        <v>3</v>
      </c>
      <c r="Z90" s="19">
        <v>2</v>
      </c>
      <c r="AA90" s="19">
        <v>0</v>
      </c>
      <c r="AB90" s="19">
        <v>0</v>
      </c>
      <c r="AC90" s="19">
        <v>0</v>
      </c>
      <c r="AD90" s="19">
        <v>0</v>
      </c>
      <c r="AE90" s="48"/>
      <c r="AF90" s="51"/>
      <c r="AG90" s="36"/>
      <c r="AH90" s="36"/>
      <c r="AI90" s="53"/>
      <c r="AJ90" s="41" t="s">
        <v>65</v>
      </c>
    </row>
    <row r="91" spans="1:39" ht="16.2" x14ac:dyDescent="0.25">
      <c r="A91" s="42" t="s">
        <v>59</v>
      </c>
      <c r="B91" s="44" t="s">
        <v>540</v>
      </c>
      <c r="C91" s="42" t="s">
        <v>61</v>
      </c>
      <c r="D91" s="42" t="s">
        <v>205</v>
      </c>
      <c r="E91" s="42" t="s">
        <v>451</v>
      </c>
      <c r="F91" s="42" t="s">
        <v>59</v>
      </c>
      <c r="G91" s="45">
        <v>44333</v>
      </c>
      <c r="H91" s="17" t="s">
        <v>64</v>
      </c>
      <c r="I91" s="17">
        <v>2</v>
      </c>
      <c r="J91" s="17">
        <v>3</v>
      </c>
      <c r="K91" s="17">
        <v>5</v>
      </c>
      <c r="L91" s="17"/>
      <c r="M91" s="17">
        <v>15</v>
      </c>
      <c r="N91" s="17">
        <v>15</v>
      </c>
      <c r="O91" s="17">
        <v>25</v>
      </c>
      <c r="P91" s="17">
        <v>22</v>
      </c>
      <c r="Q91" s="17">
        <v>26</v>
      </c>
      <c r="R91" s="17">
        <v>34</v>
      </c>
      <c r="S91" s="17">
        <v>49</v>
      </c>
      <c r="T91" s="17">
        <v>45</v>
      </c>
      <c r="U91" s="17">
        <v>64</v>
      </c>
      <c r="V91" s="17">
        <v>46</v>
      </c>
      <c r="W91" s="17">
        <v>42</v>
      </c>
      <c r="X91" s="17">
        <v>34</v>
      </c>
      <c r="Y91" s="17">
        <v>25</v>
      </c>
      <c r="Z91" s="17">
        <v>7</v>
      </c>
      <c r="AA91" s="17">
        <v>6</v>
      </c>
      <c r="AB91" s="17">
        <v>3</v>
      </c>
      <c r="AC91" s="17">
        <v>2</v>
      </c>
      <c r="AD91" s="17">
        <v>2</v>
      </c>
      <c r="AE91" s="46">
        <f t="shared" ref="AE91" si="112">SUM(I91:AD91)</f>
        <v>472</v>
      </c>
      <c r="AF91" s="49">
        <f t="shared" ref="AF91" si="113">SUM(I92:AD92)</f>
        <v>328</v>
      </c>
      <c r="AG91" s="34">
        <f t="shared" ref="AG91" si="114">SUM(I93:AD93)</f>
        <v>214</v>
      </c>
      <c r="AH91" s="34">
        <f t="shared" ref="AH91" si="115">AG91-AE91</f>
        <v>-258</v>
      </c>
      <c r="AI91" s="53">
        <v>0.93620000000000003</v>
      </c>
      <c r="AJ91" s="41" t="s">
        <v>65</v>
      </c>
    </row>
    <row r="92" spans="1:39" ht="16.2" x14ac:dyDescent="0.25">
      <c r="A92" s="42" t="s">
        <v>59</v>
      </c>
      <c r="B92" s="44" t="s">
        <v>540</v>
      </c>
      <c r="C92" s="42" t="s">
        <v>61</v>
      </c>
      <c r="D92" s="42" t="s">
        <v>205</v>
      </c>
      <c r="E92" s="42" t="s">
        <v>451</v>
      </c>
      <c r="F92" s="42" t="s">
        <v>59</v>
      </c>
      <c r="G92" s="45">
        <v>44333</v>
      </c>
      <c r="H92" s="18" t="s">
        <v>66</v>
      </c>
      <c r="I92" s="18">
        <v>2</v>
      </c>
      <c r="J92" s="18">
        <v>3</v>
      </c>
      <c r="K92" s="18">
        <v>5</v>
      </c>
      <c r="L92" s="18"/>
      <c r="M92" s="18">
        <v>13</v>
      </c>
      <c r="N92" s="18">
        <v>0</v>
      </c>
      <c r="O92" s="18">
        <v>25</v>
      </c>
      <c r="P92" s="18">
        <v>22</v>
      </c>
      <c r="Q92" s="18">
        <v>10</v>
      </c>
      <c r="R92" s="18">
        <v>34</v>
      </c>
      <c r="S92" s="18">
        <v>40</v>
      </c>
      <c r="T92" s="18">
        <v>0</v>
      </c>
      <c r="U92" s="18">
        <v>64</v>
      </c>
      <c r="V92" s="18">
        <v>43</v>
      </c>
      <c r="W92" s="18">
        <v>0</v>
      </c>
      <c r="X92" s="18">
        <v>34</v>
      </c>
      <c r="Y92" s="18">
        <v>25</v>
      </c>
      <c r="Z92" s="18">
        <v>3</v>
      </c>
      <c r="AA92" s="18">
        <v>5</v>
      </c>
      <c r="AB92" s="18">
        <v>0</v>
      </c>
      <c r="AC92" s="18">
        <v>0</v>
      </c>
      <c r="AD92" s="18">
        <v>0</v>
      </c>
      <c r="AE92" s="47"/>
      <c r="AF92" s="50"/>
      <c r="AG92" s="35"/>
      <c r="AH92" s="35"/>
      <c r="AI92" s="53"/>
      <c r="AJ92" s="41" t="s">
        <v>65</v>
      </c>
    </row>
    <row r="93" spans="1:39" ht="16.2" x14ac:dyDescent="0.25">
      <c r="A93" s="42" t="s">
        <v>59</v>
      </c>
      <c r="B93" s="44" t="s">
        <v>540</v>
      </c>
      <c r="C93" s="42" t="s">
        <v>61</v>
      </c>
      <c r="D93" s="42" t="s">
        <v>205</v>
      </c>
      <c r="E93" s="42" t="s">
        <v>451</v>
      </c>
      <c r="F93" s="42" t="s">
        <v>59</v>
      </c>
      <c r="G93" s="45">
        <v>44333</v>
      </c>
      <c r="H93" s="19" t="s">
        <v>67</v>
      </c>
      <c r="I93" s="19">
        <v>2</v>
      </c>
      <c r="J93" s="19">
        <v>3</v>
      </c>
      <c r="K93" s="19">
        <v>5</v>
      </c>
      <c r="L93" s="19"/>
      <c r="M93" s="19">
        <v>0</v>
      </c>
      <c r="N93" s="19">
        <v>0</v>
      </c>
      <c r="O93" s="19">
        <v>25</v>
      </c>
      <c r="P93" s="19">
        <v>22</v>
      </c>
      <c r="Q93" s="19">
        <v>0</v>
      </c>
      <c r="R93" s="19">
        <v>34</v>
      </c>
      <c r="S93" s="19">
        <v>0</v>
      </c>
      <c r="T93" s="19">
        <v>0</v>
      </c>
      <c r="U93" s="19">
        <v>64</v>
      </c>
      <c r="V93" s="19">
        <v>0</v>
      </c>
      <c r="W93" s="19">
        <v>0</v>
      </c>
      <c r="X93" s="19">
        <v>34</v>
      </c>
      <c r="Y93" s="19">
        <v>25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8"/>
      <c r="AF93" s="51"/>
      <c r="AG93" s="36"/>
      <c r="AH93" s="36"/>
      <c r="AI93" s="53"/>
      <c r="AJ93" s="41" t="s">
        <v>65</v>
      </c>
    </row>
    <row r="94" spans="1:39" ht="16.2" x14ac:dyDescent="0.25">
      <c r="A94" s="42" t="s">
        <v>59</v>
      </c>
      <c r="B94" s="44" t="s">
        <v>786</v>
      </c>
      <c r="C94" s="42" t="s">
        <v>61</v>
      </c>
      <c r="D94" s="42" t="s">
        <v>205</v>
      </c>
      <c r="E94" s="42" t="s">
        <v>446</v>
      </c>
      <c r="F94" s="42" t="s">
        <v>59</v>
      </c>
      <c r="G94" s="45">
        <v>44345</v>
      </c>
      <c r="H94" s="17" t="s">
        <v>64</v>
      </c>
      <c r="I94" s="17">
        <v>0</v>
      </c>
      <c r="J94" s="17">
        <v>0</v>
      </c>
      <c r="K94" s="17">
        <v>0</v>
      </c>
      <c r="L94" s="17"/>
      <c r="M94" s="17">
        <v>0</v>
      </c>
      <c r="N94" s="17">
        <v>0</v>
      </c>
      <c r="O94" s="17">
        <v>0</v>
      </c>
      <c r="P94" s="17">
        <v>8</v>
      </c>
      <c r="Q94" s="17">
        <v>5</v>
      </c>
      <c r="R94" s="17">
        <v>14</v>
      </c>
      <c r="S94" s="17">
        <v>11</v>
      </c>
      <c r="T94" s="17">
        <v>15</v>
      </c>
      <c r="U94" s="17">
        <v>12</v>
      </c>
      <c r="V94" s="17">
        <v>16</v>
      </c>
      <c r="W94" s="17">
        <v>10</v>
      </c>
      <c r="X94" s="17">
        <v>11</v>
      </c>
      <c r="Y94" s="17">
        <v>8</v>
      </c>
      <c r="Z94" s="17">
        <v>6</v>
      </c>
      <c r="AA94" s="17">
        <v>0</v>
      </c>
      <c r="AB94" s="17">
        <v>4</v>
      </c>
      <c r="AC94" s="17">
        <v>0</v>
      </c>
      <c r="AD94" s="17">
        <v>0</v>
      </c>
      <c r="AE94" s="46">
        <f t="shared" ref="AE94" si="116">SUM(I94:AD94)</f>
        <v>120</v>
      </c>
      <c r="AF94" s="49">
        <f t="shared" ref="AF94" si="117">SUM(I95:AD95)</f>
        <v>120</v>
      </c>
      <c r="AG94" s="34">
        <f t="shared" ref="AG94" si="118">SUM(I96:AD96)</f>
        <v>120</v>
      </c>
      <c r="AH94" s="34">
        <f t="shared" ref="AH94" si="119">AG94-AE94</f>
        <v>0</v>
      </c>
      <c r="AI94" s="53">
        <v>0.92820000000000003</v>
      </c>
      <c r="AJ94" s="41" t="s">
        <v>65</v>
      </c>
    </row>
    <row r="95" spans="1:39" ht="16.2" x14ac:dyDescent="0.25">
      <c r="A95" s="42" t="s">
        <v>59</v>
      </c>
      <c r="B95" s="44" t="s">
        <v>786</v>
      </c>
      <c r="C95" s="42" t="s">
        <v>61</v>
      </c>
      <c r="D95" s="42" t="s">
        <v>205</v>
      </c>
      <c r="E95" s="42" t="s">
        <v>446</v>
      </c>
      <c r="F95" s="42" t="s">
        <v>59</v>
      </c>
      <c r="G95" s="45">
        <v>44345</v>
      </c>
      <c r="H95" s="18" t="s">
        <v>66</v>
      </c>
      <c r="I95" s="18">
        <v>0</v>
      </c>
      <c r="J95" s="18">
        <v>0</v>
      </c>
      <c r="K95" s="18">
        <v>0</v>
      </c>
      <c r="L95" s="18"/>
      <c r="M95" s="18">
        <v>0</v>
      </c>
      <c r="N95" s="18">
        <v>0</v>
      </c>
      <c r="O95" s="18">
        <v>0</v>
      </c>
      <c r="P95" s="18">
        <v>8</v>
      </c>
      <c r="Q95" s="18">
        <v>5</v>
      </c>
      <c r="R95" s="18">
        <v>14</v>
      </c>
      <c r="S95" s="18">
        <v>11</v>
      </c>
      <c r="T95" s="18">
        <v>15</v>
      </c>
      <c r="U95" s="18">
        <v>12</v>
      </c>
      <c r="V95" s="18">
        <v>16</v>
      </c>
      <c r="W95" s="18">
        <v>10</v>
      </c>
      <c r="X95" s="18">
        <v>11</v>
      </c>
      <c r="Y95" s="18">
        <v>8</v>
      </c>
      <c r="Z95" s="18">
        <v>6</v>
      </c>
      <c r="AA95" s="18">
        <v>0</v>
      </c>
      <c r="AB95" s="18">
        <v>4</v>
      </c>
      <c r="AC95" s="18">
        <v>0</v>
      </c>
      <c r="AD95" s="18">
        <v>0</v>
      </c>
      <c r="AE95" s="47"/>
      <c r="AF95" s="50"/>
      <c r="AG95" s="35"/>
      <c r="AH95" s="35"/>
      <c r="AI95" s="53"/>
      <c r="AJ95" s="41" t="s">
        <v>65</v>
      </c>
    </row>
    <row r="96" spans="1:39" ht="16.2" x14ac:dyDescent="0.25">
      <c r="A96" s="42" t="s">
        <v>59</v>
      </c>
      <c r="B96" s="44" t="s">
        <v>786</v>
      </c>
      <c r="C96" s="42" t="s">
        <v>61</v>
      </c>
      <c r="D96" s="42" t="s">
        <v>205</v>
      </c>
      <c r="E96" s="42" t="s">
        <v>446</v>
      </c>
      <c r="F96" s="42" t="s">
        <v>59</v>
      </c>
      <c r="G96" s="45">
        <v>44345</v>
      </c>
      <c r="H96" s="19" t="s">
        <v>67</v>
      </c>
      <c r="I96" s="19">
        <v>0</v>
      </c>
      <c r="J96" s="19">
        <v>0</v>
      </c>
      <c r="K96" s="19">
        <v>0</v>
      </c>
      <c r="L96" s="19"/>
      <c r="M96" s="19">
        <v>0</v>
      </c>
      <c r="N96" s="19">
        <v>0</v>
      </c>
      <c r="O96" s="19">
        <v>0</v>
      </c>
      <c r="P96" s="19">
        <v>8</v>
      </c>
      <c r="Q96" s="19">
        <v>5</v>
      </c>
      <c r="R96" s="19">
        <v>14</v>
      </c>
      <c r="S96" s="19">
        <v>11</v>
      </c>
      <c r="T96" s="19">
        <v>15</v>
      </c>
      <c r="U96" s="19">
        <v>12</v>
      </c>
      <c r="V96" s="19">
        <v>16</v>
      </c>
      <c r="W96" s="19">
        <v>10</v>
      </c>
      <c r="X96" s="19">
        <v>11</v>
      </c>
      <c r="Y96" s="19">
        <v>8</v>
      </c>
      <c r="Z96" s="19">
        <v>6</v>
      </c>
      <c r="AA96" s="19">
        <v>0</v>
      </c>
      <c r="AB96" s="19">
        <v>4</v>
      </c>
      <c r="AC96" s="19">
        <v>0</v>
      </c>
      <c r="AD96" s="19">
        <v>0</v>
      </c>
      <c r="AE96" s="48"/>
      <c r="AF96" s="51"/>
      <c r="AG96" s="36"/>
      <c r="AH96" s="36"/>
      <c r="AI96" s="53"/>
      <c r="AJ96" s="41" t="s">
        <v>65</v>
      </c>
    </row>
    <row r="97" spans="1:36" ht="16.2" x14ac:dyDescent="0.25">
      <c r="A97" s="42" t="s">
        <v>59</v>
      </c>
      <c r="B97" s="44" t="s">
        <v>450</v>
      </c>
      <c r="C97" s="42" t="s">
        <v>61</v>
      </c>
      <c r="D97" s="42" t="s">
        <v>205</v>
      </c>
      <c r="E97" s="42" t="s">
        <v>451</v>
      </c>
      <c r="F97" s="42" t="s">
        <v>59</v>
      </c>
      <c r="G97" s="45">
        <v>44328</v>
      </c>
      <c r="H97" s="17" t="s">
        <v>64</v>
      </c>
      <c r="I97" s="17">
        <v>5</v>
      </c>
      <c r="J97" s="17">
        <v>5</v>
      </c>
      <c r="K97" s="17">
        <v>5</v>
      </c>
      <c r="L97" s="17"/>
      <c r="M97" s="17">
        <v>7</v>
      </c>
      <c r="N97" s="17">
        <v>5</v>
      </c>
      <c r="O97" s="17">
        <v>20</v>
      </c>
      <c r="P97" s="17">
        <v>26</v>
      </c>
      <c r="Q97" s="17">
        <v>38</v>
      </c>
      <c r="R97" s="17">
        <v>53</v>
      </c>
      <c r="S97" s="17">
        <v>100</v>
      </c>
      <c r="T97" s="17">
        <v>101</v>
      </c>
      <c r="U97" s="17">
        <v>110</v>
      </c>
      <c r="V97" s="17">
        <v>95</v>
      </c>
      <c r="W97" s="17">
        <v>69</v>
      </c>
      <c r="X97" s="17">
        <v>59</v>
      </c>
      <c r="Y97" s="17">
        <v>55</v>
      </c>
      <c r="Z97" s="17">
        <v>6</v>
      </c>
      <c r="AA97" s="17">
        <v>13</v>
      </c>
      <c r="AB97" s="17">
        <v>0</v>
      </c>
      <c r="AC97" s="17">
        <v>1</v>
      </c>
      <c r="AD97" s="17">
        <v>0</v>
      </c>
      <c r="AE97" s="46">
        <f t="shared" ref="AE97" si="120">SUM(I97:AD97)</f>
        <v>773</v>
      </c>
      <c r="AF97" s="49">
        <f t="shared" ref="AF97" si="121">SUM(I98:AD98)</f>
        <v>773</v>
      </c>
      <c r="AG97" s="34">
        <f t="shared" ref="AG97" si="122">SUM(I99:AD99)</f>
        <v>773</v>
      </c>
      <c r="AH97" s="34">
        <f t="shared" ref="AH97" si="123">AG97-AE97</f>
        <v>0</v>
      </c>
      <c r="AI97" s="53">
        <v>0.93320000000000003</v>
      </c>
      <c r="AJ97" s="41" t="s">
        <v>65</v>
      </c>
    </row>
    <row r="98" spans="1:36" ht="16.2" x14ac:dyDescent="0.25">
      <c r="A98" s="42" t="s">
        <v>59</v>
      </c>
      <c r="B98" s="44" t="s">
        <v>450</v>
      </c>
      <c r="C98" s="42" t="s">
        <v>61</v>
      </c>
      <c r="D98" s="42" t="s">
        <v>205</v>
      </c>
      <c r="E98" s="42" t="s">
        <v>451</v>
      </c>
      <c r="F98" s="42" t="s">
        <v>59</v>
      </c>
      <c r="G98" s="45">
        <v>44328</v>
      </c>
      <c r="H98" s="18" t="s">
        <v>66</v>
      </c>
      <c r="I98" s="18">
        <v>5</v>
      </c>
      <c r="J98" s="18">
        <v>5</v>
      </c>
      <c r="K98" s="18">
        <v>5</v>
      </c>
      <c r="L98" s="18"/>
      <c r="M98" s="18">
        <v>7</v>
      </c>
      <c r="N98" s="18">
        <v>5</v>
      </c>
      <c r="O98" s="18">
        <v>20</v>
      </c>
      <c r="P98" s="18">
        <v>26</v>
      </c>
      <c r="Q98" s="18">
        <v>38</v>
      </c>
      <c r="R98" s="18">
        <v>53</v>
      </c>
      <c r="S98" s="18">
        <v>100</v>
      </c>
      <c r="T98" s="18">
        <v>101</v>
      </c>
      <c r="U98" s="18">
        <v>110</v>
      </c>
      <c r="V98" s="18">
        <v>95</v>
      </c>
      <c r="W98" s="18">
        <v>69</v>
      </c>
      <c r="X98" s="18">
        <v>59</v>
      </c>
      <c r="Y98" s="18">
        <v>55</v>
      </c>
      <c r="Z98" s="18">
        <v>6</v>
      </c>
      <c r="AA98" s="18">
        <v>13</v>
      </c>
      <c r="AB98" s="18">
        <v>0</v>
      </c>
      <c r="AC98" s="18">
        <v>1</v>
      </c>
      <c r="AD98" s="18">
        <v>0</v>
      </c>
      <c r="AE98" s="47"/>
      <c r="AF98" s="50"/>
      <c r="AG98" s="35"/>
      <c r="AH98" s="35"/>
      <c r="AI98" s="53"/>
      <c r="AJ98" s="41" t="s">
        <v>65</v>
      </c>
    </row>
    <row r="99" spans="1:36" ht="16.2" x14ac:dyDescent="0.25">
      <c r="A99" s="42" t="s">
        <v>59</v>
      </c>
      <c r="B99" s="44" t="s">
        <v>450</v>
      </c>
      <c r="C99" s="42" t="s">
        <v>61</v>
      </c>
      <c r="D99" s="42" t="s">
        <v>205</v>
      </c>
      <c r="E99" s="42" t="s">
        <v>451</v>
      </c>
      <c r="F99" s="42" t="s">
        <v>59</v>
      </c>
      <c r="G99" s="45">
        <v>44328</v>
      </c>
      <c r="H99" s="19" t="s">
        <v>67</v>
      </c>
      <c r="I99" s="19">
        <v>5</v>
      </c>
      <c r="J99" s="19">
        <v>5</v>
      </c>
      <c r="K99" s="19">
        <v>5</v>
      </c>
      <c r="L99" s="19"/>
      <c r="M99" s="19">
        <v>7</v>
      </c>
      <c r="N99" s="19">
        <v>5</v>
      </c>
      <c r="O99" s="19">
        <v>20</v>
      </c>
      <c r="P99" s="19">
        <v>26</v>
      </c>
      <c r="Q99" s="19">
        <v>38</v>
      </c>
      <c r="R99" s="19">
        <v>53</v>
      </c>
      <c r="S99" s="19">
        <v>100</v>
      </c>
      <c r="T99" s="19">
        <v>101</v>
      </c>
      <c r="U99" s="19">
        <v>110</v>
      </c>
      <c r="V99" s="19">
        <v>95</v>
      </c>
      <c r="W99" s="19">
        <v>69</v>
      </c>
      <c r="X99" s="19">
        <v>59</v>
      </c>
      <c r="Y99" s="19">
        <v>55</v>
      </c>
      <c r="Z99" s="19">
        <v>6</v>
      </c>
      <c r="AA99" s="19">
        <v>13</v>
      </c>
      <c r="AB99" s="19">
        <v>0</v>
      </c>
      <c r="AC99" s="19">
        <v>1</v>
      </c>
      <c r="AD99" s="19">
        <v>0</v>
      </c>
      <c r="AE99" s="48"/>
      <c r="AF99" s="51"/>
      <c r="AG99" s="36"/>
      <c r="AH99" s="36"/>
      <c r="AI99" s="53"/>
      <c r="AJ99" s="41" t="s">
        <v>65</v>
      </c>
    </row>
    <row r="100" spans="1:36" ht="16.2" x14ac:dyDescent="0.25">
      <c r="A100" s="42" t="s">
        <v>59</v>
      </c>
      <c r="B100" s="44" t="s">
        <v>471</v>
      </c>
      <c r="C100" s="42" t="s">
        <v>61</v>
      </c>
      <c r="D100" s="42" t="s">
        <v>205</v>
      </c>
      <c r="E100" s="42" t="s">
        <v>451</v>
      </c>
      <c r="F100" s="42" t="s">
        <v>59</v>
      </c>
      <c r="G100" s="45">
        <v>44329</v>
      </c>
      <c r="H100" s="17" t="s">
        <v>64</v>
      </c>
      <c r="I100" s="17">
        <v>4</v>
      </c>
      <c r="J100" s="17">
        <v>5</v>
      </c>
      <c r="K100" s="17">
        <v>9</v>
      </c>
      <c r="L100" s="17"/>
      <c r="M100" s="17">
        <v>9</v>
      </c>
      <c r="N100" s="17">
        <v>8</v>
      </c>
      <c r="O100" s="17">
        <v>14</v>
      </c>
      <c r="P100" s="17">
        <v>13</v>
      </c>
      <c r="Q100" s="17">
        <v>15</v>
      </c>
      <c r="R100" s="17">
        <v>19</v>
      </c>
      <c r="S100" s="17">
        <v>27</v>
      </c>
      <c r="T100" s="17">
        <v>25</v>
      </c>
      <c r="U100" s="17">
        <v>36</v>
      </c>
      <c r="V100" s="17">
        <v>26</v>
      </c>
      <c r="W100" s="17">
        <v>24</v>
      </c>
      <c r="X100" s="17">
        <v>19</v>
      </c>
      <c r="Y100" s="17">
        <v>14</v>
      </c>
      <c r="Z100" s="17">
        <v>12</v>
      </c>
      <c r="AA100" s="17">
        <v>10</v>
      </c>
      <c r="AB100" s="17">
        <v>5</v>
      </c>
      <c r="AC100" s="17">
        <v>3</v>
      </c>
      <c r="AD100" s="17">
        <v>3</v>
      </c>
      <c r="AE100" s="46">
        <f t="shared" ref="AE100" si="124">SUM(I100:AD100)</f>
        <v>300</v>
      </c>
      <c r="AF100" s="49">
        <f t="shared" ref="AF100" si="125">SUM(I101:AD101)</f>
        <v>300</v>
      </c>
      <c r="AG100" s="34">
        <f t="shared" ref="AG100" si="126">SUM(I102:AD102)</f>
        <v>300</v>
      </c>
      <c r="AH100" s="34">
        <f t="shared" ref="AH100" si="127">AG100-AE100</f>
        <v>0</v>
      </c>
      <c r="AI100" s="53">
        <v>0.91860000000000008</v>
      </c>
      <c r="AJ100" s="41" t="s">
        <v>65</v>
      </c>
    </row>
    <row r="101" spans="1:36" ht="16.2" x14ac:dyDescent="0.25">
      <c r="A101" s="42" t="s">
        <v>59</v>
      </c>
      <c r="B101" s="44" t="s">
        <v>471</v>
      </c>
      <c r="C101" s="42" t="s">
        <v>61</v>
      </c>
      <c r="D101" s="42" t="s">
        <v>205</v>
      </c>
      <c r="E101" s="42" t="s">
        <v>451</v>
      </c>
      <c r="F101" s="42" t="s">
        <v>59</v>
      </c>
      <c r="G101" s="45">
        <v>44329</v>
      </c>
      <c r="H101" s="18" t="s">
        <v>66</v>
      </c>
      <c r="I101" s="18">
        <v>4</v>
      </c>
      <c r="J101" s="18">
        <v>5</v>
      </c>
      <c r="K101" s="18">
        <v>9</v>
      </c>
      <c r="L101" s="18"/>
      <c r="M101" s="18">
        <v>9</v>
      </c>
      <c r="N101" s="18">
        <v>8</v>
      </c>
      <c r="O101" s="18">
        <v>14</v>
      </c>
      <c r="P101" s="18">
        <v>13</v>
      </c>
      <c r="Q101" s="18">
        <v>15</v>
      </c>
      <c r="R101" s="18">
        <v>19</v>
      </c>
      <c r="S101" s="18">
        <v>27</v>
      </c>
      <c r="T101" s="18">
        <v>25</v>
      </c>
      <c r="U101" s="18">
        <v>36</v>
      </c>
      <c r="V101" s="18">
        <v>26</v>
      </c>
      <c r="W101" s="18">
        <v>24</v>
      </c>
      <c r="X101" s="18">
        <v>19</v>
      </c>
      <c r="Y101" s="18">
        <v>14</v>
      </c>
      <c r="Z101" s="18">
        <v>12</v>
      </c>
      <c r="AA101" s="18">
        <v>10</v>
      </c>
      <c r="AB101" s="18">
        <v>5</v>
      </c>
      <c r="AC101" s="18">
        <v>3</v>
      </c>
      <c r="AD101" s="18">
        <v>3</v>
      </c>
      <c r="AE101" s="47"/>
      <c r="AF101" s="50"/>
      <c r="AG101" s="35"/>
      <c r="AH101" s="35"/>
      <c r="AI101" s="53"/>
      <c r="AJ101" s="41" t="s">
        <v>65</v>
      </c>
    </row>
    <row r="102" spans="1:36" ht="16.2" x14ac:dyDescent="0.25">
      <c r="A102" s="42" t="s">
        <v>59</v>
      </c>
      <c r="B102" s="44" t="s">
        <v>471</v>
      </c>
      <c r="C102" s="42" t="s">
        <v>61</v>
      </c>
      <c r="D102" s="42" t="s">
        <v>205</v>
      </c>
      <c r="E102" s="42" t="s">
        <v>451</v>
      </c>
      <c r="F102" s="42" t="s">
        <v>59</v>
      </c>
      <c r="G102" s="45">
        <v>44329</v>
      </c>
      <c r="H102" s="19" t="s">
        <v>67</v>
      </c>
      <c r="I102" s="19">
        <v>4</v>
      </c>
      <c r="J102" s="19">
        <v>5</v>
      </c>
      <c r="K102" s="19">
        <v>9</v>
      </c>
      <c r="L102" s="19"/>
      <c r="M102" s="19">
        <v>9</v>
      </c>
      <c r="N102" s="19">
        <v>8</v>
      </c>
      <c r="O102" s="19">
        <v>14</v>
      </c>
      <c r="P102" s="19">
        <v>13</v>
      </c>
      <c r="Q102" s="19">
        <v>15</v>
      </c>
      <c r="R102" s="19">
        <v>19</v>
      </c>
      <c r="S102" s="19">
        <v>27</v>
      </c>
      <c r="T102" s="19">
        <v>25</v>
      </c>
      <c r="U102" s="19">
        <v>36</v>
      </c>
      <c r="V102" s="19">
        <v>26</v>
      </c>
      <c r="W102" s="19">
        <v>24</v>
      </c>
      <c r="X102" s="19">
        <v>19</v>
      </c>
      <c r="Y102" s="19">
        <v>14</v>
      </c>
      <c r="Z102" s="19">
        <v>12</v>
      </c>
      <c r="AA102" s="19">
        <v>10</v>
      </c>
      <c r="AB102" s="19">
        <v>5</v>
      </c>
      <c r="AC102" s="19">
        <v>3</v>
      </c>
      <c r="AD102" s="19">
        <v>3</v>
      </c>
      <c r="AE102" s="48"/>
      <c r="AF102" s="51"/>
      <c r="AG102" s="36"/>
      <c r="AH102" s="36"/>
      <c r="AI102" s="53"/>
      <c r="AJ102" s="41" t="s">
        <v>65</v>
      </c>
    </row>
    <row r="103" spans="1:36" ht="16.2" x14ac:dyDescent="0.25">
      <c r="A103" s="42" t="s">
        <v>59</v>
      </c>
      <c r="B103" s="44" t="s">
        <v>472</v>
      </c>
      <c r="C103" s="42" t="s">
        <v>61</v>
      </c>
      <c r="D103" s="42" t="s">
        <v>205</v>
      </c>
      <c r="E103" s="42" t="s">
        <v>451</v>
      </c>
      <c r="F103" s="42" t="s">
        <v>59</v>
      </c>
      <c r="G103" s="45">
        <v>44327</v>
      </c>
      <c r="H103" s="17" t="s">
        <v>64</v>
      </c>
      <c r="I103" s="17">
        <v>0</v>
      </c>
      <c r="J103" s="17">
        <v>1</v>
      </c>
      <c r="K103" s="17">
        <v>1</v>
      </c>
      <c r="L103" s="17"/>
      <c r="M103" s="17">
        <v>2</v>
      </c>
      <c r="N103" s="17">
        <v>1</v>
      </c>
      <c r="O103" s="17">
        <v>6</v>
      </c>
      <c r="P103" s="17">
        <v>4</v>
      </c>
      <c r="Q103" s="17">
        <v>21</v>
      </c>
      <c r="R103" s="17">
        <v>21</v>
      </c>
      <c r="S103" s="17">
        <v>36</v>
      </c>
      <c r="T103" s="17">
        <v>34</v>
      </c>
      <c r="U103" s="17">
        <v>35</v>
      </c>
      <c r="V103" s="17">
        <v>25</v>
      </c>
      <c r="W103" s="17">
        <v>21</v>
      </c>
      <c r="X103" s="17">
        <v>13</v>
      </c>
      <c r="Y103" s="17">
        <v>8</v>
      </c>
      <c r="Z103" s="17">
        <v>1</v>
      </c>
      <c r="AA103" s="17">
        <v>4</v>
      </c>
      <c r="AB103" s="17">
        <v>0</v>
      </c>
      <c r="AC103" s="17">
        <v>0</v>
      </c>
      <c r="AD103" s="17">
        <v>0</v>
      </c>
      <c r="AE103" s="46">
        <f t="shared" ref="AE103" si="128">SUM(I103:AD103)</f>
        <v>234</v>
      </c>
      <c r="AF103" s="49">
        <f t="shared" ref="AF103" si="129">SUM(I104:AD104)</f>
        <v>234</v>
      </c>
      <c r="AG103" s="34">
        <f t="shared" ref="AG103" si="130">SUM(I105:AD105)</f>
        <v>234</v>
      </c>
      <c r="AH103" s="34">
        <f t="shared" ref="AH103" si="131">AG103-AE103</f>
        <v>0</v>
      </c>
      <c r="AI103" s="53">
        <v>0.93840000000000001</v>
      </c>
      <c r="AJ103" s="41" t="s">
        <v>65</v>
      </c>
    </row>
    <row r="104" spans="1:36" ht="16.2" x14ac:dyDescent="0.25">
      <c r="A104" s="42" t="s">
        <v>59</v>
      </c>
      <c r="B104" s="44" t="s">
        <v>472</v>
      </c>
      <c r="C104" s="42" t="s">
        <v>61</v>
      </c>
      <c r="D104" s="42" t="s">
        <v>205</v>
      </c>
      <c r="E104" s="42" t="s">
        <v>451</v>
      </c>
      <c r="F104" s="42" t="s">
        <v>59</v>
      </c>
      <c r="G104" s="45">
        <v>44327</v>
      </c>
      <c r="H104" s="18" t="s">
        <v>66</v>
      </c>
      <c r="I104" s="18">
        <v>0</v>
      </c>
      <c r="J104" s="18">
        <v>1</v>
      </c>
      <c r="K104" s="18">
        <v>1</v>
      </c>
      <c r="L104" s="18"/>
      <c r="M104" s="18">
        <v>2</v>
      </c>
      <c r="N104" s="18">
        <v>1</v>
      </c>
      <c r="O104" s="18">
        <v>6</v>
      </c>
      <c r="P104" s="18">
        <v>4</v>
      </c>
      <c r="Q104" s="18">
        <v>21</v>
      </c>
      <c r="R104" s="18">
        <v>21</v>
      </c>
      <c r="S104" s="18">
        <v>36</v>
      </c>
      <c r="T104" s="18">
        <v>34</v>
      </c>
      <c r="U104" s="18">
        <v>35</v>
      </c>
      <c r="V104" s="18">
        <v>25</v>
      </c>
      <c r="W104" s="18">
        <v>21</v>
      </c>
      <c r="X104" s="18">
        <v>13</v>
      </c>
      <c r="Y104" s="18">
        <v>8</v>
      </c>
      <c r="Z104" s="18">
        <v>1</v>
      </c>
      <c r="AA104" s="18">
        <v>4</v>
      </c>
      <c r="AB104" s="18">
        <v>0</v>
      </c>
      <c r="AC104" s="18">
        <v>0</v>
      </c>
      <c r="AD104" s="18">
        <v>0</v>
      </c>
      <c r="AE104" s="47"/>
      <c r="AF104" s="50"/>
      <c r="AG104" s="35"/>
      <c r="AH104" s="35"/>
      <c r="AI104" s="53"/>
      <c r="AJ104" s="41" t="s">
        <v>65</v>
      </c>
    </row>
    <row r="105" spans="1:36" ht="16.2" x14ac:dyDescent="0.25">
      <c r="A105" s="42" t="s">
        <v>59</v>
      </c>
      <c r="B105" s="44" t="s">
        <v>472</v>
      </c>
      <c r="C105" s="42" t="s">
        <v>61</v>
      </c>
      <c r="D105" s="42" t="s">
        <v>205</v>
      </c>
      <c r="E105" s="42" t="s">
        <v>451</v>
      </c>
      <c r="F105" s="42" t="s">
        <v>59</v>
      </c>
      <c r="G105" s="45">
        <v>44327</v>
      </c>
      <c r="H105" s="19" t="s">
        <v>67</v>
      </c>
      <c r="I105" s="19">
        <v>0</v>
      </c>
      <c r="J105" s="19">
        <v>1</v>
      </c>
      <c r="K105" s="19">
        <v>1</v>
      </c>
      <c r="L105" s="19"/>
      <c r="M105" s="19">
        <v>2</v>
      </c>
      <c r="N105" s="19">
        <v>1</v>
      </c>
      <c r="O105" s="19">
        <v>6</v>
      </c>
      <c r="P105" s="19">
        <v>4</v>
      </c>
      <c r="Q105" s="19">
        <v>21</v>
      </c>
      <c r="R105" s="19">
        <v>21</v>
      </c>
      <c r="S105" s="19">
        <v>36</v>
      </c>
      <c r="T105" s="19">
        <v>34</v>
      </c>
      <c r="U105" s="19">
        <v>35</v>
      </c>
      <c r="V105" s="19">
        <v>25</v>
      </c>
      <c r="W105" s="19">
        <v>21</v>
      </c>
      <c r="X105" s="19">
        <v>13</v>
      </c>
      <c r="Y105" s="19">
        <v>8</v>
      </c>
      <c r="Z105" s="19">
        <v>1</v>
      </c>
      <c r="AA105" s="19">
        <v>4</v>
      </c>
      <c r="AB105" s="19">
        <v>0</v>
      </c>
      <c r="AC105" s="19">
        <v>0</v>
      </c>
      <c r="AD105" s="19">
        <v>0</v>
      </c>
      <c r="AE105" s="48"/>
      <c r="AF105" s="51"/>
      <c r="AG105" s="36"/>
      <c r="AH105" s="36"/>
      <c r="AI105" s="53"/>
      <c r="AJ105" s="41" t="s">
        <v>65</v>
      </c>
    </row>
    <row r="106" spans="1:36" ht="16.2" x14ac:dyDescent="0.25">
      <c r="A106" s="42" t="s">
        <v>59</v>
      </c>
      <c r="B106" s="44" t="s">
        <v>462</v>
      </c>
      <c r="C106" s="42" t="s">
        <v>61</v>
      </c>
      <c r="D106" s="42" t="s">
        <v>205</v>
      </c>
      <c r="E106" s="42" t="s">
        <v>451</v>
      </c>
      <c r="F106" s="42" t="s">
        <v>59</v>
      </c>
      <c r="G106" s="45">
        <v>44331</v>
      </c>
      <c r="H106" s="17" t="s">
        <v>64</v>
      </c>
      <c r="I106" s="17">
        <v>0</v>
      </c>
      <c r="J106" s="17">
        <v>10</v>
      </c>
      <c r="K106" s="17">
        <v>5</v>
      </c>
      <c r="L106" s="17"/>
      <c r="M106" s="17">
        <v>19</v>
      </c>
      <c r="N106" s="17">
        <v>6</v>
      </c>
      <c r="O106" s="17">
        <v>16</v>
      </c>
      <c r="P106" s="17">
        <v>20</v>
      </c>
      <c r="Q106" s="17">
        <v>33</v>
      </c>
      <c r="R106" s="17">
        <v>45</v>
      </c>
      <c r="S106" s="17">
        <v>66</v>
      </c>
      <c r="T106" s="17">
        <v>56</v>
      </c>
      <c r="U106" s="17">
        <v>50</v>
      </c>
      <c r="V106" s="17">
        <v>36</v>
      </c>
      <c r="W106" s="17">
        <v>25</v>
      </c>
      <c r="X106" s="17">
        <v>8</v>
      </c>
      <c r="Y106" s="17">
        <v>4</v>
      </c>
      <c r="Z106" s="17">
        <v>3</v>
      </c>
      <c r="AA106" s="17">
        <v>0</v>
      </c>
      <c r="AB106" s="17">
        <v>0</v>
      </c>
      <c r="AC106" s="17">
        <v>0</v>
      </c>
      <c r="AD106" s="17">
        <v>0</v>
      </c>
      <c r="AE106" s="46">
        <f t="shared" ref="AE106" si="132">SUM(I106:AD106)</f>
        <v>402</v>
      </c>
      <c r="AF106" s="49">
        <f t="shared" ref="AF106" si="133">SUM(I107:AD107)</f>
        <v>402</v>
      </c>
      <c r="AG106" s="34">
        <f t="shared" ref="AG106" si="134">SUM(I108:AD108)</f>
        <v>402</v>
      </c>
      <c r="AH106" s="34">
        <f t="shared" ref="AH106" si="135">AG106-AE106</f>
        <v>0</v>
      </c>
      <c r="AI106" s="53">
        <v>0.91500000000000004</v>
      </c>
      <c r="AJ106" s="41" t="s">
        <v>65</v>
      </c>
    </row>
    <row r="107" spans="1:36" ht="16.2" x14ac:dyDescent="0.25">
      <c r="A107" s="42" t="s">
        <v>59</v>
      </c>
      <c r="B107" s="44" t="s">
        <v>462</v>
      </c>
      <c r="C107" s="42" t="s">
        <v>61</v>
      </c>
      <c r="D107" s="42" t="s">
        <v>205</v>
      </c>
      <c r="E107" s="42" t="s">
        <v>451</v>
      </c>
      <c r="F107" s="42" t="s">
        <v>59</v>
      </c>
      <c r="G107" s="45">
        <v>44331</v>
      </c>
      <c r="H107" s="18" t="s">
        <v>66</v>
      </c>
      <c r="I107" s="18">
        <v>0</v>
      </c>
      <c r="J107" s="18">
        <v>10</v>
      </c>
      <c r="K107" s="18">
        <v>5</v>
      </c>
      <c r="L107" s="18"/>
      <c r="M107" s="18">
        <v>19</v>
      </c>
      <c r="N107" s="18">
        <v>6</v>
      </c>
      <c r="O107" s="18">
        <v>16</v>
      </c>
      <c r="P107" s="18">
        <v>20</v>
      </c>
      <c r="Q107" s="18">
        <v>33</v>
      </c>
      <c r="R107" s="18">
        <v>45</v>
      </c>
      <c r="S107" s="18">
        <v>66</v>
      </c>
      <c r="T107" s="18">
        <v>56</v>
      </c>
      <c r="U107" s="18">
        <v>50</v>
      </c>
      <c r="V107" s="18">
        <v>36</v>
      </c>
      <c r="W107" s="18">
        <v>25</v>
      </c>
      <c r="X107" s="18">
        <v>8</v>
      </c>
      <c r="Y107" s="18">
        <v>4</v>
      </c>
      <c r="Z107" s="18">
        <v>3</v>
      </c>
      <c r="AA107" s="18">
        <v>0</v>
      </c>
      <c r="AB107" s="18">
        <v>0</v>
      </c>
      <c r="AC107" s="18">
        <v>0</v>
      </c>
      <c r="AD107" s="18">
        <v>0</v>
      </c>
      <c r="AE107" s="47"/>
      <c r="AF107" s="50"/>
      <c r="AG107" s="35"/>
      <c r="AH107" s="35"/>
      <c r="AI107" s="53"/>
      <c r="AJ107" s="41" t="s">
        <v>65</v>
      </c>
    </row>
    <row r="108" spans="1:36" ht="16.2" x14ac:dyDescent="0.25">
      <c r="A108" s="42" t="s">
        <v>59</v>
      </c>
      <c r="B108" s="44" t="s">
        <v>462</v>
      </c>
      <c r="C108" s="42" t="s">
        <v>61</v>
      </c>
      <c r="D108" s="42" t="s">
        <v>205</v>
      </c>
      <c r="E108" s="42" t="s">
        <v>451</v>
      </c>
      <c r="F108" s="42" t="s">
        <v>59</v>
      </c>
      <c r="G108" s="45">
        <v>44331</v>
      </c>
      <c r="H108" s="19" t="s">
        <v>67</v>
      </c>
      <c r="I108" s="19">
        <v>0</v>
      </c>
      <c r="J108" s="19">
        <v>10</v>
      </c>
      <c r="K108" s="19">
        <v>5</v>
      </c>
      <c r="L108" s="19"/>
      <c r="M108" s="19">
        <v>19</v>
      </c>
      <c r="N108" s="19">
        <v>6</v>
      </c>
      <c r="O108" s="19">
        <v>16</v>
      </c>
      <c r="P108" s="19">
        <v>20</v>
      </c>
      <c r="Q108" s="19">
        <v>33</v>
      </c>
      <c r="R108" s="19">
        <v>45</v>
      </c>
      <c r="S108" s="19">
        <v>66</v>
      </c>
      <c r="T108" s="19">
        <v>56</v>
      </c>
      <c r="U108" s="19">
        <v>50</v>
      </c>
      <c r="V108" s="19">
        <v>36</v>
      </c>
      <c r="W108" s="19">
        <v>25</v>
      </c>
      <c r="X108" s="19">
        <v>8</v>
      </c>
      <c r="Y108" s="19">
        <v>4</v>
      </c>
      <c r="Z108" s="19">
        <v>3</v>
      </c>
      <c r="AA108" s="19">
        <v>0</v>
      </c>
      <c r="AB108" s="19">
        <v>0</v>
      </c>
      <c r="AC108" s="19">
        <v>0</v>
      </c>
      <c r="AD108" s="19">
        <v>0</v>
      </c>
      <c r="AE108" s="48"/>
      <c r="AF108" s="51"/>
      <c r="AG108" s="36"/>
      <c r="AH108" s="36"/>
      <c r="AI108" s="53"/>
      <c r="AJ108" s="41" t="s">
        <v>65</v>
      </c>
    </row>
    <row r="109" spans="1:36" ht="16.2" x14ac:dyDescent="0.25">
      <c r="A109" s="42" t="s">
        <v>59</v>
      </c>
      <c r="B109" s="44" t="s">
        <v>481</v>
      </c>
      <c r="C109" s="42" t="s">
        <v>61</v>
      </c>
      <c r="D109" s="42" t="s">
        <v>205</v>
      </c>
      <c r="E109" s="42" t="s">
        <v>451</v>
      </c>
      <c r="F109" s="42" t="s">
        <v>59</v>
      </c>
      <c r="G109" s="45">
        <v>44327</v>
      </c>
      <c r="H109" s="17" t="s">
        <v>64</v>
      </c>
      <c r="I109" s="17">
        <v>0</v>
      </c>
      <c r="J109" s="17">
        <v>0</v>
      </c>
      <c r="K109" s="17">
        <v>0</v>
      </c>
      <c r="L109" s="17"/>
      <c r="M109" s="17">
        <v>0</v>
      </c>
      <c r="N109" s="17">
        <v>1</v>
      </c>
      <c r="O109" s="17">
        <v>1</v>
      </c>
      <c r="P109" s="17">
        <v>6</v>
      </c>
      <c r="Q109" s="17">
        <v>11</v>
      </c>
      <c r="R109" s="17">
        <v>14</v>
      </c>
      <c r="S109" s="17">
        <v>16</v>
      </c>
      <c r="T109" s="17">
        <v>15</v>
      </c>
      <c r="U109" s="17">
        <v>13</v>
      </c>
      <c r="V109" s="17">
        <v>9</v>
      </c>
      <c r="W109" s="17">
        <v>7</v>
      </c>
      <c r="X109" s="17">
        <v>4</v>
      </c>
      <c r="Y109" s="17">
        <v>3</v>
      </c>
      <c r="Z109" s="17">
        <v>2</v>
      </c>
      <c r="AA109" s="17">
        <v>0</v>
      </c>
      <c r="AB109" s="17">
        <v>0</v>
      </c>
      <c r="AC109" s="17">
        <v>0</v>
      </c>
      <c r="AD109" s="17">
        <v>0</v>
      </c>
      <c r="AE109" s="46">
        <f t="shared" ref="AE109" si="136">SUM(I109:AD109)</f>
        <v>102</v>
      </c>
      <c r="AF109" s="49">
        <f t="shared" ref="AF109" si="137">SUM(I110:AD110)</f>
        <v>102</v>
      </c>
      <c r="AG109" s="34">
        <f t="shared" ref="AG109" si="138">SUM(I111:AD111)</f>
        <v>102</v>
      </c>
      <c r="AH109" s="34">
        <f t="shared" ref="AH109" si="139">AG109-AE109</f>
        <v>0</v>
      </c>
      <c r="AI109" s="53">
        <v>0.91900000000000004</v>
      </c>
      <c r="AJ109" s="41" t="s">
        <v>65</v>
      </c>
    </row>
    <row r="110" spans="1:36" ht="16.2" x14ac:dyDescent="0.25">
      <c r="A110" s="42" t="s">
        <v>59</v>
      </c>
      <c r="B110" s="44" t="s">
        <v>481</v>
      </c>
      <c r="C110" s="42" t="s">
        <v>61</v>
      </c>
      <c r="D110" s="42" t="s">
        <v>205</v>
      </c>
      <c r="E110" s="42" t="s">
        <v>451</v>
      </c>
      <c r="F110" s="42" t="s">
        <v>59</v>
      </c>
      <c r="G110" s="45">
        <v>44327</v>
      </c>
      <c r="H110" s="18" t="s">
        <v>66</v>
      </c>
      <c r="I110" s="18">
        <v>0</v>
      </c>
      <c r="J110" s="18">
        <v>0</v>
      </c>
      <c r="K110" s="18">
        <v>0</v>
      </c>
      <c r="L110" s="18"/>
      <c r="M110" s="18">
        <v>0</v>
      </c>
      <c r="N110" s="18">
        <v>1</v>
      </c>
      <c r="O110" s="18">
        <v>1</v>
      </c>
      <c r="P110" s="18">
        <v>6</v>
      </c>
      <c r="Q110" s="18">
        <v>11</v>
      </c>
      <c r="R110" s="18">
        <v>14</v>
      </c>
      <c r="S110" s="18">
        <v>16</v>
      </c>
      <c r="T110" s="18">
        <v>15</v>
      </c>
      <c r="U110" s="18">
        <v>13</v>
      </c>
      <c r="V110" s="18">
        <v>9</v>
      </c>
      <c r="W110" s="18">
        <v>7</v>
      </c>
      <c r="X110" s="18">
        <v>4</v>
      </c>
      <c r="Y110" s="18">
        <v>3</v>
      </c>
      <c r="Z110" s="18">
        <v>2</v>
      </c>
      <c r="AA110" s="18">
        <v>0</v>
      </c>
      <c r="AB110" s="18">
        <v>0</v>
      </c>
      <c r="AC110" s="18">
        <v>0</v>
      </c>
      <c r="AD110" s="18">
        <v>0</v>
      </c>
      <c r="AE110" s="47"/>
      <c r="AF110" s="50"/>
      <c r="AG110" s="35"/>
      <c r="AH110" s="35"/>
      <c r="AI110" s="53"/>
      <c r="AJ110" s="41" t="s">
        <v>65</v>
      </c>
    </row>
    <row r="111" spans="1:36" ht="16.2" x14ac:dyDescent="0.25">
      <c r="A111" s="42" t="s">
        <v>59</v>
      </c>
      <c r="B111" s="44" t="s">
        <v>481</v>
      </c>
      <c r="C111" s="42" t="s">
        <v>61</v>
      </c>
      <c r="D111" s="42" t="s">
        <v>205</v>
      </c>
      <c r="E111" s="42" t="s">
        <v>451</v>
      </c>
      <c r="F111" s="42" t="s">
        <v>59</v>
      </c>
      <c r="G111" s="45">
        <v>44327</v>
      </c>
      <c r="H111" s="19" t="s">
        <v>67</v>
      </c>
      <c r="I111" s="19">
        <v>0</v>
      </c>
      <c r="J111" s="19">
        <v>0</v>
      </c>
      <c r="K111" s="19">
        <v>0</v>
      </c>
      <c r="L111" s="19"/>
      <c r="M111" s="19">
        <v>0</v>
      </c>
      <c r="N111" s="19">
        <v>1</v>
      </c>
      <c r="O111" s="19">
        <v>1</v>
      </c>
      <c r="P111" s="19">
        <v>6</v>
      </c>
      <c r="Q111" s="19">
        <v>11</v>
      </c>
      <c r="R111" s="19">
        <v>14</v>
      </c>
      <c r="S111" s="19">
        <v>16</v>
      </c>
      <c r="T111" s="19">
        <v>15</v>
      </c>
      <c r="U111" s="19">
        <v>13</v>
      </c>
      <c r="V111" s="19">
        <v>9</v>
      </c>
      <c r="W111" s="19">
        <v>7</v>
      </c>
      <c r="X111" s="19">
        <v>4</v>
      </c>
      <c r="Y111" s="19">
        <v>3</v>
      </c>
      <c r="Z111" s="19">
        <v>2</v>
      </c>
      <c r="AA111" s="19">
        <v>0</v>
      </c>
      <c r="AB111" s="19">
        <v>0</v>
      </c>
      <c r="AC111" s="19">
        <v>0</v>
      </c>
      <c r="AD111" s="19">
        <v>0</v>
      </c>
      <c r="AE111" s="48"/>
      <c r="AF111" s="51"/>
      <c r="AG111" s="36"/>
      <c r="AH111" s="36"/>
      <c r="AI111" s="53"/>
      <c r="AJ111" s="41" t="s">
        <v>65</v>
      </c>
    </row>
    <row r="112" spans="1:36" ht="16.2" x14ac:dyDescent="0.25">
      <c r="A112" s="42" t="s">
        <v>59</v>
      </c>
      <c r="B112" s="44" t="s">
        <v>483</v>
      </c>
      <c r="C112" s="42" t="s">
        <v>61</v>
      </c>
      <c r="D112" s="42" t="s">
        <v>205</v>
      </c>
      <c r="E112" s="42" t="s">
        <v>451</v>
      </c>
      <c r="F112" s="42" t="s">
        <v>59</v>
      </c>
      <c r="G112" s="45">
        <v>44327</v>
      </c>
      <c r="H112" s="17" t="s">
        <v>64</v>
      </c>
      <c r="I112" s="17">
        <v>0</v>
      </c>
      <c r="J112" s="17">
        <v>0</v>
      </c>
      <c r="K112" s="17">
        <v>0</v>
      </c>
      <c r="L112" s="17"/>
      <c r="M112" s="17">
        <v>0</v>
      </c>
      <c r="N112" s="17">
        <v>1</v>
      </c>
      <c r="O112" s="17">
        <v>2</v>
      </c>
      <c r="P112" s="17">
        <v>7</v>
      </c>
      <c r="Q112" s="17">
        <v>8</v>
      </c>
      <c r="R112" s="17">
        <v>13</v>
      </c>
      <c r="S112" s="17">
        <v>14</v>
      </c>
      <c r="T112" s="17">
        <v>16</v>
      </c>
      <c r="U112" s="17">
        <v>13</v>
      </c>
      <c r="V112" s="17">
        <v>10</v>
      </c>
      <c r="W112" s="17">
        <v>7</v>
      </c>
      <c r="X112" s="17">
        <v>5</v>
      </c>
      <c r="Y112" s="17">
        <v>3</v>
      </c>
      <c r="Z112" s="17">
        <v>2</v>
      </c>
      <c r="AA112" s="17">
        <v>0</v>
      </c>
      <c r="AB112" s="17">
        <v>0</v>
      </c>
      <c r="AC112" s="17">
        <v>0</v>
      </c>
      <c r="AD112" s="17">
        <v>0</v>
      </c>
      <c r="AE112" s="46">
        <f t="shared" ref="AE112" si="140">SUM(I112:AD112)</f>
        <v>101</v>
      </c>
      <c r="AF112" s="49">
        <f t="shared" ref="AF112" si="141">SUM(I113:AD113)</f>
        <v>101</v>
      </c>
      <c r="AG112" s="34">
        <f t="shared" ref="AG112" si="142">SUM(I114:AD114)</f>
        <v>101</v>
      </c>
      <c r="AH112" s="34">
        <f t="shared" ref="AH112" si="143">AG112-AE112</f>
        <v>0</v>
      </c>
      <c r="AI112" s="53">
        <v>0.92930000000000001</v>
      </c>
      <c r="AJ112" s="41" t="s">
        <v>65</v>
      </c>
    </row>
    <row r="113" spans="1:36" ht="16.2" x14ac:dyDescent="0.25">
      <c r="A113" s="42" t="s">
        <v>59</v>
      </c>
      <c r="B113" s="44" t="s">
        <v>483</v>
      </c>
      <c r="C113" s="42" t="s">
        <v>61</v>
      </c>
      <c r="D113" s="42" t="s">
        <v>205</v>
      </c>
      <c r="E113" s="42" t="s">
        <v>451</v>
      </c>
      <c r="F113" s="42" t="s">
        <v>59</v>
      </c>
      <c r="G113" s="45">
        <v>44327</v>
      </c>
      <c r="H113" s="18" t="s">
        <v>66</v>
      </c>
      <c r="I113" s="18">
        <v>0</v>
      </c>
      <c r="J113" s="18">
        <v>0</v>
      </c>
      <c r="K113" s="18">
        <v>0</v>
      </c>
      <c r="L113" s="18"/>
      <c r="M113" s="18">
        <v>0</v>
      </c>
      <c r="N113" s="18">
        <v>1</v>
      </c>
      <c r="O113" s="18">
        <v>2</v>
      </c>
      <c r="P113" s="18">
        <v>7</v>
      </c>
      <c r="Q113" s="18">
        <v>8</v>
      </c>
      <c r="R113" s="18">
        <v>13</v>
      </c>
      <c r="S113" s="18">
        <v>14</v>
      </c>
      <c r="T113" s="18">
        <v>16</v>
      </c>
      <c r="U113" s="18">
        <v>13</v>
      </c>
      <c r="V113" s="18">
        <v>10</v>
      </c>
      <c r="W113" s="18">
        <v>7</v>
      </c>
      <c r="X113" s="18">
        <v>5</v>
      </c>
      <c r="Y113" s="18">
        <v>3</v>
      </c>
      <c r="Z113" s="18">
        <v>2</v>
      </c>
      <c r="AA113" s="18">
        <v>0</v>
      </c>
      <c r="AB113" s="18">
        <v>0</v>
      </c>
      <c r="AC113" s="18">
        <v>0</v>
      </c>
      <c r="AD113" s="18">
        <v>0</v>
      </c>
      <c r="AE113" s="47"/>
      <c r="AF113" s="50"/>
      <c r="AG113" s="35"/>
      <c r="AH113" s="35"/>
      <c r="AI113" s="53"/>
      <c r="AJ113" s="41" t="s">
        <v>65</v>
      </c>
    </row>
    <row r="114" spans="1:36" ht="16.2" x14ac:dyDescent="0.25">
      <c r="A114" s="42" t="s">
        <v>59</v>
      </c>
      <c r="B114" s="44" t="s">
        <v>483</v>
      </c>
      <c r="C114" s="42" t="s">
        <v>61</v>
      </c>
      <c r="D114" s="42" t="s">
        <v>205</v>
      </c>
      <c r="E114" s="42" t="s">
        <v>451</v>
      </c>
      <c r="F114" s="42" t="s">
        <v>59</v>
      </c>
      <c r="G114" s="45">
        <v>44327</v>
      </c>
      <c r="H114" s="19" t="s">
        <v>67</v>
      </c>
      <c r="I114" s="19">
        <v>0</v>
      </c>
      <c r="J114" s="19">
        <v>0</v>
      </c>
      <c r="K114" s="19">
        <v>0</v>
      </c>
      <c r="L114" s="19"/>
      <c r="M114" s="19">
        <v>0</v>
      </c>
      <c r="N114" s="19">
        <v>1</v>
      </c>
      <c r="O114" s="19">
        <v>2</v>
      </c>
      <c r="P114" s="19">
        <v>7</v>
      </c>
      <c r="Q114" s="19">
        <v>8</v>
      </c>
      <c r="R114" s="19">
        <v>13</v>
      </c>
      <c r="S114" s="19">
        <v>14</v>
      </c>
      <c r="T114" s="19">
        <v>16</v>
      </c>
      <c r="U114" s="19">
        <v>13</v>
      </c>
      <c r="V114" s="19">
        <v>10</v>
      </c>
      <c r="W114" s="19">
        <v>7</v>
      </c>
      <c r="X114" s="19">
        <v>5</v>
      </c>
      <c r="Y114" s="19">
        <v>3</v>
      </c>
      <c r="Z114" s="19">
        <v>2</v>
      </c>
      <c r="AA114" s="19">
        <v>0</v>
      </c>
      <c r="AB114" s="19">
        <v>0</v>
      </c>
      <c r="AC114" s="19">
        <v>0</v>
      </c>
      <c r="AD114" s="19">
        <v>0</v>
      </c>
      <c r="AE114" s="48"/>
      <c r="AF114" s="51"/>
      <c r="AG114" s="36"/>
      <c r="AH114" s="36"/>
      <c r="AI114" s="53"/>
      <c r="AJ114" s="41" t="s">
        <v>65</v>
      </c>
    </row>
    <row r="115" spans="1:36" ht="16.2" x14ac:dyDescent="0.25">
      <c r="A115" s="42" t="s">
        <v>59</v>
      </c>
      <c r="B115" s="44" t="s">
        <v>465</v>
      </c>
      <c r="C115" s="42" t="s">
        <v>61</v>
      </c>
      <c r="D115" s="42" t="s">
        <v>205</v>
      </c>
      <c r="E115" s="42" t="s">
        <v>451</v>
      </c>
      <c r="F115" s="42" t="s">
        <v>59</v>
      </c>
      <c r="G115" s="45">
        <v>44327</v>
      </c>
      <c r="H115" s="17" t="s">
        <v>64</v>
      </c>
      <c r="I115" s="17">
        <v>0</v>
      </c>
      <c r="J115" s="17">
        <v>0</v>
      </c>
      <c r="K115" s="17">
        <v>28</v>
      </c>
      <c r="L115" s="17"/>
      <c r="M115" s="17">
        <v>28</v>
      </c>
      <c r="N115" s="17">
        <v>56</v>
      </c>
      <c r="O115" s="17">
        <v>57</v>
      </c>
      <c r="P115" s="17">
        <v>33</v>
      </c>
      <c r="Q115" s="17">
        <v>34</v>
      </c>
      <c r="R115" s="17">
        <v>38</v>
      </c>
      <c r="S115" s="17">
        <v>12</v>
      </c>
      <c r="T115" s="17">
        <v>15</v>
      </c>
      <c r="U115" s="17">
        <v>14</v>
      </c>
      <c r="V115" s="17">
        <v>13</v>
      </c>
      <c r="W115" s="17">
        <v>8</v>
      </c>
      <c r="X115" s="17">
        <v>7</v>
      </c>
      <c r="Y115" s="17">
        <v>4</v>
      </c>
      <c r="Z115" s="17">
        <v>3</v>
      </c>
      <c r="AA115" s="17">
        <v>1</v>
      </c>
      <c r="AB115" s="17">
        <v>1</v>
      </c>
      <c r="AC115" s="17">
        <v>0</v>
      </c>
      <c r="AD115" s="17">
        <v>0</v>
      </c>
      <c r="AE115" s="46">
        <f t="shared" ref="AE115" si="144">SUM(I115:AD115)</f>
        <v>352</v>
      </c>
      <c r="AF115" s="49">
        <f t="shared" ref="AF115" si="145">SUM(I116:AD116)</f>
        <v>352</v>
      </c>
      <c r="AG115" s="34">
        <f t="shared" ref="AG115" si="146">SUM(I117:AD117)</f>
        <v>352</v>
      </c>
      <c r="AH115" s="34">
        <f t="shared" ref="AH115" si="147">AG115-AE115</f>
        <v>0</v>
      </c>
      <c r="AI115" s="53">
        <v>0.89960000000000007</v>
      </c>
      <c r="AJ115" s="41" t="s">
        <v>65</v>
      </c>
    </row>
    <row r="116" spans="1:36" ht="16.2" x14ac:dyDescent="0.25">
      <c r="A116" s="42" t="s">
        <v>59</v>
      </c>
      <c r="B116" s="44" t="s">
        <v>465</v>
      </c>
      <c r="C116" s="42" t="s">
        <v>61</v>
      </c>
      <c r="D116" s="42" t="s">
        <v>205</v>
      </c>
      <c r="E116" s="42" t="s">
        <v>451</v>
      </c>
      <c r="F116" s="42" t="s">
        <v>59</v>
      </c>
      <c r="G116" s="45">
        <v>44327</v>
      </c>
      <c r="H116" s="18" t="s">
        <v>66</v>
      </c>
      <c r="I116" s="18">
        <v>0</v>
      </c>
      <c r="J116" s="18">
        <v>0</v>
      </c>
      <c r="K116" s="18">
        <v>28</v>
      </c>
      <c r="L116" s="18"/>
      <c r="M116" s="18">
        <v>28</v>
      </c>
      <c r="N116" s="18">
        <v>56</v>
      </c>
      <c r="O116" s="18">
        <v>57</v>
      </c>
      <c r="P116" s="18">
        <v>33</v>
      </c>
      <c r="Q116" s="18">
        <v>34</v>
      </c>
      <c r="R116" s="18">
        <v>38</v>
      </c>
      <c r="S116" s="18">
        <v>12</v>
      </c>
      <c r="T116" s="18">
        <v>15</v>
      </c>
      <c r="U116" s="18">
        <v>14</v>
      </c>
      <c r="V116" s="18">
        <v>13</v>
      </c>
      <c r="W116" s="18">
        <v>8</v>
      </c>
      <c r="X116" s="18">
        <v>7</v>
      </c>
      <c r="Y116" s="18">
        <v>4</v>
      </c>
      <c r="Z116" s="18">
        <v>3</v>
      </c>
      <c r="AA116" s="18">
        <v>1</v>
      </c>
      <c r="AB116" s="18">
        <v>1</v>
      </c>
      <c r="AC116" s="18">
        <v>0</v>
      </c>
      <c r="AD116" s="18">
        <v>0</v>
      </c>
      <c r="AE116" s="47"/>
      <c r="AF116" s="50"/>
      <c r="AG116" s="35"/>
      <c r="AH116" s="35"/>
      <c r="AI116" s="53"/>
      <c r="AJ116" s="41" t="s">
        <v>65</v>
      </c>
    </row>
    <row r="117" spans="1:36" ht="16.2" x14ac:dyDescent="0.25">
      <c r="A117" s="42" t="s">
        <v>59</v>
      </c>
      <c r="B117" s="44" t="s">
        <v>465</v>
      </c>
      <c r="C117" s="42" t="s">
        <v>61</v>
      </c>
      <c r="D117" s="42" t="s">
        <v>205</v>
      </c>
      <c r="E117" s="42" t="s">
        <v>451</v>
      </c>
      <c r="F117" s="42" t="s">
        <v>59</v>
      </c>
      <c r="G117" s="45">
        <v>44327</v>
      </c>
      <c r="H117" s="19" t="s">
        <v>67</v>
      </c>
      <c r="I117" s="19">
        <v>0</v>
      </c>
      <c r="J117" s="19">
        <v>0</v>
      </c>
      <c r="K117" s="19">
        <v>28</v>
      </c>
      <c r="L117" s="19"/>
      <c r="M117" s="19">
        <v>28</v>
      </c>
      <c r="N117" s="19">
        <v>56</v>
      </c>
      <c r="O117" s="19">
        <v>57</v>
      </c>
      <c r="P117" s="19">
        <v>33</v>
      </c>
      <c r="Q117" s="19">
        <v>34</v>
      </c>
      <c r="R117" s="19">
        <v>38</v>
      </c>
      <c r="S117" s="19">
        <v>12</v>
      </c>
      <c r="T117" s="19">
        <v>15</v>
      </c>
      <c r="U117" s="19">
        <v>14</v>
      </c>
      <c r="V117" s="19">
        <v>13</v>
      </c>
      <c r="W117" s="19">
        <v>8</v>
      </c>
      <c r="X117" s="19">
        <v>7</v>
      </c>
      <c r="Y117" s="19">
        <v>4</v>
      </c>
      <c r="Z117" s="19">
        <v>3</v>
      </c>
      <c r="AA117" s="19">
        <v>1</v>
      </c>
      <c r="AB117" s="19">
        <v>1</v>
      </c>
      <c r="AC117" s="19">
        <v>0</v>
      </c>
      <c r="AD117" s="19">
        <v>0</v>
      </c>
      <c r="AE117" s="48"/>
      <c r="AF117" s="51"/>
      <c r="AG117" s="36"/>
      <c r="AH117" s="36"/>
      <c r="AI117" s="53"/>
      <c r="AJ117" s="41" t="s">
        <v>65</v>
      </c>
    </row>
    <row r="118" spans="1:36" ht="16.2" x14ac:dyDescent="0.25">
      <c r="A118" s="42" t="s">
        <v>59</v>
      </c>
      <c r="B118" s="44" t="s">
        <v>458</v>
      </c>
      <c r="C118" s="42" t="s">
        <v>61</v>
      </c>
      <c r="D118" s="42" t="s">
        <v>205</v>
      </c>
      <c r="E118" s="42" t="s">
        <v>446</v>
      </c>
      <c r="F118" s="42" t="s">
        <v>59</v>
      </c>
      <c r="G118" s="45">
        <v>44323</v>
      </c>
      <c r="H118" s="17" t="s">
        <v>64</v>
      </c>
      <c r="I118" s="17">
        <v>0</v>
      </c>
      <c r="J118" s="17">
        <v>0</v>
      </c>
      <c r="K118" s="17">
        <v>0</v>
      </c>
      <c r="L118" s="17"/>
      <c r="M118" s="17">
        <v>0</v>
      </c>
      <c r="N118" s="17">
        <v>0</v>
      </c>
      <c r="O118" s="17">
        <v>0</v>
      </c>
      <c r="P118" s="17">
        <v>12</v>
      </c>
      <c r="Q118" s="17">
        <v>30</v>
      </c>
      <c r="R118" s="17">
        <v>44</v>
      </c>
      <c r="S118" s="17">
        <v>49</v>
      </c>
      <c r="T118" s="17">
        <v>71</v>
      </c>
      <c r="U118" s="17">
        <v>86</v>
      </c>
      <c r="V118" s="17">
        <v>81</v>
      </c>
      <c r="W118" s="17">
        <v>45</v>
      </c>
      <c r="X118" s="17">
        <v>30</v>
      </c>
      <c r="Y118" s="17">
        <v>13</v>
      </c>
      <c r="Z118" s="17">
        <v>1</v>
      </c>
      <c r="AA118" s="17">
        <v>1</v>
      </c>
      <c r="AB118" s="17">
        <v>1</v>
      </c>
      <c r="AC118" s="17">
        <v>0</v>
      </c>
      <c r="AD118" s="17">
        <v>0</v>
      </c>
      <c r="AE118" s="46">
        <f t="shared" ref="AE118" si="148">SUM(I118:AD118)</f>
        <v>464</v>
      </c>
      <c r="AF118" s="49">
        <f t="shared" ref="AF118" si="149">SUM(I119:AD119)</f>
        <v>464</v>
      </c>
      <c r="AG118" s="34">
        <f t="shared" ref="AG118" si="150">SUM(I120:AD120)</f>
        <v>464</v>
      </c>
      <c r="AH118" s="34">
        <f t="shared" ref="AH118" si="151">AG118-AE118</f>
        <v>0</v>
      </c>
      <c r="AI118" s="53">
        <v>0.90820000000000001</v>
      </c>
      <c r="AJ118" s="41" t="s">
        <v>65</v>
      </c>
    </row>
    <row r="119" spans="1:36" ht="16.2" x14ac:dyDescent="0.25">
      <c r="A119" s="42" t="s">
        <v>59</v>
      </c>
      <c r="B119" s="44" t="s">
        <v>458</v>
      </c>
      <c r="C119" s="42" t="s">
        <v>61</v>
      </c>
      <c r="D119" s="42" t="s">
        <v>205</v>
      </c>
      <c r="E119" s="42" t="s">
        <v>446</v>
      </c>
      <c r="F119" s="42" t="s">
        <v>59</v>
      </c>
      <c r="G119" s="45">
        <v>44323</v>
      </c>
      <c r="H119" s="18" t="s">
        <v>66</v>
      </c>
      <c r="I119" s="18">
        <v>0</v>
      </c>
      <c r="J119" s="18">
        <v>0</v>
      </c>
      <c r="K119" s="18">
        <v>0</v>
      </c>
      <c r="L119" s="18"/>
      <c r="M119" s="18">
        <v>0</v>
      </c>
      <c r="N119" s="18">
        <v>0</v>
      </c>
      <c r="O119" s="18">
        <v>0</v>
      </c>
      <c r="P119" s="18">
        <v>12</v>
      </c>
      <c r="Q119" s="18">
        <v>30</v>
      </c>
      <c r="R119" s="18">
        <v>44</v>
      </c>
      <c r="S119" s="18">
        <v>49</v>
      </c>
      <c r="T119" s="18">
        <v>71</v>
      </c>
      <c r="U119" s="18">
        <v>86</v>
      </c>
      <c r="V119" s="18">
        <v>81</v>
      </c>
      <c r="W119" s="18">
        <v>45</v>
      </c>
      <c r="X119" s="18">
        <v>30</v>
      </c>
      <c r="Y119" s="18">
        <v>13</v>
      </c>
      <c r="Z119" s="18">
        <v>1</v>
      </c>
      <c r="AA119" s="18">
        <v>1</v>
      </c>
      <c r="AB119" s="18">
        <v>1</v>
      </c>
      <c r="AC119" s="18">
        <v>0</v>
      </c>
      <c r="AD119" s="18">
        <v>0</v>
      </c>
      <c r="AE119" s="47"/>
      <c r="AF119" s="50"/>
      <c r="AG119" s="35"/>
      <c r="AH119" s="35"/>
      <c r="AI119" s="53"/>
      <c r="AJ119" s="41" t="s">
        <v>65</v>
      </c>
    </row>
    <row r="120" spans="1:36" ht="16.2" x14ac:dyDescent="0.25">
      <c r="A120" s="42" t="s">
        <v>59</v>
      </c>
      <c r="B120" s="44" t="s">
        <v>458</v>
      </c>
      <c r="C120" s="42" t="s">
        <v>61</v>
      </c>
      <c r="D120" s="42" t="s">
        <v>205</v>
      </c>
      <c r="E120" s="42" t="s">
        <v>446</v>
      </c>
      <c r="F120" s="42" t="s">
        <v>59</v>
      </c>
      <c r="G120" s="45">
        <v>44323</v>
      </c>
      <c r="H120" s="19" t="s">
        <v>67</v>
      </c>
      <c r="I120" s="19">
        <v>0</v>
      </c>
      <c r="J120" s="19">
        <v>0</v>
      </c>
      <c r="K120" s="19">
        <v>0</v>
      </c>
      <c r="L120" s="19"/>
      <c r="M120" s="19">
        <v>0</v>
      </c>
      <c r="N120" s="19">
        <v>0</v>
      </c>
      <c r="O120" s="19">
        <v>0</v>
      </c>
      <c r="P120" s="19">
        <v>12</v>
      </c>
      <c r="Q120" s="19">
        <v>30</v>
      </c>
      <c r="R120" s="19">
        <v>44</v>
      </c>
      <c r="S120" s="19">
        <v>49</v>
      </c>
      <c r="T120" s="19">
        <v>71</v>
      </c>
      <c r="U120" s="19">
        <v>86</v>
      </c>
      <c r="V120" s="19">
        <v>81</v>
      </c>
      <c r="W120" s="19">
        <v>45</v>
      </c>
      <c r="X120" s="19">
        <v>30</v>
      </c>
      <c r="Y120" s="19">
        <v>13</v>
      </c>
      <c r="Z120" s="19">
        <v>1</v>
      </c>
      <c r="AA120" s="19">
        <v>1</v>
      </c>
      <c r="AB120" s="19">
        <v>1</v>
      </c>
      <c r="AC120" s="19">
        <v>0</v>
      </c>
      <c r="AD120" s="19">
        <v>0</v>
      </c>
      <c r="AE120" s="48"/>
      <c r="AF120" s="51"/>
      <c r="AG120" s="36"/>
      <c r="AH120" s="36"/>
      <c r="AI120" s="53"/>
      <c r="AJ120" s="41" t="s">
        <v>65</v>
      </c>
    </row>
    <row r="121" spans="1:36" ht="16.2" x14ac:dyDescent="0.25">
      <c r="A121" s="42" t="s">
        <v>59</v>
      </c>
      <c r="B121" s="44" t="s">
        <v>477</v>
      </c>
      <c r="C121" s="42" t="s">
        <v>61</v>
      </c>
      <c r="D121" s="42" t="s">
        <v>205</v>
      </c>
      <c r="E121" s="42" t="s">
        <v>451</v>
      </c>
      <c r="F121" s="42" t="s">
        <v>59</v>
      </c>
      <c r="G121" s="45">
        <v>44331</v>
      </c>
      <c r="H121" s="17" t="s">
        <v>64</v>
      </c>
      <c r="I121" s="17">
        <v>0</v>
      </c>
      <c r="J121" s="17">
        <v>0</v>
      </c>
      <c r="K121" s="17">
        <v>0</v>
      </c>
      <c r="L121" s="17"/>
      <c r="M121" s="17">
        <v>0</v>
      </c>
      <c r="N121" s="17">
        <v>0</v>
      </c>
      <c r="O121" s="17">
        <v>0</v>
      </c>
      <c r="P121" s="17">
        <v>13</v>
      </c>
      <c r="Q121" s="17">
        <v>8</v>
      </c>
      <c r="R121" s="17">
        <v>19</v>
      </c>
      <c r="S121" s="17">
        <v>14</v>
      </c>
      <c r="T121" s="17">
        <v>21</v>
      </c>
      <c r="U121" s="17">
        <v>15</v>
      </c>
      <c r="V121" s="17">
        <v>22</v>
      </c>
      <c r="W121" s="17">
        <v>13</v>
      </c>
      <c r="X121" s="17">
        <v>16</v>
      </c>
      <c r="Y121" s="17">
        <v>10</v>
      </c>
      <c r="Z121" s="17">
        <v>9</v>
      </c>
      <c r="AA121" s="17">
        <v>2</v>
      </c>
      <c r="AB121" s="17">
        <v>6</v>
      </c>
      <c r="AC121" s="17">
        <v>0</v>
      </c>
      <c r="AD121" s="17">
        <v>2</v>
      </c>
      <c r="AE121" s="46">
        <f t="shared" ref="AE121" si="152">SUM(I121:AD121)</f>
        <v>170</v>
      </c>
      <c r="AF121" s="49">
        <f t="shared" ref="AF121" si="153">SUM(I122:AD122)</f>
        <v>170</v>
      </c>
      <c r="AG121" s="34">
        <f t="shared" ref="AG121" si="154">SUM(I123:AD123)</f>
        <v>170</v>
      </c>
      <c r="AH121" s="34">
        <f t="shared" ref="AH121" si="155">AG121-AE121</f>
        <v>0</v>
      </c>
      <c r="AI121" s="53">
        <v>0.9245000000000001</v>
      </c>
      <c r="AJ121" s="41" t="s">
        <v>65</v>
      </c>
    </row>
    <row r="122" spans="1:36" ht="16.2" x14ac:dyDescent="0.25">
      <c r="A122" s="42" t="s">
        <v>59</v>
      </c>
      <c r="B122" s="44" t="s">
        <v>477</v>
      </c>
      <c r="C122" s="42" t="s">
        <v>61</v>
      </c>
      <c r="D122" s="42" t="s">
        <v>205</v>
      </c>
      <c r="E122" s="42" t="s">
        <v>451</v>
      </c>
      <c r="F122" s="42" t="s">
        <v>59</v>
      </c>
      <c r="G122" s="45">
        <v>44331</v>
      </c>
      <c r="H122" s="18" t="s">
        <v>66</v>
      </c>
      <c r="I122" s="18">
        <v>0</v>
      </c>
      <c r="J122" s="18">
        <v>0</v>
      </c>
      <c r="K122" s="18">
        <v>0</v>
      </c>
      <c r="L122" s="18"/>
      <c r="M122" s="18">
        <v>0</v>
      </c>
      <c r="N122" s="18">
        <v>0</v>
      </c>
      <c r="O122" s="18">
        <v>0</v>
      </c>
      <c r="P122" s="18">
        <v>13</v>
      </c>
      <c r="Q122" s="18">
        <v>8</v>
      </c>
      <c r="R122" s="18">
        <v>19</v>
      </c>
      <c r="S122" s="18">
        <v>14</v>
      </c>
      <c r="T122" s="18">
        <v>21</v>
      </c>
      <c r="U122" s="18">
        <v>15</v>
      </c>
      <c r="V122" s="18">
        <v>22</v>
      </c>
      <c r="W122" s="18">
        <v>13</v>
      </c>
      <c r="X122" s="18">
        <v>16</v>
      </c>
      <c r="Y122" s="18">
        <v>10</v>
      </c>
      <c r="Z122" s="18">
        <v>9</v>
      </c>
      <c r="AA122" s="18">
        <v>2</v>
      </c>
      <c r="AB122" s="18">
        <v>6</v>
      </c>
      <c r="AC122" s="18">
        <v>0</v>
      </c>
      <c r="AD122" s="18">
        <v>2</v>
      </c>
      <c r="AE122" s="47"/>
      <c r="AF122" s="50"/>
      <c r="AG122" s="35"/>
      <c r="AH122" s="35"/>
      <c r="AI122" s="53"/>
      <c r="AJ122" s="41" t="s">
        <v>65</v>
      </c>
    </row>
    <row r="123" spans="1:36" ht="16.2" x14ac:dyDescent="0.25">
      <c r="A123" s="42" t="s">
        <v>59</v>
      </c>
      <c r="B123" s="44" t="s">
        <v>477</v>
      </c>
      <c r="C123" s="42" t="s">
        <v>61</v>
      </c>
      <c r="D123" s="42" t="s">
        <v>205</v>
      </c>
      <c r="E123" s="42" t="s">
        <v>451</v>
      </c>
      <c r="F123" s="42" t="s">
        <v>59</v>
      </c>
      <c r="G123" s="45">
        <v>44331</v>
      </c>
      <c r="H123" s="19" t="s">
        <v>67</v>
      </c>
      <c r="I123" s="19">
        <v>0</v>
      </c>
      <c r="J123" s="19">
        <v>0</v>
      </c>
      <c r="K123" s="19">
        <v>0</v>
      </c>
      <c r="L123" s="19"/>
      <c r="M123" s="19">
        <v>0</v>
      </c>
      <c r="N123" s="19">
        <v>0</v>
      </c>
      <c r="O123" s="19">
        <v>0</v>
      </c>
      <c r="P123" s="19">
        <v>13</v>
      </c>
      <c r="Q123" s="19">
        <v>8</v>
      </c>
      <c r="R123" s="19">
        <v>19</v>
      </c>
      <c r="S123" s="19">
        <v>14</v>
      </c>
      <c r="T123" s="19">
        <v>21</v>
      </c>
      <c r="U123" s="19">
        <v>15</v>
      </c>
      <c r="V123" s="19">
        <v>22</v>
      </c>
      <c r="W123" s="19">
        <v>13</v>
      </c>
      <c r="X123" s="19">
        <v>16</v>
      </c>
      <c r="Y123" s="19">
        <v>10</v>
      </c>
      <c r="Z123" s="19">
        <v>9</v>
      </c>
      <c r="AA123" s="19">
        <v>2</v>
      </c>
      <c r="AB123" s="19">
        <v>6</v>
      </c>
      <c r="AC123" s="19">
        <v>0</v>
      </c>
      <c r="AD123" s="19">
        <v>2</v>
      </c>
      <c r="AE123" s="48"/>
      <c r="AF123" s="51"/>
      <c r="AG123" s="36"/>
      <c r="AH123" s="36"/>
      <c r="AI123" s="53"/>
      <c r="AJ123" s="41" t="s">
        <v>65</v>
      </c>
    </row>
    <row r="124" spans="1:36" ht="16.2" x14ac:dyDescent="0.25">
      <c r="A124" s="42" t="s">
        <v>59</v>
      </c>
      <c r="B124" s="44" t="s">
        <v>452</v>
      </c>
      <c r="C124" s="42" t="s">
        <v>61</v>
      </c>
      <c r="D124" s="42" t="s">
        <v>205</v>
      </c>
      <c r="E124" s="42" t="s">
        <v>446</v>
      </c>
      <c r="F124" s="42" t="s">
        <v>59</v>
      </c>
      <c r="G124" s="45">
        <v>44324</v>
      </c>
      <c r="H124" s="17" t="s">
        <v>64</v>
      </c>
      <c r="I124" s="17">
        <v>0</v>
      </c>
      <c r="J124" s="17">
        <v>0</v>
      </c>
      <c r="K124" s="17">
        <v>0</v>
      </c>
      <c r="L124" s="17"/>
      <c r="M124" s="17">
        <v>0</v>
      </c>
      <c r="N124" s="17">
        <v>0</v>
      </c>
      <c r="O124" s="17">
        <v>41</v>
      </c>
      <c r="P124" s="17">
        <v>69</v>
      </c>
      <c r="Q124" s="17">
        <v>75</v>
      </c>
      <c r="R124" s="17">
        <v>0</v>
      </c>
      <c r="S124" s="17">
        <v>110</v>
      </c>
      <c r="T124" s="17">
        <v>0</v>
      </c>
      <c r="U124" s="17">
        <v>117</v>
      </c>
      <c r="V124" s="17">
        <v>80</v>
      </c>
      <c r="W124" s="17">
        <v>0</v>
      </c>
      <c r="X124" s="17">
        <v>77</v>
      </c>
      <c r="Y124" s="17">
        <v>0</v>
      </c>
      <c r="Z124" s="17">
        <v>41</v>
      </c>
      <c r="AA124" s="17">
        <v>4</v>
      </c>
      <c r="AB124" s="17">
        <v>0</v>
      </c>
      <c r="AC124" s="17">
        <v>0</v>
      </c>
      <c r="AD124" s="17">
        <v>0</v>
      </c>
      <c r="AE124" s="46">
        <f t="shared" ref="AE124" si="156">SUM(I124:AD124)</f>
        <v>614</v>
      </c>
      <c r="AF124" s="49">
        <f t="shared" ref="AF124" si="157">SUM(I125:AD125)</f>
        <v>614</v>
      </c>
      <c r="AG124" s="34">
        <f t="shared" ref="AG124" si="158">SUM(I126:AD126)</f>
        <v>614</v>
      </c>
      <c r="AH124" s="34">
        <f t="shared" ref="AH124" si="159">AG124-AE124</f>
        <v>0</v>
      </c>
      <c r="AI124" s="53">
        <v>0.90720000000000001</v>
      </c>
      <c r="AJ124" s="41" t="s">
        <v>65</v>
      </c>
    </row>
    <row r="125" spans="1:36" ht="16.2" x14ac:dyDescent="0.25">
      <c r="A125" s="42" t="s">
        <v>59</v>
      </c>
      <c r="B125" s="44" t="s">
        <v>452</v>
      </c>
      <c r="C125" s="42" t="s">
        <v>61</v>
      </c>
      <c r="D125" s="42" t="s">
        <v>205</v>
      </c>
      <c r="E125" s="42" t="s">
        <v>446</v>
      </c>
      <c r="F125" s="42" t="s">
        <v>59</v>
      </c>
      <c r="G125" s="45">
        <v>44324</v>
      </c>
      <c r="H125" s="18" t="s">
        <v>66</v>
      </c>
      <c r="I125" s="18">
        <v>0</v>
      </c>
      <c r="J125" s="18">
        <v>0</v>
      </c>
      <c r="K125" s="18">
        <v>0</v>
      </c>
      <c r="L125" s="18"/>
      <c r="M125" s="18">
        <v>0</v>
      </c>
      <c r="N125" s="18">
        <v>0</v>
      </c>
      <c r="O125" s="18">
        <v>41</v>
      </c>
      <c r="P125" s="18">
        <v>69</v>
      </c>
      <c r="Q125" s="18">
        <v>75</v>
      </c>
      <c r="R125" s="18">
        <v>0</v>
      </c>
      <c r="S125" s="18">
        <v>110</v>
      </c>
      <c r="T125" s="18">
        <v>0</v>
      </c>
      <c r="U125" s="18">
        <v>117</v>
      </c>
      <c r="V125" s="18">
        <v>80</v>
      </c>
      <c r="W125" s="18">
        <v>0</v>
      </c>
      <c r="X125" s="18">
        <v>77</v>
      </c>
      <c r="Y125" s="18">
        <v>0</v>
      </c>
      <c r="Z125" s="18">
        <v>41</v>
      </c>
      <c r="AA125" s="18">
        <v>4</v>
      </c>
      <c r="AB125" s="18">
        <v>0</v>
      </c>
      <c r="AC125" s="18">
        <v>0</v>
      </c>
      <c r="AD125" s="18">
        <v>0</v>
      </c>
      <c r="AE125" s="47"/>
      <c r="AF125" s="50"/>
      <c r="AG125" s="35"/>
      <c r="AH125" s="35"/>
      <c r="AI125" s="53"/>
      <c r="AJ125" s="41" t="s">
        <v>65</v>
      </c>
    </row>
    <row r="126" spans="1:36" ht="16.2" x14ac:dyDescent="0.25">
      <c r="A126" s="42" t="s">
        <v>59</v>
      </c>
      <c r="B126" s="44" t="s">
        <v>452</v>
      </c>
      <c r="C126" s="42" t="s">
        <v>61</v>
      </c>
      <c r="D126" s="42" t="s">
        <v>205</v>
      </c>
      <c r="E126" s="42" t="s">
        <v>446</v>
      </c>
      <c r="F126" s="42" t="s">
        <v>59</v>
      </c>
      <c r="G126" s="45">
        <v>44324</v>
      </c>
      <c r="H126" s="19" t="s">
        <v>67</v>
      </c>
      <c r="I126" s="19">
        <v>0</v>
      </c>
      <c r="J126" s="19">
        <v>0</v>
      </c>
      <c r="K126" s="19">
        <v>0</v>
      </c>
      <c r="L126" s="19"/>
      <c r="M126" s="19">
        <v>0</v>
      </c>
      <c r="N126" s="19">
        <v>0</v>
      </c>
      <c r="O126" s="19">
        <v>41</v>
      </c>
      <c r="P126" s="19">
        <v>69</v>
      </c>
      <c r="Q126" s="19">
        <v>75</v>
      </c>
      <c r="R126" s="19">
        <v>0</v>
      </c>
      <c r="S126" s="19">
        <v>110</v>
      </c>
      <c r="T126" s="19">
        <v>0</v>
      </c>
      <c r="U126" s="19">
        <v>117</v>
      </c>
      <c r="V126" s="19">
        <v>80</v>
      </c>
      <c r="W126" s="19">
        <v>0</v>
      </c>
      <c r="X126" s="19">
        <v>77</v>
      </c>
      <c r="Y126" s="19">
        <v>0</v>
      </c>
      <c r="Z126" s="19">
        <v>41</v>
      </c>
      <c r="AA126" s="19">
        <v>4</v>
      </c>
      <c r="AB126" s="19">
        <v>0</v>
      </c>
      <c r="AC126" s="19">
        <v>0</v>
      </c>
      <c r="AD126" s="19">
        <v>0</v>
      </c>
      <c r="AE126" s="48"/>
      <c r="AF126" s="51"/>
      <c r="AG126" s="36"/>
      <c r="AH126" s="36"/>
      <c r="AI126" s="53"/>
      <c r="AJ126" s="41" t="s">
        <v>65</v>
      </c>
    </row>
    <row r="127" spans="1:36" ht="16.2" x14ac:dyDescent="0.25">
      <c r="A127" s="42" t="s">
        <v>59</v>
      </c>
      <c r="B127" s="44" t="s">
        <v>479</v>
      </c>
      <c r="C127" s="42" t="s">
        <v>61</v>
      </c>
      <c r="D127" s="42" t="s">
        <v>205</v>
      </c>
      <c r="E127" s="42" t="s">
        <v>446</v>
      </c>
      <c r="F127" s="42" t="s">
        <v>59</v>
      </c>
      <c r="G127" s="45">
        <v>44323</v>
      </c>
      <c r="H127" s="17" t="s">
        <v>64</v>
      </c>
      <c r="I127" s="17">
        <v>4</v>
      </c>
      <c r="J127" s="17">
        <v>5</v>
      </c>
      <c r="K127" s="17">
        <v>5</v>
      </c>
      <c r="L127" s="17"/>
      <c r="M127" s="17">
        <v>5</v>
      </c>
      <c r="N127" s="17">
        <v>5</v>
      </c>
      <c r="O127" s="17">
        <v>6</v>
      </c>
      <c r="P127" s="17">
        <v>7</v>
      </c>
      <c r="Q127" s="17">
        <v>9</v>
      </c>
      <c r="R127" s="17">
        <v>11</v>
      </c>
      <c r="S127" s="17">
        <v>12</v>
      </c>
      <c r="T127" s="17">
        <v>11</v>
      </c>
      <c r="U127" s="17">
        <v>9</v>
      </c>
      <c r="V127" s="17">
        <v>7</v>
      </c>
      <c r="W127" s="17">
        <v>6</v>
      </c>
      <c r="X127" s="17">
        <v>4</v>
      </c>
      <c r="Y127" s="17">
        <v>4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6">
        <f t="shared" ref="AE127" si="160">SUM(I127:AD127)</f>
        <v>110</v>
      </c>
      <c r="AF127" s="49">
        <f t="shared" ref="AF127" si="161">SUM(I128:AD128)</f>
        <v>110</v>
      </c>
      <c r="AG127" s="34">
        <f t="shared" ref="AG127" si="162">SUM(I129:AD129)</f>
        <v>110</v>
      </c>
      <c r="AH127" s="34">
        <f t="shared" ref="AH127" si="163">AG127-AE127</f>
        <v>0</v>
      </c>
      <c r="AI127" s="53">
        <v>0.91560000000000008</v>
      </c>
      <c r="AJ127" s="41" t="s">
        <v>65</v>
      </c>
    </row>
    <row r="128" spans="1:36" ht="16.2" x14ac:dyDescent="0.25">
      <c r="A128" s="42" t="s">
        <v>59</v>
      </c>
      <c r="B128" s="44" t="s">
        <v>479</v>
      </c>
      <c r="C128" s="42" t="s">
        <v>61</v>
      </c>
      <c r="D128" s="42" t="s">
        <v>205</v>
      </c>
      <c r="E128" s="42" t="s">
        <v>446</v>
      </c>
      <c r="F128" s="42" t="s">
        <v>59</v>
      </c>
      <c r="G128" s="45">
        <v>44323</v>
      </c>
      <c r="H128" s="18" t="s">
        <v>66</v>
      </c>
      <c r="I128" s="18">
        <v>4</v>
      </c>
      <c r="J128" s="18">
        <v>5</v>
      </c>
      <c r="K128" s="18">
        <v>5</v>
      </c>
      <c r="L128" s="18"/>
      <c r="M128" s="18">
        <v>5</v>
      </c>
      <c r="N128" s="18">
        <v>5</v>
      </c>
      <c r="O128" s="18">
        <v>6</v>
      </c>
      <c r="P128" s="18">
        <v>7</v>
      </c>
      <c r="Q128" s="18">
        <v>9</v>
      </c>
      <c r="R128" s="18">
        <v>11</v>
      </c>
      <c r="S128" s="18">
        <v>12</v>
      </c>
      <c r="T128" s="18">
        <v>11</v>
      </c>
      <c r="U128" s="18">
        <v>9</v>
      </c>
      <c r="V128" s="18">
        <v>7</v>
      </c>
      <c r="W128" s="18">
        <v>6</v>
      </c>
      <c r="X128" s="18">
        <v>4</v>
      </c>
      <c r="Y128" s="18">
        <v>4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7"/>
      <c r="AF128" s="50"/>
      <c r="AG128" s="35"/>
      <c r="AH128" s="35"/>
      <c r="AI128" s="53"/>
      <c r="AJ128" s="41" t="s">
        <v>65</v>
      </c>
    </row>
    <row r="129" spans="1:39" ht="16.2" x14ac:dyDescent="0.25">
      <c r="A129" s="42" t="s">
        <v>59</v>
      </c>
      <c r="B129" s="44" t="s">
        <v>479</v>
      </c>
      <c r="C129" s="42" t="s">
        <v>61</v>
      </c>
      <c r="D129" s="42" t="s">
        <v>205</v>
      </c>
      <c r="E129" s="42" t="s">
        <v>446</v>
      </c>
      <c r="F129" s="42" t="s">
        <v>59</v>
      </c>
      <c r="G129" s="45">
        <v>44323</v>
      </c>
      <c r="H129" s="19" t="s">
        <v>67</v>
      </c>
      <c r="I129" s="19">
        <v>4</v>
      </c>
      <c r="J129" s="19">
        <v>5</v>
      </c>
      <c r="K129" s="19">
        <v>5</v>
      </c>
      <c r="L129" s="19"/>
      <c r="M129" s="19">
        <v>5</v>
      </c>
      <c r="N129" s="19">
        <v>5</v>
      </c>
      <c r="O129" s="19">
        <v>6</v>
      </c>
      <c r="P129" s="19">
        <v>7</v>
      </c>
      <c r="Q129" s="19">
        <v>9</v>
      </c>
      <c r="R129" s="19">
        <v>11</v>
      </c>
      <c r="S129" s="19">
        <v>12</v>
      </c>
      <c r="T129" s="19">
        <v>11</v>
      </c>
      <c r="U129" s="19">
        <v>9</v>
      </c>
      <c r="V129" s="19">
        <v>7</v>
      </c>
      <c r="W129" s="19">
        <v>6</v>
      </c>
      <c r="X129" s="19">
        <v>4</v>
      </c>
      <c r="Y129" s="19">
        <v>4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8"/>
      <c r="AF129" s="51"/>
      <c r="AG129" s="36"/>
      <c r="AH129" s="36"/>
      <c r="AI129" s="53"/>
      <c r="AJ129" s="41" t="s">
        <v>65</v>
      </c>
    </row>
    <row r="130" spans="1:39" ht="16.2" x14ac:dyDescent="0.25">
      <c r="A130" s="42" t="s">
        <v>59</v>
      </c>
      <c r="B130" s="44" t="s">
        <v>485</v>
      </c>
      <c r="C130" s="42" t="s">
        <v>61</v>
      </c>
      <c r="D130" s="42" t="s">
        <v>111</v>
      </c>
      <c r="E130" s="42" t="s">
        <v>486</v>
      </c>
      <c r="F130" s="42" t="s">
        <v>59</v>
      </c>
      <c r="G130" s="45">
        <v>44315</v>
      </c>
      <c r="H130" s="17" t="s">
        <v>64</v>
      </c>
      <c r="I130" s="17">
        <v>0</v>
      </c>
      <c r="J130" s="17">
        <v>0</v>
      </c>
      <c r="K130" s="17">
        <v>0</v>
      </c>
      <c r="L130" s="17">
        <v>42</v>
      </c>
      <c r="M130" s="17">
        <v>0</v>
      </c>
      <c r="N130" s="17">
        <v>66</v>
      </c>
      <c r="O130" s="17">
        <v>29</v>
      </c>
      <c r="P130" s="17">
        <v>112</v>
      </c>
      <c r="Q130" s="17">
        <v>92</v>
      </c>
      <c r="R130" s="17">
        <v>148</v>
      </c>
      <c r="S130" s="17">
        <v>148</v>
      </c>
      <c r="T130" s="17">
        <v>206</v>
      </c>
      <c r="U130" s="17">
        <v>204</v>
      </c>
      <c r="V130" s="17">
        <v>219</v>
      </c>
      <c r="W130" s="17">
        <v>220</v>
      </c>
      <c r="X130" s="17">
        <v>200</v>
      </c>
      <c r="Y130" s="17">
        <v>105</v>
      </c>
      <c r="Z130" s="17">
        <v>148</v>
      </c>
      <c r="AA130" s="17">
        <v>30</v>
      </c>
      <c r="AB130" s="17">
        <v>96</v>
      </c>
      <c r="AC130" s="17">
        <v>0</v>
      </c>
      <c r="AD130" s="17">
        <v>35</v>
      </c>
      <c r="AE130" s="46">
        <f t="shared" ref="AE130" si="164">SUM(I130:AD130)</f>
        <v>2100</v>
      </c>
      <c r="AF130" s="49">
        <f t="shared" ref="AF130" si="165">SUM(I131:AD131)</f>
        <v>2100</v>
      </c>
      <c r="AG130" s="34">
        <f t="shared" ref="AG130" si="166">SUM(I132:AD132)</f>
        <v>2100</v>
      </c>
      <c r="AH130" s="34">
        <f t="shared" ref="AH130" si="167">AG130-AE130</f>
        <v>0</v>
      </c>
      <c r="AI130" s="53">
        <v>0.93770000000000009</v>
      </c>
      <c r="AJ130" s="41" t="s">
        <v>65</v>
      </c>
      <c r="AK130" s="20"/>
      <c r="AL130" s="20"/>
      <c r="AM130" s="20"/>
    </row>
    <row r="131" spans="1:39" ht="16.2" x14ac:dyDescent="0.25">
      <c r="A131" s="42" t="s">
        <v>59</v>
      </c>
      <c r="B131" s="44" t="s">
        <v>485</v>
      </c>
      <c r="C131" s="42" t="s">
        <v>61</v>
      </c>
      <c r="D131" s="42" t="s">
        <v>111</v>
      </c>
      <c r="E131" s="42" t="s">
        <v>486</v>
      </c>
      <c r="F131" s="42" t="s">
        <v>59</v>
      </c>
      <c r="G131" s="45">
        <v>44315</v>
      </c>
      <c r="H131" s="18" t="s">
        <v>66</v>
      </c>
      <c r="I131" s="18">
        <v>0</v>
      </c>
      <c r="J131" s="18">
        <v>0</v>
      </c>
      <c r="K131" s="18">
        <v>0</v>
      </c>
      <c r="L131" s="18">
        <v>42</v>
      </c>
      <c r="M131" s="18">
        <v>0</v>
      </c>
      <c r="N131" s="18">
        <v>66</v>
      </c>
      <c r="O131" s="18">
        <v>29</v>
      </c>
      <c r="P131" s="18">
        <v>112</v>
      </c>
      <c r="Q131" s="18">
        <v>92</v>
      </c>
      <c r="R131" s="18">
        <v>148</v>
      </c>
      <c r="S131" s="18">
        <v>148</v>
      </c>
      <c r="T131" s="18">
        <v>206</v>
      </c>
      <c r="U131" s="18">
        <v>204</v>
      </c>
      <c r="V131" s="18">
        <v>219</v>
      </c>
      <c r="W131" s="18">
        <v>220</v>
      </c>
      <c r="X131" s="18">
        <v>200</v>
      </c>
      <c r="Y131" s="18">
        <v>105</v>
      </c>
      <c r="Z131" s="18">
        <v>148</v>
      </c>
      <c r="AA131" s="18">
        <v>30</v>
      </c>
      <c r="AB131" s="18">
        <v>96</v>
      </c>
      <c r="AC131" s="18">
        <v>0</v>
      </c>
      <c r="AD131" s="18">
        <v>35</v>
      </c>
      <c r="AE131" s="47"/>
      <c r="AF131" s="50"/>
      <c r="AG131" s="35"/>
      <c r="AH131" s="35"/>
      <c r="AI131" s="53"/>
      <c r="AJ131" s="41" t="s">
        <v>65</v>
      </c>
    </row>
    <row r="132" spans="1:39" ht="16.2" x14ac:dyDescent="0.25">
      <c r="A132" s="42" t="s">
        <v>59</v>
      </c>
      <c r="B132" s="44" t="s">
        <v>485</v>
      </c>
      <c r="C132" s="42" t="s">
        <v>61</v>
      </c>
      <c r="D132" s="42" t="s">
        <v>111</v>
      </c>
      <c r="E132" s="42" t="s">
        <v>486</v>
      </c>
      <c r="F132" s="42" t="s">
        <v>59</v>
      </c>
      <c r="G132" s="45">
        <v>44315</v>
      </c>
      <c r="H132" s="19" t="s">
        <v>67</v>
      </c>
      <c r="I132" s="19">
        <v>0</v>
      </c>
      <c r="J132" s="19">
        <v>0</v>
      </c>
      <c r="K132" s="19">
        <v>0</v>
      </c>
      <c r="L132" s="19">
        <v>42</v>
      </c>
      <c r="M132" s="19">
        <v>0</v>
      </c>
      <c r="N132" s="19">
        <v>66</v>
      </c>
      <c r="O132" s="19">
        <v>29</v>
      </c>
      <c r="P132" s="19">
        <v>112</v>
      </c>
      <c r="Q132" s="19">
        <v>92</v>
      </c>
      <c r="R132" s="19">
        <v>148</v>
      </c>
      <c r="S132" s="19">
        <v>148</v>
      </c>
      <c r="T132" s="19">
        <v>206</v>
      </c>
      <c r="U132" s="19">
        <v>204</v>
      </c>
      <c r="V132" s="19">
        <v>219</v>
      </c>
      <c r="W132" s="19">
        <v>220</v>
      </c>
      <c r="X132" s="19">
        <v>200</v>
      </c>
      <c r="Y132" s="19">
        <v>105</v>
      </c>
      <c r="Z132" s="19">
        <v>148</v>
      </c>
      <c r="AA132" s="19">
        <v>30</v>
      </c>
      <c r="AB132" s="19">
        <v>96</v>
      </c>
      <c r="AC132" s="19">
        <v>0</v>
      </c>
      <c r="AD132" s="19">
        <v>35</v>
      </c>
      <c r="AE132" s="48"/>
      <c r="AF132" s="51"/>
      <c r="AG132" s="36"/>
      <c r="AH132" s="36"/>
      <c r="AI132" s="53"/>
      <c r="AJ132" s="41" t="s">
        <v>65</v>
      </c>
    </row>
    <row r="133" spans="1:39" ht="16.2" x14ac:dyDescent="0.25">
      <c r="A133" s="42" t="s">
        <v>59</v>
      </c>
      <c r="B133" s="44" t="s">
        <v>121</v>
      </c>
      <c r="C133" s="42" t="s">
        <v>61</v>
      </c>
      <c r="D133" s="42" t="s">
        <v>111</v>
      </c>
      <c r="E133" s="42" t="s">
        <v>122</v>
      </c>
      <c r="F133" s="42" t="s">
        <v>59</v>
      </c>
      <c r="G133" s="45">
        <v>44330</v>
      </c>
      <c r="H133" s="17" t="s">
        <v>64</v>
      </c>
      <c r="I133" s="17">
        <v>0</v>
      </c>
      <c r="J133" s="17">
        <v>0</v>
      </c>
      <c r="K133" s="17">
        <v>80</v>
      </c>
      <c r="L133" s="17">
        <v>160</v>
      </c>
      <c r="M133" s="17">
        <v>0</v>
      </c>
      <c r="N133" s="17">
        <v>160</v>
      </c>
      <c r="O133" s="17">
        <v>80</v>
      </c>
      <c r="P133" s="17">
        <v>70</v>
      </c>
      <c r="Q133" s="17">
        <v>230</v>
      </c>
      <c r="R133" s="17">
        <v>0</v>
      </c>
      <c r="S133" s="17">
        <v>390</v>
      </c>
      <c r="T133" s="17">
        <v>0</v>
      </c>
      <c r="U133" s="17">
        <v>410</v>
      </c>
      <c r="V133" s="17">
        <v>250</v>
      </c>
      <c r="W133" s="17">
        <v>0</v>
      </c>
      <c r="X133" s="17">
        <v>90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46">
        <f t="shared" ref="AE133" si="168">SUM(I133:AD133)</f>
        <v>1920</v>
      </c>
      <c r="AF133" s="49">
        <f t="shared" ref="AF133" si="169">SUM(I134:AD134)</f>
        <v>1910</v>
      </c>
      <c r="AG133" s="34">
        <f t="shared" ref="AG133" si="170">SUM(I135:AD135)</f>
        <v>1840</v>
      </c>
      <c r="AH133" s="34">
        <f t="shared" ref="AH133" si="171">AG133-AE133</f>
        <v>-80</v>
      </c>
      <c r="AI133" s="53">
        <v>0.93390000000000006</v>
      </c>
      <c r="AJ133" s="41" t="s">
        <v>65</v>
      </c>
    </row>
    <row r="134" spans="1:39" ht="16.2" x14ac:dyDescent="0.25">
      <c r="A134" s="42" t="s">
        <v>59</v>
      </c>
      <c r="B134" s="44" t="s">
        <v>121</v>
      </c>
      <c r="C134" s="42" t="s">
        <v>61</v>
      </c>
      <c r="D134" s="42" t="s">
        <v>111</v>
      </c>
      <c r="E134" s="42" t="s">
        <v>122</v>
      </c>
      <c r="F134" s="42" t="s">
        <v>59</v>
      </c>
      <c r="G134" s="45">
        <v>44330</v>
      </c>
      <c r="H134" s="18" t="s">
        <v>66</v>
      </c>
      <c r="I134" s="18">
        <v>0</v>
      </c>
      <c r="J134" s="18">
        <v>0</v>
      </c>
      <c r="K134" s="18">
        <v>70</v>
      </c>
      <c r="L134" s="18">
        <v>160</v>
      </c>
      <c r="M134" s="18">
        <v>0</v>
      </c>
      <c r="N134" s="18">
        <v>160</v>
      </c>
      <c r="O134" s="18">
        <v>80</v>
      </c>
      <c r="P134" s="18">
        <v>70</v>
      </c>
      <c r="Q134" s="18">
        <v>230</v>
      </c>
      <c r="R134" s="18">
        <v>0</v>
      </c>
      <c r="S134" s="18">
        <v>390</v>
      </c>
      <c r="T134" s="18">
        <v>0</v>
      </c>
      <c r="U134" s="18">
        <v>410</v>
      </c>
      <c r="V134" s="18">
        <v>250</v>
      </c>
      <c r="W134" s="18">
        <v>0</v>
      </c>
      <c r="X134" s="18">
        <v>90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47"/>
      <c r="AF134" s="50"/>
      <c r="AG134" s="35"/>
      <c r="AH134" s="35"/>
      <c r="AI134" s="53"/>
      <c r="AJ134" s="41" t="s">
        <v>65</v>
      </c>
    </row>
    <row r="135" spans="1:39" ht="16.2" x14ac:dyDescent="0.25">
      <c r="A135" s="42" t="s">
        <v>59</v>
      </c>
      <c r="B135" s="44" t="s">
        <v>121</v>
      </c>
      <c r="C135" s="42" t="s">
        <v>61</v>
      </c>
      <c r="D135" s="42" t="s">
        <v>111</v>
      </c>
      <c r="E135" s="42" t="s">
        <v>122</v>
      </c>
      <c r="F135" s="42" t="s">
        <v>59</v>
      </c>
      <c r="G135" s="45">
        <v>44330</v>
      </c>
      <c r="H135" s="19" t="s">
        <v>67</v>
      </c>
      <c r="I135" s="19">
        <v>0</v>
      </c>
      <c r="J135" s="19">
        <v>0</v>
      </c>
      <c r="K135" s="19">
        <v>0</v>
      </c>
      <c r="L135" s="19">
        <v>160</v>
      </c>
      <c r="M135" s="19">
        <v>0</v>
      </c>
      <c r="N135" s="19">
        <v>160</v>
      </c>
      <c r="O135" s="19">
        <v>80</v>
      </c>
      <c r="P135" s="19">
        <v>70</v>
      </c>
      <c r="Q135" s="19">
        <v>230</v>
      </c>
      <c r="R135" s="19">
        <v>0</v>
      </c>
      <c r="S135" s="19">
        <v>390</v>
      </c>
      <c r="T135" s="19">
        <v>0</v>
      </c>
      <c r="U135" s="19">
        <v>410</v>
      </c>
      <c r="V135" s="19">
        <v>250</v>
      </c>
      <c r="W135" s="19">
        <v>0</v>
      </c>
      <c r="X135" s="19">
        <v>90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48"/>
      <c r="AF135" s="51"/>
      <c r="AG135" s="36"/>
      <c r="AH135" s="36"/>
      <c r="AI135" s="53"/>
      <c r="AJ135" s="41" t="s">
        <v>65</v>
      </c>
    </row>
    <row r="136" spans="1:39" ht="16.2" x14ac:dyDescent="0.25">
      <c r="A136" s="42" t="s">
        <v>59</v>
      </c>
      <c r="B136" s="44" t="s">
        <v>487</v>
      </c>
      <c r="C136" s="42">
        <v>-1</v>
      </c>
      <c r="D136" s="42" t="s">
        <v>205</v>
      </c>
      <c r="E136" s="42" t="s">
        <v>488</v>
      </c>
      <c r="F136" s="42" t="s">
        <v>59</v>
      </c>
      <c r="G136" s="45">
        <v>44306</v>
      </c>
      <c r="H136" s="17" t="s">
        <v>64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40</v>
      </c>
      <c r="P136" s="17">
        <v>0</v>
      </c>
      <c r="Q136" s="17">
        <v>80</v>
      </c>
      <c r="R136" s="17">
        <v>100</v>
      </c>
      <c r="S136" s="17">
        <v>230</v>
      </c>
      <c r="T136" s="17">
        <v>160</v>
      </c>
      <c r="U136" s="17">
        <v>280</v>
      </c>
      <c r="V136" s="17">
        <v>220</v>
      </c>
      <c r="W136" s="17">
        <v>290</v>
      </c>
      <c r="X136" s="17">
        <v>220</v>
      </c>
      <c r="Y136" s="17">
        <v>220</v>
      </c>
      <c r="Z136" s="17">
        <v>0</v>
      </c>
      <c r="AA136" s="17">
        <v>80</v>
      </c>
      <c r="AB136" s="17">
        <v>0</v>
      </c>
      <c r="AC136" s="17">
        <v>0</v>
      </c>
      <c r="AD136" s="17">
        <v>0</v>
      </c>
      <c r="AE136" s="46">
        <f t="shared" ref="AE136" si="172">SUM(I136:AD136)</f>
        <v>1920</v>
      </c>
      <c r="AF136" s="49">
        <f t="shared" ref="AF136" si="173">SUM(I137:AD137)</f>
        <v>1920</v>
      </c>
      <c r="AG136" s="34">
        <f t="shared" ref="AG136" si="174">SUM(I138:AD138)</f>
        <v>1920</v>
      </c>
      <c r="AH136" s="34">
        <f t="shared" ref="AH136" si="175">AG136-AE136</f>
        <v>0</v>
      </c>
      <c r="AI136" s="53">
        <v>0.9123</v>
      </c>
      <c r="AJ136" s="41" t="s">
        <v>65</v>
      </c>
    </row>
    <row r="137" spans="1:39" ht="16.2" x14ac:dyDescent="0.25">
      <c r="A137" s="42" t="s">
        <v>59</v>
      </c>
      <c r="B137" s="44" t="s">
        <v>487</v>
      </c>
      <c r="C137" s="42">
        <v>-1</v>
      </c>
      <c r="D137" s="42" t="s">
        <v>205</v>
      </c>
      <c r="E137" s="42" t="s">
        <v>488</v>
      </c>
      <c r="F137" s="42" t="s">
        <v>59</v>
      </c>
      <c r="G137" s="45">
        <v>44306</v>
      </c>
      <c r="H137" s="18" t="s">
        <v>66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40</v>
      </c>
      <c r="P137" s="18">
        <v>0</v>
      </c>
      <c r="Q137" s="18">
        <v>80</v>
      </c>
      <c r="R137" s="18">
        <v>100</v>
      </c>
      <c r="S137" s="18">
        <v>230</v>
      </c>
      <c r="T137" s="18">
        <v>160</v>
      </c>
      <c r="U137" s="18">
        <v>280</v>
      </c>
      <c r="V137" s="18">
        <v>220</v>
      </c>
      <c r="W137" s="18">
        <v>290</v>
      </c>
      <c r="X137" s="18">
        <v>220</v>
      </c>
      <c r="Y137" s="18">
        <v>220</v>
      </c>
      <c r="Z137" s="18">
        <v>0</v>
      </c>
      <c r="AA137" s="18">
        <v>80</v>
      </c>
      <c r="AB137" s="18">
        <v>0</v>
      </c>
      <c r="AC137" s="18">
        <v>0</v>
      </c>
      <c r="AD137" s="18">
        <v>0</v>
      </c>
      <c r="AE137" s="47"/>
      <c r="AF137" s="50"/>
      <c r="AG137" s="35"/>
      <c r="AH137" s="35"/>
      <c r="AI137" s="53"/>
      <c r="AJ137" s="41" t="s">
        <v>65</v>
      </c>
    </row>
    <row r="138" spans="1:39" ht="16.2" x14ac:dyDescent="0.25">
      <c r="A138" s="42" t="s">
        <v>59</v>
      </c>
      <c r="B138" s="44" t="s">
        <v>487</v>
      </c>
      <c r="C138" s="42">
        <v>-1</v>
      </c>
      <c r="D138" s="42" t="s">
        <v>205</v>
      </c>
      <c r="E138" s="42" t="s">
        <v>488</v>
      </c>
      <c r="F138" s="42" t="s">
        <v>59</v>
      </c>
      <c r="G138" s="45">
        <v>44306</v>
      </c>
      <c r="H138" s="19" t="s">
        <v>67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40</v>
      </c>
      <c r="P138" s="19">
        <v>0</v>
      </c>
      <c r="Q138" s="19">
        <v>80</v>
      </c>
      <c r="R138" s="19">
        <v>100</v>
      </c>
      <c r="S138" s="19">
        <v>230</v>
      </c>
      <c r="T138" s="19">
        <v>160</v>
      </c>
      <c r="U138" s="19">
        <v>280</v>
      </c>
      <c r="V138" s="19">
        <v>220</v>
      </c>
      <c r="W138" s="19">
        <v>290</v>
      </c>
      <c r="X138" s="19">
        <v>220</v>
      </c>
      <c r="Y138" s="19">
        <v>220</v>
      </c>
      <c r="Z138" s="19">
        <v>0</v>
      </c>
      <c r="AA138" s="19">
        <v>80</v>
      </c>
      <c r="AB138" s="19">
        <v>0</v>
      </c>
      <c r="AC138" s="19">
        <v>0</v>
      </c>
      <c r="AD138" s="19">
        <v>0</v>
      </c>
      <c r="AE138" s="48"/>
      <c r="AF138" s="51"/>
      <c r="AG138" s="36"/>
      <c r="AH138" s="36"/>
      <c r="AI138" s="53"/>
      <c r="AJ138" s="41" t="s">
        <v>65</v>
      </c>
    </row>
    <row r="139" spans="1:39" ht="16.2" x14ac:dyDescent="0.25">
      <c r="A139" s="42" t="s">
        <v>59</v>
      </c>
      <c r="B139" s="44" t="s">
        <v>489</v>
      </c>
      <c r="C139" s="42" t="s">
        <v>61</v>
      </c>
      <c r="D139" s="42" t="s">
        <v>111</v>
      </c>
      <c r="E139" s="42" t="s">
        <v>486</v>
      </c>
      <c r="F139" s="42" t="s">
        <v>59</v>
      </c>
      <c r="G139" s="45">
        <v>44315</v>
      </c>
      <c r="H139" s="17" t="s">
        <v>64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92</v>
      </c>
      <c r="Q139" s="17">
        <v>69</v>
      </c>
      <c r="R139" s="17">
        <v>123</v>
      </c>
      <c r="S139" s="17">
        <v>126</v>
      </c>
      <c r="T139" s="17">
        <v>186</v>
      </c>
      <c r="U139" s="17">
        <v>166</v>
      </c>
      <c r="V139" s="17">
        <v>183</v>
      </c>
      <c r="W139" s="17">
        <v>158</v>
      </c>
      <c r="X139" s="17">
        <v>152</v>
      </c>
      <c r="Y139" s="17">
        <v>79</v>
      </c>
      <c r="Z139" s="17">
        <v>104</v>
      </c>
      <c r="AA139" s="17">
        <v>0</v>
      </c>
      <c r="AB139" s="17">
        <v>62</v>
      </c>
      <c r="AC139" s="17">
        <v>0</v>
      </c>
      <c r="AD139" s="17">
        <v>0</v>
      </c>
      <c r="AE139" s="46">
        <f t="shared" ref="AE139" si="176">SUM(I139:AD139)</f>
        <v>1500</v>
      </c>
      <c r="AF139" s="49">
        <f t="shared" ref="AF139" si="177">SUM(I140:AD140)</f>
        <v>1500</v>
      </c>
      <c r="AG139" s="34">
        <f t="shared" ref="AG139" si="178">SUM(I141:AD141)</f>
        <v>1500</v>
      </c>
      <c r="AH139" s="34">
        <f t="shared" ref="AH139" si="179">AG139-AE139</f>
        <v>0</v>
      </c>
      <c r="AI139" s="53">
        <v>0.92420000000000002</v>
      </c>
      <c r="AJ139" s="41" t="s">
        <v>65</v>
      </c>
    </row>
    <row r="140" spans="1:39" ht="16.2" x14ac:dyDescent="0.25">
      <c r="A140" s="42" t="s">
        <v>59</v>
      </c>
      <c r="B140" s="44" t="s">
        <v>489</v>
      </c>
      <c r="C140" s="42" t="s">
        <v>61</v>
      </c>
      <c r="D140" s="42" t="s">
        <v>111</v>
      </c>
      <c r="E140" s="42" t="s">
        <v>486</v>
      </c>
      <c r="F140" s="42" t="s">
        <v>59</v>
      </c>
      <c r="G140" s="45">
        <v>44315</v>
      </c>
      <c r="H140" s="18" t="s">
        <v>66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92</v>
      </c>
      <c r="Q140" s="18">
        <v>69</v>
      </c>
      <c r="R140" s="18">
        <v>123</v>
      </c>
      <c r="S140" s="18">
        <v>126</v>
      </c>
      <c r="T140" s="18">
        <v>186</v>
      </c>
      <c r="U140" s="18">
        <v>166</v>
      </c>
      <c r="V140" s="18">
        <v>183</v>
      </c>
      <c r="W140" s="18">
        <v>158</v>
      </c>
      <c r="X140" s="18">
        <v>152</v>
      </c>
      <c r="Y140" s="18">
        <v>79</v>
      </c>
      <c r="Z140" s="18">
        <v>104</v>
      </c>
      <c r="AA140" s="18">
        <v>0</v>
      </c>
      <c r="AB140" s="18">
        <v>62</v>
      </c>
      <c r="AC140" s="18">
        <v>0</v>
      </c>
      <c r="AD140" s="18">
        <v>0</v>
      </c>
      <c r="AE140" s="47"/>
      <c r="AF140" s="50"/>
      <c r="AG140" s="35"/>
      <c r="AH140" s="35"/>
      <c r="AI140" s="53"/>
      <c r="AJ140" s="41" t="s">
        <v>65</v>
      </c>
    </row>
    <row r="141" spans="1:39" ht="16.2" x14ac:dyDescent="0.25">
      <c r="A141" s="42" t="s">
        <v>59</v>
      </c>
      <c r="B141" s="44" t="s">
        <v>489</v>
      </c>
      <c r="C141" s="42" t="s">
        <v>61</v>
      </c>
      <c r="D141" s="42" t="s">
        <v>111</v>
      </c>
      <c r="E141" s="42" t="s">
        <v>486</v>
      </c>
      <c r="F141" s="42" t="s">
        <v>59</v>
      </c>
      <c r="G141" s="45">
        <v>44315</v>
      </c>
      <c r="H141" s="19" t="s">
        <v>67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92</v>
      </c>
      <c r="Q141" s="19">
        <v>69</v>
      </c>
      <c r="R141" s="19">
        <v>123</v>
      </c>
      <c r="S141" s="19">
        <v>126</v>
      </c>
      <c r="T141" s="19">
        <v>186</v>
      </c>
      <c r="U141" s="19">
        <v>166</v>
      </c>
      <c r="V141" s="19">
        <v>183</v>
      </c>
      <c r="W141" s="19">
        <v>158</v>
      </c>
      <c r="X141" s="19">
        <v>152</v>
      </c>
      <c r="Y141" s="19">
        <v>79</v>
      </c>
      <c r="Z141" s="19">
        <v>104</v>
      </c>
      <c r="AA141" s="19">
        <v>0</v>
      </c>
      <c r="AB141" s="19">
        <v>62</v>
      </c>
      <c r="AC141" s="19">
        <v>0</v>
      </c>
      <c r="AD141" s="19">
        <v>0</v>
      </c>
      <c r="AE141" s="48"/>
      <c r="AF141" s="51"/>
      <c r="AG141" s="36"/>
      <c r="AH141" s="36"/>
      <c r="AI141" s="53"/>
      <c r="AJ141" s="41" t="s">
        <v>65</v>
      </c>
    </row>
    <row r="142" spans="1:39" ht="16.2" x14ac:dyDescent="0.25">
      <c r="A142" s="42" t="s">
        <v>59</v>
      </c>
      <c r="B142" s="44" t="s">
        <v>490</v>
      </c>
      <c r="C142" s="42" t="s">
        <v>61</v>
      </c>
      <c r="D142" s="42" t="s">
        <v>491</v>
      </c>
      <c r="E142" s="42" t="s">
        <v>492</v>
      </c>
      <c r="F142" s="42" t="s">
        <v>59</v>
      </c>
      <c r="G142" s="45">
        <v>44329</v>
      </c>
      <c r="H142" s="17" t="s">
        <v>64</v>
      </c>
      <c r="I142" s="17">
        <v>0</v>
      </c>
      <c r="J142" s="17">
        <v>16</v>
      </c>
      <c r="K142" s="17">
        <v>142</v>
      </c>
      <c r="L142" s="17">
        <v>189</v>
      </c>
      <c r="M142" s="17">
        <v>295</v>
      </c>
      <c r="N142" s="17">
        <v>294</v>
      </c>
      <c r="O142" s="17">
        <v>252</v>
      </c>
      <c r="P142" s="17">
        <v>160</v>
      </c>
      <c r="Q142" s="17">
        <v>56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46">
        <f t="shared" ref="AE142" si="180">SUM(I142:AD142)</f>
        <v>1404</v>
      </c>
      <c r="AF142" s="49">
        <f t="shared" ref="AF142" si="181">SUM(I143:AD143)</f>
        <v>1404</v>
      </c>
      <c r="AG142" s="34">
        <f t="shared" ref="AG142" si="182">SUM(I144:AD144)</f>
        <v>1404</v>
      </c>
      <c r="AH142" s="34">
        <f t="shared" ref="AH142" si="183">AG142-AE142</f>
        <v>0</v>
      </c>
      <c r="AI142" s="53">
        <v>0.91670000000000007</v>
      </c>
      <c r="AJ142" s="41" t="s">
        <v>65</v>
      </c>
    </row>
    <row r="143" spans="1:39" ht="16.2" x14ac:dyDescent="0.25">
      <c r="A143" s="42" t="s">
        <v>59</v>
      </c>
      <c r="B143" s="44" t="s">
        <v>490</v>
      </c>
      <c r="C143" s="42" t="s">
        <v>61</v>
      </c>
      <c r="D143" s="42" t="s">
        <v>491</v>
      </c>
      <c r="E143" s="42" t="s">
        <v>492</v>
      </c>
      <c r="F143" s="42" t="s">
        <v>59</v>
      </c>
      <c r="G143" s="45">
        <v>44329</v>
      </c>
      <c r="H143" s="18" t="s">
        <v>66</v>
      </c>
      <c r="I143" s="18">
        <v>0</v>
      </c>
      <c r="J143" s="18">
        <v>16</v>
      </c>
      <c r="K143" s="18">
        <v>142</v>
      </c>
      <c r="L143" s="18">
        <v>189</v>
      </c>
      <c r="M143" s="18">
        <v>295</v>
      </c>
      <c r="N143" s="18">
        <v>294</v>
      </c>
      <c r="O143" s="18">
        <v>252</v>
      </c>
      <c r="P143" s="18">
        <v>160</v>
      </c>
      <c r="Q143" s="18">
        <v>56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7"/>
      <c r="AF143" s="50"/>
      <c r="AG143" s="35"/>
      <c r="AH143" s="35"/>
      <c r="AI143" s="53"/>
      <c r="AJ143" s="41" t="s">
        <v>65</v>
      </c>
    </row>
    <row r="144" spans="1:39" ht="16.2" x14ac:dyDescent="0.25">
      <c r="A144" s="42" t="s">
        <v>59</v>
      </c>
      <c r="B144" s="44" t="s">
        <v>490</v>
      </c>
      <c r="C144" s="42" t="s">
        <v>61</v>
      </c>
      <c r="D144" s="42" t="s">
        <v>491</v>
      </c>
      <c r="E144" s="42" t="s">
        <v>492</v>
      </c>
      <c r="F144" s="42" t="s">
        <v>59</v>
      </c>
      <c r="G144" s="45">
        <v>44329</v>
      </c>
      <c r="H144" s="19" t="s">
        <v>67</v>
      </c>
      <c r="I144" s="19">
        <v>0</v>
      </c>
      <c r="J144" s="19">
        <v>16</v>
      </c>
      <c r="K144" s="19">
        <v>142</v>
      </c>
      <c r="L144" s="19">
        <v>189</v>
      </c>
      <c r="M144" s="19">
        <v>295</v>
      </c>
      <c r="N144" s="19">
        <v>294</v>
      </c>
      <c r="O144" s="19">
        <v>252</v>
      </c>
      <c r="P144" s="19">
        <v>160</v>
      </c>
      <c r="Q144" s="19">
        <v>56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8"/>
      <c r="AF144" s="51"/>
      <c r="AG144" s="36"/>
      <c r="AH144" s="36"/>
      <c r="AI144" s="53"/>
      <c r="AJ144" s="41" t="s">
        <v>65</v>
      </c>
    </row>
    <row r="145" spans="1:36" ht="16.2" x14ac:dyDescent="0.25">
      <c r="A145" s="42" t="s">
        <v>59</v>
      </c>
      <c r="B145" s="44" t="s">
        <v>164</v>
      </c>
      <c r="C145" s="42" t="s">
        <v>61</v>
      </c>
      <c r="D145" s="42" t="s">
        <v>111</v>
      </c>
      <c r="E145" s="42" t="s">
        <v>122</v>
      </c>
      <c r="F145" s="42" t="s">
        <v>59</v>
      </c>
      <c r="G145" s="45">
        <v>44330</v>
      </c>
      <c r="H145" s="17" t="s">
        <v>64</v>
      </c>
      <c r="I145" s="17">
        <v>0</v>
      </c>
      <c r="J145" s="17">
        <v>0</v>
      </c>
      <c r="K145" s="17">
        <v>0</v>
      </c>
      <c r="L145" s="17">
        <v>31</v>
      </c>
      <c r="M145" s="17">
        <v>18</v>
      </c>
      <c r="N145" s="17">
        <v>52</v>
      </c>
      <c r="O145" s="17">
        <v>26</v>
      </c>
      <c r="P145" s="17">
        <v>77</v>
      </c>
      <c r="Q145" s="17">
        <v>60</v>
      </c>
      <c r="R145" s="17">
        <v>85</v>
      </c>
      <c r="S145" s="17">
        <v>78</v>
      </c>
      <c r="T145" s="17">
        <v>101</v>
      </c>
      <c r="U145" s="17">
        <v>98</v>
      </c>
      <c r="V145" s="17">
        <v>102</v>
      </c>
      <c r="W145" s="17">
        <v>98</v>
      </c>
      <c r="X145" s="17">
        <v>89</v>
      </c>
      <c r="Y145" s="17">
        <v>48</v>
      </c>
      <c r="Z145" s="17">
        <v>66</v>
      </c>
      <c r="AA145" s="17">
        <v>0</v>
      </c>
      <c r="AB145" s="17">
        <v>44</v>
      </c>
      <c r="AC145" s="17">
        <v>0</v>
      </c>
      <c r="AD145" s="17">
        <v>18</v>
      </c>
      <c r="AE145" s="46">
        <f t="shared" ref="AE145" si="184">SUM(I145:AD145)</f>
        <v>1091</v>
      </c>
      <c r="AF145" s="49">
        <f t="shared" ref="AF145" si="185">SUM(I146:AD146)</f>
        <v>974</v>
      </c>
      <c r="AG145" s="34">
        <f t="shared" ref="AG145" si="186">SUM(I147:AD147)</f>
        <v>304</v>
      </c>
      <c r="AH145" s="34">
        <f t="shared" ref="AH145" si="187">AG145-AE145</f>
        <v>-787</v>
      </c>
      <c r="AI145" s="53">
        <v>0.93610000000000004</v>
      </c>
      <c r="AJ145" s="41" t="s">
        <v>65</v>
      </c>
    </row>
    <row r="146" spans="1:36" ht="16.2" x14ac:dyDescent="0.25">
      <c r="A146" s="42" t="s">
        <v>59</v>
      </c>
      <c r="B146" s="44" t="s">
        <v>164</v>
      </c>
      <c r="C146" s="42" t="s">
        <v>61</v>
      </c>
      <c r="D146" s="42" t="s">
        <v>111</v>
      </c>
      <c r="E146" s="42" t="s">
        <v>122</v>
      </c>
      <c r="F146" s="42" t="s">
        <v>59</v>
      </c>
      <c r="G146" s="45">
        <v>44330</v>
      </c>
      <c r="H146" s="18" t="s">
        <v>66</v>
      </c>
      <c r="I146" s="18">
        <v>0</v>
      </c>
      <c r="J146" s="18">
        <v>0</v>
      </c>
      <c r="K146" s="18">
        <v>0</v>
      </c>
      <c r="L146" s="18">
        <v>29</v>
      </c>
      <c r="M146" s="18">
        <v>17</v>
      </c>
      <c r="N146" s="18">
        <v>52</v>
      </c>
      <c r="O146" s="18">
        <v>20</v>
      </c>
      <c r="P146" s="18">
        <v>68</v>
      </c>
      <c r="Q146" s="18">
        <v>39</v>
      </c>
      <c r="R146" s="18">
        <v>85</v>
      </c>
      <c r="S146" s="18">
        <v>50</v>
      </c>
      <c r="T146" s="18">
        <v>101</v>
      </c>
      <c r="U146" s="18">
        <v>81</v>
      </c>
      <c r="V146" s="18">
        <v>91</v>
      </c>
      <c r="W146" s="18">
        <v>96</v>
      </c>
      <c r="X146" s="18">
        <v>83</v>
      </c>
      <c r="Y146" s="18">
        <v>42</v>
      </c>
      <c r="Z146" s="18">
        <v>66</v>
      </c>
      <c r="AA146" s="18">
        <v>0</v>
      </c>
      <c r="AB146" s="18">
        <v>38</v>
      </c>
      <c r="AC146" s="18">
        <v>0</v>
      </c>
      <c r="AD146" s="18">
        <v>16</v>
      </c>
      <c r="AE146" s="47"/>
      <c r="AF146" s="50"/>
      <c r="AG146" s="35"/>
      <c r="AH146" s="35"/>
      <c r="AI146" s="53"/>
      <c r="AJ146" s="41" t="s">
        <v>65</v>
      </c>
    </row>
    <row r="147" spans="1:36" ht="16.2" x14ac:dyDescent="0.25">
      <c r="A147" s="42" t="s">
        <v>59</v>
      </c>
      <c r="B147" s="44" t="s">
        <v>164</v>
      </c>
      <c r="C147" s="42" t="s">
        <v>61</v>
      </c>
      <c r="D147" s="42" t="s">
        <v>111</v>
      </c>
      <c r="E147" s="42" t="s">
        <v>122</v>
      </c>
      <c r="F147" s="42" t="s">
        <v>59</v>
      </c>
      <c r="G147" s="45">
        <v>44330</v>
      </c>
      <c r="H147" s="19" t="s">
        <v>67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52</v>
      </c>
      <c r="O147" s="19">
        <v>0</v>
      </c>
      <c r="P147" s="19">
        <v>0</v>
      </c>
      <c r="Q147" s="19">
        <v>0</v>
      </c>
      <c r="R147" s="19">
        <v>85</v>
      </c>
      <c r="S147" s="19">
        <v>0</v>
      </c>
      <c r="T147" s="19">
        <v>101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66</v>
      </c>
      <c r="AA147" s="19">
        <v>0</v>
      </c>
      <c r="AB147" s="19">
        <v>0</v>
      </c>
      <c r="AC147" s="19">
        <v>0</v>
      </c>
      <c r="AD147" s="19">
        <v>0</v>
      </c>
      <c r="AE147" s="48"/>
      <c r="AF147" s="51"/>
      <c r="AG147" s="36"/>
      <c r="AH147" s="36"/>
      <c r="AI147" s="53"/>
      <c r="AJ147" s="41" t="s">
        <v>65</v>
      </c>
    </row>
    <row r="148" spans="1:36" ht="16.2" x14ac:dyDescent="0.25">
      <c r="A148" s="42" t="s">
        <v>59</v>
      </c>
      <c r="B148" s="44" t="s">
        <v>447</v>
      </c>
      <c r="C148" s="42" t="s">
        <v>61</v>
      </c>
      <c r="D148" s="42" t="s">
        <v>205</v>
      </c>
      <c r="E148" s="42" t="s">
        <v>308</v>
      </c>
      <c r="F148" s="42" t="s">
        <v>59</v>
      </c>
      <c r="G148" s="45">
        <v>44319</v>
      </c>
      <c r="H148" s="17" t="s">
        <v>64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62</v>
      </c>
      <c r="P148" s="17">
        <v>107</v>
      </c>
      <c r="Q148" s="17">
        <v>114</v>
      </c>
      <c r="R148" s="17">
        <v>0</v>
      </c>
      <c r="S148" s="17">
        <v>168</v>
      </c>
      <c r="T148" s="17">
        <v>0</v>
      </c>
      <c r="U148" s="17">
        <v>175</v>
      </c>
      <c r="V148" s="17">
        <v>119</v>
      </c>
      <c r="W148" s="17">
        <v>0</v>
      </c>
      <c r="X148" s="17">
        <v>115</v>
      </c>
      <c r="Y148" s="17">
        <v>0</v>
      </c>
      <c r="Z148" s="17">
        <v>62</v>
      </c>
      <c r="AA148" s="17">
        <v>4</v>
      </c>
      <c r="AB148" s="17">
        <v>0</v>
      </c>
      <c r="AC148" s="17">
        <v>0</v>
      </c>
      <c r="AD148" s="17">
        <v>0</v>
      </c>
      <c r="AE148" s="46">
        <f t="shared" ref="AE148" si="188">SUM(I148:AD148)</f>
        <v>926</v>
      </c>
      <c r="AF148" s="49">
        <f t="shared" ref="AF148" si="189">SUM(I149:AD149)</f>
        <v>926</v>
      </c>
      <c r="AG148" s="34">
        <f t="shared" ref="AG148" si="190">SUM(I150:AD150)</f>
        <v>926</v>
      </c>
      <c r="AH148" s="34">
        <f t="shared" ref="AH148" si="191">AG148-AE148</f>
        <v>0</v>
      </c>
      <c r="AI148" s="53">
        <v>0.9104000000000001</v>
      </c>
      <c r="AJ148" s="41" t="s">
        <v>65</v>
      </c>
    </row>
    <row r="149" spans="1:36" ht="16.2" x14ac:dyDescent="0.25">
      <c r="A149" s="42" t="s">
        <v>59</v>
      </c>
      <c r="B149" s="44" t="s">
        <v>447</v>
      </c>
      <c r="C149" s="42" t="s">
        <v>61</v>
      </c>
      <c r="D149" s="42" t="s">
        <v>205</v>
      </c>
      <c r="E149" s="42" t="s">
        <v>308</v>
      </c>
      <c r="F149" s="42" t="s">
        <v>59</v>
      </c>
      <c r="G149" s="45">
        <v>44319</v>
      </c>
      <c r="H149" s="18" t="s">
        <v>66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62</v>
      </c>
      <c r="P149" s="18">
        <v>107</v>
      </c>
      <c r="Q149" s="18">
        <v>114</v>
      </c>
      <c r="R149" s="18">
        <v>0</v>
      </c>
      <c r="S149" s="18">
        <v>168</v>
      </c>
      <c r="T149" s="18">
        <v>0</v>
      </c>
      <c r="U149" s="18">
        <v>175</v>
      </c>
      <c r="V149" s="18">
        <v>119</v>
      </c>
      <c r="W149" s="18">
        <v>0</v>
      </c>
      <c r="X149" s="18">
        <v>115</v>
      </c>
      <c r="Y149" s="18">
        <v>0</v>
      </c>
      <c r="Z149" s="18">
        <v>62</v>
      </c>
      <c r="AA149" s="18">
        <v>4</v>
      </c>
      <c r="AB149" s="18">
        <v>0</v>
      </c>
      <c r="AC149" s="18">
        <v>0</v>
      </c>
      <c r="AD149" s="18">
        <v>0</v>
      </c>
      <c r="AE149" s="47"/>
      <c r="AF149" s="50"/>
      <c r="AG149" s="35"/>
      <c r="AH149" s="35"/>
      <c r="AI149" s="53"/>
      <c r="AJ149" s="41" t="s">
        <v>65</v>
      </c>
    </row>
    <row r="150" spans="1:36" ht="16.2" x14ac:dyDescent="0.25">
      <c r="A150" s="42" t="s">
        <v>59</v>
      </c>
      <c r="B150" s="44" t="s">
        <v>447</v>
      </c>
      <c r="C150" s="42" t="s">
        <v>61</v>
      </c>
      <c r="D150" s="42" t="s">
        <v>205</v>
      </c>
      <c r="E150" s="42" t="s">
        <v>308</v>
      </c>
      <c r="F150" s="42" t="s">
        <v>59</v>
      </c>
      <c r="G150" s="45">
        <v>44319</v>
      </c>
      <c r="H150" s="19" t="s">
        <v>67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62</v>
      </c>
      <c r="P150" s="19">
        <v>107</v>
      </c>
      <c r="Q150" s="19">
        <v>114</v>
      </c>
      <c r="R150" s="19">
        <v>0</v>
      </c>
      <c r="S150" s="19">
        <v>168</v>
      </c>
      <c r="T150" s="19">
        <v>0</v>
      </c>
      <c r="U150" s="19">
        <v>175</v>
      </c>
      <c r="V150" s="19">
        <v>119</v>
      </c>
      <c r="W150" s="19">
        <v>0</v>
      </c>
      <c r="X150" s="19">
        <v>115</v>
      </c>
      <c r="Y150" s="19">
        <v>0</v>
      </c>
      <c r="Z150" s="19">
        <v>62</v>
      </c>
      <c r="AA150" s="19">
        <v>4</v>
      </c>
      <c r="AB150" s="19">
        <v>0</v>
      </c>
      <c r="AC150" s="19">
        <v>0</v>
      </c>
      <c r="AD150" s="19">
        <v>0</v>
      </c>
      <c r="AE150" s="48"/>
      <c r="AF150" s="51"/>
      <c r="AG150" s="36"/>
      <c r="AH150" s="36"/>
      <c r="AI150" s="53"/>
      <c r="AJ150" s="41" t="s">
        <v>65</v>
      </c>
    </row>
    <row r="151" spans="1:36" ht="16.2" x14ac:dyDescent="0.25">
      <c r="A151" s="42" t="s">
        <v>59</v>
      </c>
      <c r="B151" s="44" t="s">
        <v>448</v>
      </c>
      <c r="C151" s="42" t="s">
        <v>61</v>
      </c>
      <c r="D151" s="42" t="s">
        <v>205</v>
      </c>
      <c r="E151" s="42" t="s">
        <v>308</v>
      </c>
      <c r="F151" s="42" t="s">
        <v>59</v>
      </c>
      <c r="G151" s="45">
        <v>44323</v>
      </c>
      <c r="H151" s="17" t="s">
        <v>64</v>
      </c>
      <c r="I151" s="17">
        <v>0</v>
      </c>
      <c r="J151" s="17">
        <v>5</v>
      </c>
      <c r="K151" s="17">
        <v>5</v>
      </c>
      <c r="L151" s="17">
        <v>5</v>
      </c>
      <c r="M151" s="17">
        <v>7</v>
      </c>
      <c r="N151" s="17">
        <v>5</v>
      </c>
      <c r="O151" s="17">
        <v>24</v>
      </c>
      <c r="P151" s="17">
        <v>41</v>
      </c>
      <c r="Q151" s="17">
        <v>44</v>
      </c>
      <c r="R151" s="17">
        <v>63</v>
      </c>
      <c r="S151" s="17">
        <v>116</v>
      </c>
      <c r="T151" s="17">
        <v>116</v>
      </c>
      <c r="U151" s="17">
        <v>133</v>
      </c>
      <c r="V151" s="17">
        <v>112</v>
      </c>
      <c r="W151" s="17">
        <v>86</v>
      </c>
      <c r="X151" s="17">
        <v>79</v>
      </c>
      <c r="Y151" s="17">
        <v>41</v>
      </c>
      <c r="Z151" s="17">
        <v>27</v>
      </c>
      <c r="AA151" s="17">
        <v>8</v>
      </c>
      <c r="AB151" s="17">
        <v>2</v>
      </c>
      <c r="AC151" s="17">
        <v>0</v>
      </c>
      <c r="AD151" s="17">
        <v>0</v>
      </c>
      <c r="AE151" s="46">
        <f t="shared" ref="AE151" si="192">SUM(I151:AD151)</f>
        <v>919</v>
      </c>
      <c r="AF151" s="49">
        <f t="shared" ref="AF151" si="193">SUM(I152:AD152)</f>
        <v>919</v>
      </c>
      <c r="AG151" s="34">
        <f t="shared" ref="AG151" si="194">SUM(I153:AD153)</f>
        <v>919</v>
      </c>
      <c r="AH151" s="34">
        <f t="shared" ref="AH151" si="195">AG151-AE151</f>
        <v>0</v>
      </c>
      <c r="AI151" s="53">
        <v>0.91100000000000003</v>
      </c>
      <c r="AJ151" s="41" t="s">
        <v>65</v>
      </c>
    </row>
    <row r="152" spans="1:36" ht="16.2" x14ac:dyDescent="0.25">
      <c r="A152" s="42" t="s">
        <v>59</v>
      </c>
      <c r="B152" s="44" t="s">
        <v>448</v>
      </c>
      <c r="C152" s="42" t="s">
        <v>61</v>
      </c>
      <c r="D152" s="42" t="s">
        <v>205</v>
      </c>
      <c r="E152" s="42" t="s">
        <v>308</v>
      </c>
      <c r="F152" s="42" t="s">
        <v>59</v>
      </c>
      <c r="G152" s="45">
        <v>44323</v>
      </c>
      <c r="H152" s="18" t="s">
        <v>66</v>
      </c>
      <c r="I152" s="18">
        <v>0</v>
      </c>
      <c r="J152" s="18">
        <v>5</v>
      </c>
      <c r="K152" s="18">
        <v>5</v>
      </c>
      <c r="L152" s="18">
        <v>5</v>
      </c>
      <c r="M152" s="18">
        <v>7</v>
      </c>
      <c r="N152" s="18">
        <v>5</v>
      </c>
      <c r="O152" s="18">
        <v>24</v>
      </c>
      <c r="P152" s="18">
        <v>41</v>
      </c>
      <c r="Q152" s="18">
        <v>44</v>
      </c>
      <c r="R152" s="18">
        <v>63</v>
      </c>
      <c r="S152" s="18">
        <v>116</v>
      </c>
      <c r="T152" s="18">
        <v>116</v>
      </c>
      <c r="U152" s="18">
        <v>133</v>
      </c>
      <c r="V152" s="18">
        <v>112</v>
      </c>
      <c r="W152" s="18">
        <v>86</v>
      </c>
      <c r="X152" s="18">
        <v>79</v>
      </c>
      <c r="Y152" s="18">
        <v>41</v>
      </c>
      <c r="Z152" s="18">
        <v>27</v>
      </c>
      <c r="AA152" s="18">
        <v>8</v>
      </c>
      <c r="AB152" s="18">
        <v>2</v>
      </c>
      <c r="AC152" s="18">
        <v>0</v>
      </c>
      <c r="AD152" s="18">
        <v>0</v>
      </c>
      <c r="AE152" s="47"/>
      <c r="AF152" s="50"/>
      <c r="AG152" s="35"/>
      <c r="AH152" s="35"/>
      <c r="AI152" s="53"/>
      <c r="AJ152" s="41" t="s">
        <v>65</v>
      </c>
    </row>
    <row r="153" spans="1:36" ht="16.2" x14ac:dyDescent="0.25">
      <c r="A153" s="42" t="s">
        <v>59</v>
      </c>
      <c r="B153" s="44" t="s">
        <v>448</v>
      </c>
      <c r="C153" s="42" t="s">
        <v>61</v>
      </c>
      <c r="D153" s="42" t="s">
        <v>205</v>
      </c>
      <c r="E153" s="42" t="s">
        <v>308</v>
      </c>
      <c r="F153" s="42" t="s">
        <v>59</v>
      </c>
      <c r="G153" s="45">
        <v>44323</v>
      </c>
      <c r="H153" s="19" t="s">
        <v>67</v>
      </c>
      <c r="I153" s="19">
        <v>0</v>
      </c>
      <c r="J153" s="19">
        <v>5</v>
      </c>
      <c r="K153" s="19">
        <v>5</v>
      </c>
      <c r="L153" s="19">
        <v>5</v>
      </c>
      <c r="M153" s="19">
        <v>7</v>
      </c>
      <c r="N153" s="19">
        <v>5</v>
      </c>
      <c r="O153" s="19">
        <v>24</v>
      </c>
      <c r="P153" s="19">
        <v>41</v>
      </c>
      <c r="Q153" s="19">
        <v>44</v>
      </c>
      <c r="R153" s="19">
        <v>63</v>
      </c>
      <c r="S153" s="19">
        <v>116</v>
      </c>
      <c r="T153" s="19">
        <v>116</v>
      </c>
      <c r="U153" s="19">
        <v>133</v>
      </c>
      <c r="V153" s="19">
        <v>112</v>
      </c>
      <c r="W153" s="19">
        <v>86</v>
      </c>
      <c r="X153" s="19">
        <v>79</v>
      </c>
      <c r="Y153" s="19">
        <v>41</v>
      </c>
      <c r="Z153" s="19">
        <v>27</v>
      </c>
      <c r="AA153" s="19">
        <v>8</v>
      </c>
      <c r="AB153" s="19">
        <v>2</v>
      </c>
      <c r="AC153" s="19">
        <v>0</v>
      </c>
      <c r="AD153" s="19">
        <v>0</v>
      </c>
      <c r="AE153" s="48"/>
      <c r="AF153" s="51"/>
      <c r="AG153" s="36"/>
      <c r="AH153" s="36"/>
      <c r="AI153" s="53"/>
      <c r="AJ153" s="41" t="s">
        <v>65</v>
      </c>
    </row>
    <row r="154" spans="1:36" ht="16.2" x14ac:dyDescent="0.25">
      <c r="A154" s="42" t="s">
        <v>59</v>
      </c>
      <c r="B154" s="44" t="s">
        <v>449</v>
      </c>
      <c r="C154" s="42" t="s">
        <v>61</v>
      </c>
      <c r="D154" s="42" t="s">
        <v>205</v>
      </c>
      <c r="E154" s="42" t="s">
        <v>308</v>
      </c>
      <c r="F154" s="42" t="s">
        <v>59</v>
      </c>
      <c r="G154" s="45">
        <v>44320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2</v>
      </c>
      <c r="O154" s="17">
        <v>2</v>
      </c>
      <c r="P154" s="17">
        <v>39</v>
      </c>
      <c r="Q154" s="17">
        <v>76</v>
      </c>
      <c r="R154" s="17">
        <v>125</v>
      </c>
      <c r="S154" s="17">
        <v>109</v>
      </c>
      <c r="T154" s="17">
        <v>131</v>
      </c>
      <c r="U154" s="17">
        <v>103</v>
      </c>
      <c r="V154" s="17">
        <v>74</v>
      </c>
      <c r="W154" s="17">
        <v>58</v>
      </c>
      <c r="X154" s="17">
        <v>43</v>
      </c>
      <c r="Y154" s="17">
        <v>28</v>
      </c>
      <c r="Z154" s="17">
        <v>8</v>
      </c>
      <c r="AA154" s="17">
        <v>0</v>
      </c>
      <c r="AB154" s="17">
        <v>2</v>
      </c>
      <c r="AC154" s="17">
        <v>0</v>
      </c>
      <c r="AD154" s="17">
        <v>0</v>
      </c>
      <c r="AE154" s="46">
        <f t="shared" ref="AE154" si="196">SUM(I154:AD154)</f>
        <v>800</v>
      </c>
      <c r="AF154" s="49">
        <f t="shared" ref="AF154" si="197">SUM(I155:AD155)</f>
        <v>800</v>
      </c>
      <c r="AG154" s="34">
        <f t="shared" ref="AG154" si="198">SUM(I156:AD156)</f>
        <v>800</v>
      </c>
      <c r="AH154" s="34">
        <f t="shared" ref="AH154" si="199">AG154-AE154</f>
        <v>0</v>
      </c>
      <c r="AI154" s="53">
        <v>0.9163</v>
      </c>
      <c r="AJ154" s="41" t="s">
        <v>65</v>
      </c>
    </row>
    <row r="155" spans="1:36" ht="16.2" x14ac:dyDescent="0.25">
      <c r="A155" s="42" t="s">
        <v>59</v>
      </c>
      <c r="B155" s="44" t="s">
        <v>449</v>
      </c>
      <c r="C155" s="42" t="s">
        <v>61</v>
      </c>
      <c r="D155" s="42" t="s">
        <v>205</v>
      </c>
      <c r="E155" s="42" t="s">
        <v>308</v>
      </c>
      <c r="F155" s="42" t="s">
        <v>59</v>
      </c>
      <c r="G155" s="45">
        <v>44320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2</v>
      </c>
      <c r="O155" s="18">
        <v>2</v>
      </c>
      <c r="P155" s="18">
        <v>39</v>
      </c>
      <c r="Q155" s="18">
        <v>76</v>
      </c>
      <c r="R155" s="18">
        <v>125</v>
      </c>
      <c r="S155" s="18">
        <v>109</v>
      </c>
      <c r="T155" s="18">
        <v>131</v>
      </c>
      <c r="U155" s="18">
        <v>103</v>
      </c>
      <c r="V155" s="18">
        <v>74</v>
      </c>
      <c r="W155" s="18">
        <v>58</v>
      </c>
      <c r="X155" s="18">
        <v>43</v>
      </c>
      <c r="Y155" s="18">
        <v>28</v>
      </c>
      <c r="Z155" s="18">
        <v>8</v>
      </c>
      <c r="AA155" s="18">
        <v>0</v>
      </c>
      <c r="AB155" s="18">
        <v>2</v>
      </c>
      <c r="AC155" s="18">
        <v>0</v>
      </c>
      <c r="AD155" s="18">
        <v>0</v>
      </c>
      <c r="AE155" s="47"/>
      <c r="AF155" s="50"/>
      <c r="AG155" s="35"/>
      <c r="AH155" s="35"/>
      <c r="AI155" s="53"/>
      <c r="AJ155" s="41" t="s">
        <v>65</v>
      </c>
    </row>
    <row r="156" spans="1:36" ht="16.2" x14ac:dyDescent="0.25">
      <c r="A156" s="42" t="s">
        <v>59</v>
      </c>
      <c r="B156" s="44" t="s">
        <v>449</v>
      </c>
      <c r="C156" s="42" t="s">
        <v>61</v>
      </c>
      <c r="D156" s="42" t="s">
        <v>205</v>
      </c>
      <c r="E156" s="42" t="s">
        <v>308</v>
      </c>
      <c r="F156" s="42" t="s">
        <v>59</v>
      </c>
      <c r="G156" s="45">
        <v>44320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2</v>
      </c>
      <c r="O156" s="19">
        <v>2</v>
      </c>
      <c r="P156" s="19">
        <v>39</v>
      </c>
      <c r="Q156" s="19">
        <v>76</v>
      </c>
      <c r="R156" s="19">
        <v>125</v>
      </c>
      <c r="S156" s="19">
        <v>109</v>
      </c>
      <c r="T156" s="19">
        <v>131</v>
      </c>
      <c r="U156" s="19">
        <v>103</v>
      </c>
      <c r="V156" s="19">
        <v>74</v>
      </c>
      <c r="W156" s="19">
        <v>58</v>
      </c>
      <c r="X156" s="19">
        <v>43</v>
      </c>
      <c r="Y156" s="19">
        <v>28</v>
      </c>
      <c r="Z156" s="19">
        <v>8</v>
      </c>
      <c r="AA156" s="19">
        <v>0</v>
      </c>
      <c r="AB156" s="19">
        <v>2</v>
      </c>
      <c r="AC156" s="19">
        <v>0</v>
      </c>
      <c r="AD156" s="19">
        <v>0</v>
      </c>
      <c r="AE156" s="48"/>
      <c r="AF156" s="51"/>
      <c r="AG156" s="36"/>
      <c r="AH156" s="36"/>
      <c r="AI156" s="53"/>
      <c r="AJ156" s="41" t="s">
        <v>65</v>
      </c>
    </row>
    <row r="157" spans="1:36" ht="16.2" x14ac:dyDescent="0.25">
      <c r="A157" s="42" t="s">
        <v>59</v>
      </c>
      <c r="B157" s="44" t="s">
        <v>496</v>
      </c>
      <c r="C157" s="42">
        <v>-2</v>
      </c>
      <c r="D157" s="42" t="s">
        <v>491</v>
      </c>
      <c r="E157" s="42" t="s">
        <v>492</v>
      </c>
      <c r="F157" s="42" t="s">
        <v>59</v>
      </c>
      <c r="G157" s="45">
        <v>44303</v>
      </c>
      <c r="H157" s="17" t="s">
        <v>64</v>
      </c>
      <c r="I157" s="17">
        <v>53</v>
      </c>
      <c r="J157" s="17">
        <v>146</v>
      </c>
      <c r="K157" s="17">
        <v>118</v>
      </c>
      <c r="L157" s="17">
        <v>150</v>
      </c>
      <c r="M157" s="17">
        <v>124</v>
      </c>
      <c r="N157" s="17">
        <v>58</v>
      </c>
      <c r="O157" s="17">
        <v>40</v>
      </c>
      <c r="P157" s="17">
        <v>10</v>
      </c>
      <c r="Q157" s="17">
        <v>10</v>
      </c>
      <c r="R157" s="17">
        <v>10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46">
        <f t="shared" ref="AE157" si="200">SUM(I157:AD157)</f>
        <v>719</v>
      </c>
      <c r="AF157" s="49">
        <f t="shared" ref="AF157" si="201">SUM(I158:AD158)</f>
        <v>719</v>
      </c>
      <c r="AG157" s="34">
        <f t="shared" ref="AG157" si="202">SUM(I159:AD159)</f>
        <v>719</v>
      </c>
      <c r="AH157" s="34">
        <f t="shared" ref="AH157" si="203">AG157-AE157</f>
        <v>0</v>
      </c>
      <c r="AI157" s="53">
        <v>0.90390000000000004</v>
      </c>
      <c r="AJ157" s="41" t="s">
        <v>65</v>
      </c>
    </row>
    <row r="158" spans="1:36" ht="16.2" x14ac:dyDescent="0.25">
      <c r="A158" s="42" t="s">
        <v>59</v>
      </c>
      <c r="B158" s="44" t="s">
        <v>496</v>
      </c>
      <c r="C158" s="42">
        <v>-2</v>
      </c>
      <c r="D158" s="42" t="s">
        <v>491</v>
      </c>
      <c r="E158" s="42" t="s">
        <v>492</v>
      </c>
      <c r="F158" s="42" t="s">
        <v>59</v>
      </c>
      <c r="G158" s="45">
        <v>44303</v>
      </c>
      <c r="H158" s="18" t="s">
        <v>66</v>
      </c>
      <c r="I158" s="18">
        <v>53</v>
      </c>
      <c r="J158" s="18">
        <v>146</v>
      </c>
      <c r="K158" s="18">
        <v>118</v>
      </c>
      <c r="L158" s="18">
        <v>150</v>
      </c>
      <c r="M158" s="18">
        <v>124</v>
      </c>
      <c r="N158" s="18">
        <v>58</v>
      </c>
      <c r="O158" s="18">
        <v>40</v>
      </c>
      <c r="P158" s="18">
        <v>10</v>
      </c>
      <c r="Q158" s="18">
        <v>10</v>
      </c>
      <c r="R158" s="18">
        <v>10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7"/>
      <c r="AF158" s="50"/>
      <c r="AG158" s="35"/>
      <c r="AH158" s="35"/>
      <c r="AI158" s="53"/>
      <c r="AJ158" s="41" t="s">
        <v>65</v>
      </c>
    </row>
    <row r="159" spans="1:36" ht="16.2" x14ac:dyDescent="0.25">
      <c r="A159" s="42" t="s">
        <v>59</v>
      </c>
      <c r="B159" s="44" t="s">
        <v>496</v>
      </c>
      <c r="C159" s="42">
        <v>-2</v>
      </c>
      <c r="D159" s="42" t="s">
        <v>491</v>
      </c>
      <c r="E159" s="42" t="s">
        <v>492</v>
      </c>
      <c r="F159" s="42" t="s">
        <v>59</v>
      </c>
      <c r="G159" s="45">
        <v>44303</v>
      </c>
      <c r="H159" s="19" t="s">
        <v>67</v>
      </c>
      <c r="I159" s="19">
        <v>53</v>
      </c>
      <c r="J159" s="19">
        <v>146</v>
      </c>
      <c r="K159" s="19">
        <v>118</v>
      </c>
      <c r="L159" s="19">
        <v>150</v>
      </c>
      <c r="M159" s="19">
        <v>124</v>
      </c>
      <c r="N159" s="19">
        <v>58</v>
      </c>
      <c r="O159" s="19">
        <v>40</v>
      </c>
      <c r="P159" s="19">
        <v>10</v>
      </c>
      <c r="Q159" s="19">
        <v>10</v>
      </c>
      <c r="R159" s="19">
        <v>10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8"/>
      <c r="AF159" s="51"/>
      <c r="AG159" s="36"/>
      <c r="AH159" s="36"/>
      <c r="AI159" s="53"/>
      <c r="AJ159" s="41" t="s">
        <v>65</v>
      </c>
    </row>
    <row r="160" spans="1:36" ht="16.2" x14ac:dyDescent="0.25">
      <c r="A160" s="42" t="s">
        <v>59</v>
      </c>
      <c r="B160" s="44" t="s">
        <v>498</v>
      </c>
      <c r="C160" s="42" t="s">
        <v>61</v>
      </c>
      <c r="D160" s="42" t="s">
        <v>111</v>
      </c>
      <c r="E160" s="42" t="s">
        <v>486</v>
      </c>
      <c r="F160" s="42" t="s">
        <v>59</v>
      </c>
      <c r="G160" s="45">
        <v>44315</v>
      </c>
      <c r="H160" s="17" t="s">
        <v>64</v>
      </c>
      <c r="I160" s="17">
        <v>0</v>
      </c>
      <c r="J160" s="17">
        <v>5</v>
      </c>
      <c r="K160" s="17">
        <v>6</v>
      </c>
      <c r="L160" s="17">
        <v>11</v>
      </c>
      <c r="M160" s="17">
        <v>18</v>
      </c>
      <c r="N160" s="17">
        <v>17</v>
      </c>
      <c r="O160" s="17">
        <v>31</v>
      </c>
      <c r="P160" s="17">
        <v>29</v>
      </c>
      <c r="Q160" s="17">
        <v>34</v>
      </c>
      <c r="R160" s="17">
        <v>45</v>
      </c>
      <c r="S160" s="17">
        <v>67</v>
      </c>
      <c r="T160" s="17">
        <v>62</v>
      </c>
      <c r="U160" s="17">
        <v>58</v>
      </c>
      <c r="V160" s="17">
        <v>63</v>
      </c>
      <c r="W160" s="17">
        <v>60</v>
      </c>
      <c r="X160" s="17">
        <v>47</v>
      </c>
      <c r="Y160" s="17">
        <v>34</v>
      </c>
      <c r="Z160" s="17">
        <v>17</v>
      </c>
      <c r="AA160" s="17">
        <v>14</v>
      </c>
      <c r="AB160" s="17">
        <v>7</v>
      </c>
      <c r="AC160" s="17">
        <v>5</v>
      </c>
      <c r="AD160" s="17">
        <v>4</v>
      </c>
      <c r="AE160" s="46">
        <f t="shared" ref="AE160" si="204">SUM(I160:AD160)</f>
        <v>634</v>
      </c>
      <c r="AF160" s="49">
        <f t="shared" ref="AF160" si="205">SUM(I161:AD161)</f>
        <v>634</v>
      </c>
      <c r="AG160" s="34">
        <f t="shared" ref="AG160" si="206">SUM(I162:AD162)</f>
        <v>634</v>
      </c>
      <c r="AH160" s="34">
        <f t="shared" ref="AH160" si="207">AG160-AE160</f>
        <v>0</v>
      </c>
      <c r="AI160" s="53">
        <v>0.9103</v>
      </c>
      <c r="AJ160" s="41" t="s">
        <v>65</v>
      </c>
    </row>
    <row r="161" spans="1:36" ht="16.2" x14ac:dyDescent="0.25">
      <c r="A161" s="42" t="s">
        <v>59</v>
      </c>
      <c r="B161" s="44" t="s">
        <v>498</v>
      </c>
      <c r="C161" s="42" t="s">
        <v>61</v>
      </c>
      <c r="D161" s="42" t="s">
        <v>111</v>
      </c>
      <c r="E161" s="42" t="s">
        <v>486</v>
      </c>
      <c r="F161" s="42" t="s">
        <v>59</v>
      </c>
      <c r="G161" s="45">
        <v>44315</v>
      </c>
      <c r="H161" s="18" t="s">
        <v>66</v>
      </c>
      <c r="I161" s="18">
        <v>0</v>
      </c>
      <c r="J161" s="18">
        <v>5</v>
      </c>
      <c r="K161" s="18">
        <v>6</v>
      </c>
      <c r="L161" s="18">
        <v>11</v>
      </c>
      <c r="M161" s="18">
        <v>18</v>
      </c>
      <c r="N161" s="18">
        <v>17</v>
      </c>
      <c r="O161" s="18">
        <v>31</v>
      </c>
      <c r="P161" s="18">
        <v>29</v>
      </c>
      <c r="Q161" s="18">
        <v>34</v>
      </c>
      <c r="R161" s="18">
        <v>45</v>
      </c>
      <c r="S161" s="18">
        <v>67</v>
      </c>
      <c r="T161" s="18">
        <v>62</v>
      </c>
      <c r="U161" s="18">
        <v>58</v>
      </c>
      <c r="V161" s="18">
        <v>63</v>
      </c>
      <c r="W161" s="18">
        <v>60</v>
      </c>
      <c r="X161" s="18">
        <v>47</v>
      </c>
      <c r="Y161" s="18">
        <v>34</v>
      </c>
      <c r="Z161" s="18">
        <v>17</v>
      </c>
      <c r="AA161" s="18">
        <v>14</v>
      </c>
      <c r="AB161" s="18">
        <v>7</v>
      </c>
      <c r="AC161" s="18">
        <v>5</v>
      </c>
      <c r="AD161" s="18">
        <v>4</v>
      </c>
      <c r="AE161" s="47"/>
      <c r="AF161" s="50"/>
      <c r="AG161" s="35"/>
      <c r="AH161" s="35"/>
      <c r="AI161" s="53"/>
      <c r="AJ161" s="41" t="s">
        <v>65</v>
      </c>
    </row>
    <row r="162" spans="1:36" ht="16.2" x14ac:dyDescent="0.25">
      <c r="A162" s="42" t="s">
        <v>59</v>
      </c>
      <c r="B162" s="44" t="s">
        <v>498</v>
      </c>
      <c r="C162" s="42" t="s">
        <v>61</v>
      </c>
      <c r="D162" s="42" t="s">
        <v>111</v>
      </c>
      <c r="E162" s="42" t="s">
        <v>486</v>
      </c>
      <c r="F162" s="42" t="s">
        <v>59</v>
      </c>
      <c r="G162" s="45">
        <v>44315</v>
      </c>
      <c r="H162" s="19" t="s">
        <v>67</v>
      </c>
      <c r="I162" s="19">
        <v>0</v>
      </c>
      <c r="J162" s="19">
        <v>5</v>
      </c>
      <c r="K162" s="19">
        <v>6</v>
      </c>
      <c r="L162" s="19">
        <v>11</v>
      </c>
      <c r="M162" s="19">
        <v>18</v>
      </c>
      <c r="N162" s="19">
        <v>17</v>
      </c>
      <c r="O162" s="19">
        <v>31</v>
      </c>
      <c r="P162" s="19">
        <v>29</v>
      </c>
      <c r="Q162" s="19">
        <v>34</v>
      </c>
      <c r="R162" s="19">
        <v>45</v>
      </c>
      <c r="S162" s="19">
        <v>67</v>
      </c>
      <c r="T162" s="19">
        <v>62</v>
      </c>
      <c r="U162" s="19">
        <v>58</v>
      </c>
      <c r="V162" s="19">
        <v>63</v>
      </c>
      <c r="W162" s="19">
        <v>60</v>
      </c>
      <c r="X162" s="19">
        <v>47</v>
      </c>
      <c r="Y162" s="19">
        <v>34</v>
      </c>
      <c r="Z162" s="19">
        <v>17</v>
      </c>
      <c r="AA162" s="19">
        <v>14</v>
      </c>
      <c r="AB162" s="19">
        <v>7</v>
      </c>
      <c r="AC162" s="19">
        <v>5</v>
      </c>
      <c r="AD162" s="19">
        <v>4</v>
      </c>
      <c r="AE162" s="48"/>
      <c r="AF162" s="51"/>
      <c r="AG162" s="36"/>
      <c r="AH162" s="36"/>
      <c r="AI162" s="53"/>
      <c r="AJ162" s="41" t="s">
        <v>65</v>
      </c>
    </row>
    <row r="163" spans="1:36" ht="16.2" x14ac:dyDescent="0.25">
      <c r="A163" s="42" t="s">
        <v>59</v>
      </c>
      <c r="B163" s="44" t="s">
        <v>499</v>
      </c>
      <c r="C163" s="42" t="s">
        <v>61</v>
      </c>
      <c r="D163" s="42" t="s">
        <v>205</v>
      </c>
      <c r="E163" s="42" t="s">
        <v>488</v>
      </c>
      <c r="F163" s="42" t="s">
        <v>59</v>
      </c>
      <c r="G163" s="45">
        <v>44303</v>
      </c>
      <c r="H163" s="17" t="s">
        <v>64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41</v>
      </c>
      <c r="P163" s="17">
        <v>70</v>
      </c>
      <c r="Q163" s="17">
        <v>77</v>
      </c>
      <c r="R163" s="17">
        <v>0</v>
      </c>
      <c r="S163" s="17">
        <v>113</v>
      </c>
      <c r="T163" s="17">
        <v>0</v>
      </c>
      <c r="U163" s="17">
        <v>120</v>
      </c>
      <c r="V163" s="17">
        <v>82</v>
      </c>
      <c r="W163" s="17">
        <v>0</v>
      </c>
      <c r="X163" s="17">
        <v>78</v>
      </c>
      <c r="Y163" s="17">
        <v>0</v>
      </c>
      <c r="Z163" s="17">
        <v>41</v>
      </c>
      <c r="AA163" s="17">
        <v>4</v>
      </c>
      <c r="AB163" s="17">
        <v>0</v>
      </c>
      <c r="AC163" s="17">
        <v>0</v>
      </c>
      <c r="AD163" s="17">
        <v>0</v>
      </c>
      <c r="AE163" s="46">
        <f t="shared" ref="AE163" si="208">SUM(I163:AD163)</f>
        <v>626</v>
      </c>
      <c r="AF163" s="49">
        <f t="shared" ref="AF163" si="209">SUM(I164:AD164)</f>
        <v>626</v>
      </c>
      <c r="AG163" s="34">
        <f t="shared" ref="AG163" si="210">SUM(I165:AD165)</f>
        <v>626</v>
      </c>
      <c r="AH163" s="34">
        <f t="shared" ref="AH163" si="211">AG163-AE163</f>
        <v>0</v>
      </c>
      <c r="AI163" s="53">
        <v>0.89750000000000008</v>
      </c>
      <c r="AJ163" s="41" t="s">
        <v>65</v>
      </c>
    </row>
    <row r="164" spans="1:36" ht="16.2" x14ac:dyDescent="0.25">
      <c r="A164" s="42" t="s">
        <v>59</v>
      </c>
      <c r="B164" s="44" t="s">
        <v>499</v>
      </c>
      <c r="C164" s="42" t="s">
        <v>61</v>
      </c>
      <c r="D164" s="42" t="s">
        <v>205</v>
      </c>
      <c r="E164" s="42" t="s">
        <v>488</v>
      </c>
      <c r="F164" s="42" t="s">
        <v>59</v>
      </c>
      <c r="G164" s="45">
        <v>44303</v>
      </c>
      <c r="H164" s="18" t="s">
        <v>66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41</v>
      </c>
      <c r="P164" s="18">
        <v>70</v>
      </c>
      <c r="Q164" s="18">
        <v>77</v>
      </c>
      <c r="R164" s="18">
        <v>0</v>
      </c>
      <c r="S164" s="18">
        <v>113</v>
      </c>
      <c r="T164" s="18">
        <v>0</v>
      </c>
      <c r="U164" s="18">
        <v>120</v>
      </c>
      <c r="V164" s="18">
        <v>82</v>
      </c>
      <c r="W164" s="18">
        <v>0</v>
      </c>
      <c r="X164" s="18">
        <v>78</v>
      </c>
      <c r="Y164" s="18">
        <v>0</v>
      </c>
      <c r="Z164" s="18">
        <v>41</v>
      </c>
      <c r="AA164" s="18">
        <v>4</v>
      </c>
      <c r="AB164" s="18">
        <v>0</v>
      </c>
      <c r="AC164" s="18">
        <v>0</v>
      </c>
      <c r="AD164" s="18">
        <v>0</v>
      </c>
      <c r="AE164" s="47"/>
      <c r="AF164" s="50"/>
      <c r="AG164" s="35"/>
      <c r="AH164" s="35"/>
      <c r="AI164" s="53"/>
      <c r="AJ164" s="41" t="s">
        <v>65</v>
      </c>
    </row>
    <row r="165" spans="1:36" ht="16.2" x14ac:dyDescent="0.25">
      <c r="A165" s="42" t="s">
        <v>59</v>
      </c>
      <c r="B165" s="44" t="s">
        <v>499</v>
      </c>
      <c r="C165" s="42" t="s">
        <v>61</v>
      </c>
      <c r="D165" s="42" t="s">
        <v>205</v>
      </c>
      <c r="E165" s="42" t="s">
        <v>488</v>
      </c>
      <c r="F165" s="42" t="s">
        <v>59</v>
      </c>
      <c r="G165" s="45">
        <v>44303</v>
      </c>
      <c r="H165" s="19" t="s">
        <v>67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41</v>
      </c>
      <c r="P165" s="19">
        <v>70</v>
      </c>
      <c r="Q165" s="19">
        <v>77</v>
      </c>
      <c r="R165" s="19">
        <v>0</v>
      </c>
      <c r="S165" s="19">
        <v>113</v>
      </c>
      <c r="T165" s="19">
        <v>0</v>
      </c>
      <c r="U165" s="19">
        <v>120</v>
      </c>
      <c r="V165" s="19">
        <v>82</v>
      </c>
      <c r="W165" s="19">
        <v>0</v>
      </c>
      <c r="X165" s="19">
        <v>78</v>
      </c>
      <c r="Y165" s="19">
        <v>0</v>
      </c>
      <c r="Z165" s="19">
        <v>41</v>
      </c>
      <c r="AA165" s="19">
        <v>4</v>
      </c>
      <c r="AB165" s="19">
        <v>0</v>
      </c>
      <c r="AC165" s="19">
        <v>0</v>
      </c>
      <c r="AD165" s="19">
        <v>0</v>
      </c>
      <c r="AE165" s="48"/>
      <c r="AF165" s="51"/>
      <c r="AG165" s="36"/>
      <c r="AH165" s="36"/>
      <c r="AI165" s="53"/>
      <c r="AJ165" s="41" t="s">
        <v>65</v>
      </c>
    </row>
    <row r="166" spans="1:36" ht="16.2" x14ac:dyDescent="0.25">
      <c r="A166" s="42" t="s">
        <v>59</v>
      </c>
      <c r="B166" s="44" t="s">
        <v>487</v>
      </c>
      <c r="C166" s="42">
        <v>-2</v>
      </c>
      <c r="D166" s="42" t="s">
        <v>205</v>
      </c>
      <c r="E166" s="42" t="s">
        <v>488</v>
      </c>
      <c r="F166" s="42" t="s">
        <v>59</v>
      </c>
      <c r="G166" s="45">
        <v>44309</v>
      </c>
      <c r="H166" s="17" t="s">
        <v>64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9</v>
      </c>
      <c r="P166" s="17">
        <v>0</v>
      </c>
      <c r="Q166" s="17">
        <v>20</v>
      </c>
      <c r="R166" s="17">
        <v>25</v>
      </c>
      <c r="S166" s="17">
        <v>65</v>
      </c>
      <c r="T166" s="17">
        <v>40</v>
      </c>
      <c r="U166" s="17">
        <v>95</v>
      </c>
      <c r="V166" s="17">
        <v>67</v>
      </c>
      <c r="W166" s="17">
        <v>97</v>
      </c>
      <c r="X166" s="17">
        <v>67</v>
      </c>
      <c r="Y166" s="17">
        <v>75</v>
      </c>
      <c r="Z166" s="17">
        <v>0</v>
      </c>
      <c r="AA166" s="17">
        <v>20</v>
      </c>
      <c r="AB166" s="17">
        <v>0</v>
      </c>
      <c r="AC166" s="17">
        <v>0</v>
      </c>
      <c r="AD166" s="17">
        <v>0</v>
      </c>
      <c r="AE166" s="46">
        <f t="shared" ref="AE166" si="212">SUM(I166:AD166)</f>
        <v>580</v>
      </c>
      <c r="AF166" s="49">
        <f t="shared" ref="AF166" si="213">SUM(I167:AD167)</f>
        <v>580</v>
      </c>
      <c r="AG166" s="34">
        <f t="shared" ref="AG166" si="214">SUM(I168:AD168)</f>
        <v>580</v>
      </c>
      <c r="AH166" s="34">
        <f t="shared" ref="AH166" si="215">AG166-AE166</f>
        <v>0</v>
      </c>
      <c r="AI166" s="53">
        <v>0.92949999999999999</v>
      </c>
      <c r="AJ166" s="41" t="s">
        <v>65</v>
      </c>
    </row>
    <row r="167" spans="1:36" ht="16.2" x14ac:dyDescent="0.25">
      <c r="A167" s="42" t="s">
        <v>59</v>
      </c>
      <c r="B167" s="44" t="s">
        <v>487</v>
      </c>
      <c r="C167" s="42">
        <v>-2</v>
      </c>
      <c r="D167" s="42" t="s">
        <v>205</v>
      </c>
      <c r="E167" s="42" t="s">
        <v>488</v>
      </c>
      <c r="F167" s="42" t="s">
        <v>59</v>
      </c>
      <c r="G167" s="45">
        <v>44309</v>
      </c>
      <c r="H167" s="18" t="s">
        <v>66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9</v>
      </c>
      <c r="P167" s="18">
        <v>0</v>
      </c>
      <c r="Q167" s="18">
        <v>20</v>
      </c>
      <c r="R167" s="18">
        <v>25</v>
      </c>
      <c r="S167" s="18">
        <v>65</v>
      </c>
      <c r="T167" s="18">
        <v>40</v>
      </c>
      <c r="U167" s="18">
        <v>95</v>
      </c>
      <c r="V167" s="18">
        <v>67</v>
      </c>
      <c r="W167" s="18">
        <v>97</v>
      </c>
      <c r="X167" s="18">
        <v>67</v>
      </c>
      <c r="Y167" s="18">
        <v>75</v>
      </c>
      <c r="Z167" s="18">
        <v>0</v>
      </c>
      <c r="AA167" s="18">
        <v>20</v>
      </c>
      <c r="AB167" s="18">
        <v>0</v>
      </c>
      <c r="AC167" s="18">
        <v>0</v>
      </c>
      <c r="AD167" s="18">
        <v>0</v>
      </c>
      <c r="AE167" s="47"/>
      <c r="AF167" s="50"/>
      <c r="AG167" s="35"/>
      <c r="AH167" s="35"/>
      <c r="AI167" s="53"/>
      <c r="AJ167" s="41" t="s">
        <v>65</v>
      </c>
    </row>
    <row r="168" spans="1:36" ht="16.2" x14ac:dyDescent="0.25">
      <c r="A168" s="42" t="s">
        <v>59</v>
      </c>
      <c r="B168" s="44" t="s">
        <v>487</v>
      </c>
      <c r="C168" s="42">
        <v>-2</v>
      </c>
      <c r="D168" s="42" t="s">
        <v>205</v>
      </c>
      <c r="E168" s="42" t="s">
        <v>488</v>
      </c>
      <c r="F168" s="42" t="s">
        <v>59</v>
      </c>
      <c r="G168" s="45">
        <v>44309</v>
      </c>
      <c r="H168" s="19" t="s">
        <v>67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9</v>
      </c>
      <c r="P168" s="19">
        <v>0</v>
      </c>
      <c r="Q168" s="19">
        <v>20</v>
      </c>
      <c r="R168" s="19">
        <v>25</v>
      </c>
      <c r="S168" s="19">
        <v>65</v>
      </c>
      <c r="T168" s="19">
        <v>40</v>
      </c>
      <c r="U168" s="19">
        <v>95</v>
      </c>
      <c r="V168" s="19">
        <v>67</v>
      </c>
      <c r="W168" s="19">
        <v>97</v>
      </c>
      <c r="X168" s="19">
        <v>67</v>
      </c>
      <c r="Y168" s="19">
        <v>75</v>
      </c>
      <c r="Z168" s="19">
        <v>0</v>
      </c>
      <c r="AA168" s="19">
        <v>20</v>
      </c>
      <c r="AB168" s="19">
        <v>0</v>
      </c>
      <c r="AC168" s="19">
        <v>0</v>
      </c>
      <c r="AD168" s="19">
        <v>0</v>
      </c>
      <c r="AE168" s="48"/>
      <c r="AF168" s="51"/>
      <c r="AG168" s="36"/>
      <c r="AH168" s="36"/>
      <c r="AI168" s="53"/>
      <c r="AJ168" s="41" t="s">
        <v>65</v>
      </c>
    </row>
    <row r="169" spans="1:36" ht="16.2" x14ac:dyDescent="0.25">
      <c r="A169" s="42" t="s">
        <v>59</v>
      </c>
      <c r="B169" s="44" t="s">
        <v>453</v>
      </c>
      <c r="C169" s="42" t="s">
        <v>61</v>
      </c>
      <c r="D169" s="42" t="s">
        <v>205</v>
      </c>
      <c r="E169" s="42" t="s">
        <v>308</v>
      </c>
      <c r="F169" s="42" t="s">
        <v>59</v>
      </c>
      <c r="G169" s="45">
        <v>44321</v>
      </c>
      <c r="H169" s="17" t="s">
        <v>64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1</v>
      </c>
      <c r="P169" s="17">
        <v>34</v>
      </c>
      <c r="Q169" s="17">
        <v>41</v>
      </c>
      <c r="R169" s="17">
        <v>62</v>
      </c>
      <c r="S169" s="17">
        <v>73</v>
      </c>
      <c r="T169" s="17">
        <v>102</v>
      </c>
      <c r="U169" s="17">
        <v>76</v>
      </c>
      <c r="V169" s="17">
        <v>54</v>
      </c>
      <c r="W169" s="17">
        <v>36</v>
      </c>
      <c r="X169" s="17">
        <v>29</v>
      </c>
      <c r="Y169" s="17">
        <v>18</v>
      </c>
      <c r="Z169" s="17">
        <v>8</v>
      </c>
      <c r="AA169" s="17">
        <v>6</v>
      </c>
      <c r="AB169" s="17">
        <v>1</v>
      </c>
      <c r="AC169" s="17">
        <v>0</v>
      </c>
      <c r="AD169" s="17">
        <v>0</v>
      </c>
      <c r="AE169" s="46">
        <f t="shared" ref="AE169" si="216">SUM(I169:AD169)</f>
        <v>541</v>
      </c>
      <c r="AF169" s="49">
        <f t="shared" ref="AF169" si="217">SUM(I170:AD170)</f>
        <v>541</v>
      </c>
      <c r="AG169" s="34">
        <f t="shared" ref="AG169" si="218">SUM(I171:AD171)</f>
        <v>541</v>
      </c>
      <c r="AH169" s="34">
        <f t="shared" ref="AH169" si="219">AG169-AE169</f>
        <v>0</v>
      </c>
      <c r="AI169" s="53">
        <v>0.92230000000000001</v>
      </c>
      <c r="AJ169" s="41" t="s">
        <v>65</v>
      </c>
    </row>
    <row r="170" spans="1:36" ht="16.2" x14ac:dyDescent="0.25">
      <c r="A170" s="42" t="s">
        <v>59</v>
      </c>
      <c r="B170" s="44" t="s">
        <v>453</v>
      </c>
      <c r="C170" s="42" t="s">
        <v>61</v>
      </c>
      <c r="D170" s="42" t="s">
        <v>205</v>
      </c>
      <c r="E170" s="42" t="s">
        <v>308</v>
      </c>
      <c r="F170" s="42" t="s">
        <v>59</v>
      </c>
      <c r="G170" s="45">
        <v>44321</v>
      </c>
      <c r="H170" s="18" t="s">
        <v>66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1</v>
      </c>
      <c r="P170" s="18">
        <v>34</v>
      </c>
      <c r="Q170" s="18">
        <v>41</v>
      </c>
      <c r="R170" s="18">
        <v>62</v>
      </c>
      <c r="S170" s="18">
        <v>73</v>
      </c>
      <c r="T170" s="18">
        <v>102</v>
      </c>
      <c r="U170" s="18">
        <v>76</v>
      </c>
      <c r="V170" s="18">
        <v>54</v>
      </c>
      <c r="W170" s="18">
        <v>36</v>
      </c>
      <c r="X170" s="18">
        <v>29</v>
      </c>
      <c r="Y170" s="18">
        <v>18</v>
      </c>
      <c r="Z170" s="18">
        <v>8</v>
      </c>
      <c r="AA170" s="18">
        <v>6</v>
      </c>
      <c r="AB170" s="18">
        <v>1</v>
      </c>
      <c r="AC170" s="18">
        <v>0</v>
      </c>
      <c r="AD170" s="18">
        <v>0</v>
      </c>
      <c r="AE170" s="47"/>
      <c r="AF170" s="50"/>
      <c r="AG170" s="35"/>
      <c r="AH170" s="35"/>
      <c r="AI170" s="53"/>
      <c r="AJ170" s="41" t="s">
        <v>65</v>
      </c>
    </row>
    <row r="171" spans="1:36" ht="16.2" x14ac:dyDescent="0.25">
      <c r="A171" s="42" t="s">
        <v>59</v>
      </c>
      <c r="B171" s="44" t="s">
        <v>453</v>
      </c>
      <c r="C171" s="42" t="s">
        <v>61</v>
      </c>
      <c r="D171" s="42" t="s">
        <v>205</v>
      </c>
      <c r="E171" s="42" t="s">
        <v>308</v>
      </c>
      <c r="F171" s="42" t="s">
        <v>59</v>
      </c>
      <c r="G171" s="45">
        <v>44321</v>
      </c>
      <c r="H171" s="19" t="s">
        <v>67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1</v>
      </c>
      <c r="P171" s="19">
        <v>34</v>
      </c>
      <c r="Q171" s="19">
        <v>41</v>
      </c>
      <c r="R171" s="19">
        <v>62</v>
      </c>
      <c r="S171" s="19">
        <v>73</v>
      </c>
      <c r="T171" s="19">
        <v>102</v>
      </c>
      <c r="U171" s="19">
        <v>76</v>
      </c>
      <c r="V171" s="19">
        <v>54</v>
      </c>
      <c r="W171" s="19">
        <v>36</v>
      </c>
      <c r="X171" s="19">
        <v>29</v>
      </c>
      <c r="Y171" s="19">
        <v>18</v>
      </c>
      <c r="Z171" s="19">
        <v>8</v>
      </c>
      <c r="AA171" s="19">
        <v>6</v>
      </c>
      <c r="AB171" s="19">
        <v>1</v>
      </c>
      <c r="AC171" s="19">
        <v>0</v>
      </c>
      <c r="AD171" s="19">
        <v>0</v>
      </c>
      <c r="AE171" s="48"/>
      <c r="AF171" s="51"/>
      <c r="AG171" s="36"/>
      <c r="AH171" s="36"/>
      <c r="AI171" s="53"/>
      <c r="AJ171" s="41" t="s">
        <v>65</v>
      </c>
    </row>
    <row r="172" spans="1:36" ht="16.2" x14ac:dyDescent="0.25">
      <c r="A172" s="42" t="s">
        <v>59</v>
      </c>
      <c r="B172" s="44" t="s">
        <v>501</v>
      </c>
      <c r="C172" s="42" t="s">
        <v>61</v>
      </c>
      <c r="D172" s="42" t="s">
        <v>205</v>
      </c>
      <c r="E172" s="42" t="s">
        <v>502</v>
      </c>
      <c r="F172" s="42" t="s">
        <v>59</v>
      </c>
      <c r="G172" s="45">
        <v>44319</v>
      </c>
      <c r="H172" s="17" t="s">
        <v>64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26</v>
      </c>
      <c r="O172" s="17">
        <v>0</v>
      </c>
      <c r="P172" s="17">
        <v>41</v>
      </c>
      <c r="Q172" s="17">
        <v>31</v>
      </c>
      <c r="R172" s="17">
        <v>45</v>
      </c>
      <c r="S172" s="17">
        <v>41</v>
      </c>
      <c r="T172" s="17">
        <v>52</v>
      </c>
      <c r="U172" s="17">
        <v>52</v>
      </c>
      <c r="V172" s="17">
        <v>56</v>
      </c>
      <c r="W172" s="17">
        <v>52</v>
      </c>
      <c r="X172" s="17">
        <v>48</v>
      </c>
      <c r="Y172" s="17">
        <v>26</v>
      </c>
      <c r="Z172" s="17">
        <v>35</v>
      </c>
      <c r="AA172" s="17">
        <v>0</v>
      </c>
      <c r="AB172" s="17">
        <v>22</v>
      </c>
      <c r="AC172" s="17">
        <v>0</v>
      </c>
      <c r="AD172" s="17">
        <v>0</v>
      </c>
      <c r="AE172" s="46">
        <f t="shared" ref="AE172" si="220">SUM(I172:AD172)</f>
        <v>527</v>
      </c>
      <c r="AF172" s="49">
        <f t="shared" ref="AF172" si="221">SUM(I173:AD173)</f>
        <v>527</v>
      </c>
      <c r="AG172" s="34">
        <f t="shared" ref="AG172" si="222">SUM(I174:AD174)</f>
        <v>527</v>
      </c>
      <c r="AH172" s="34">
        <f t="shared" ref="AH172" si="223">AG172-AE172</f>
        <v>0</v>
      </c>
      <c r="AI172" s="53">
        <v>0.92880000000000007</v>
      </c>
      <c r="AJ172" s="41" t="s">
        <v>65</v>
      </c>
    </row>
    <row r="173" spans="1:36" ht="16.2" x14ac:dyDescent="0.25">
      <c r="A173" s="42" t="s">
        <v>59</v>
      </c>
      <c r="B173" s="44" t="s">
        <v>501</v>
      </c>
      <c r="C173" s="42" t="s">
        <v>61</v>
      </c>
      <c r="D173" s="42" t="s">
        <v>205</v>
      </c>
      <c r="E173" s="42" t="s">
        <v>502</v>
      </c>
      <c r="F173" s="42" t="s">
        <v>59</v>
      </c>
      <c r="G173" s="45">
        <v>44319</v>
      </c>
      <c r="H173" s="18" t="s">
        <v>66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26</v>
      </c>
      <c r="O173" s="18">
        <v>0</v>
      </c>
      <c r="P173" s="18">
        <v>41</v>
      </c>
      <c r="Q173" s="18">
        <v>31</v>
      </c>
      <c r="R173" s="18">
        <v>45</v>
      </c>
      <c r="S173" s="18">
        <v>41</v>
      </c>
      <c r="T173" s="18">
        <v>52</v>
      </c>
      <c r="U173" s="18">
        <v>52</v>
      </c>
      <c r="V173" s="18">
        <v>56</v>
      </c>
      <c r="W173" s="18">
        <v>52</v>
      </c>
      <c r="X173" s="18">
        <v>48</v>
      </c>
      <c r="Y173" s="18">
        <v>26</v>
      </c>
      <c r="Z173" s="18">
        <v>35</v>
      </c>
      <c r="AA173" s="18">
        <v>0</v>
      </c>
      <c r="AB173" s="18">
        <v>22</v>
      </c>
      <c r="AC173" s="18">
        <v>0</v>
      </c>
      <c r="AD173" s="18">
        <v>0</v>
      </c>
      <c r="AE173" s="47"/>
      <c r="AF173" s="50"/>
      <c r="AG173" s="35"/>
      <c r="AH173" s="35"/>
      <c r="AI173" s="53"/>
      <c r="AJ173" s="41" t="s">
        <v>65</v>
      </c>
    </row>
    <row r="174" spans="1:36" ht="16.2" x14ac:dyDescent="0.25">
      <c r="A174" s="42" t="s">
        <v>59</v>
      </c>
      <c r="B174" s="44" t="s">
        <v>501</v>
      </c>
      <c r="C174" s="42" t="s">
        <v>61</v>
      </c>
      <c r="D174" s="42" t="s">
        <v>205</v>
      </c>
      <c r="E174" s="42" t="s">
        <v>502</v>
      </c>
      <c r="F174" s="42" t="s">
        <v>59</v>
      </c>
      <c r="G174" s="45">
        <v>44319</v>
      </c>
      <c r="H174" s="19" t="s">
        <v>67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26</v>
      </c>
      <c r="O174" s="19">
        <v>0</v>
      </c>
      <c r="P174" s="19">
        <v>41</v>
      </c>
      <c r="Q174" s="19">
        <v>31</v>
      </c>
      <c r="R174" s="19">
        <v>45</v>
      </c>
      <c r="S174" s="19">
        <v>41</v>
      </c>
      <c r="T174" s="19">
        <v>52</v>
      </c>
      <c r="U174" s="19">
        <v>52</v>
      </c>
      <c r="V174" s="19">
        <v>56</v>
      </c>
      <c r="W174" s="19">
        <v>52</v>
      </c>
      <c r="X174" s="19">
        <v>48</v>
      </c>
      <c r="Y174" s="19">
        <v>26</v>
      </c>
      <c r="Z174" s="19">
        <v>35</v>
      </c>
      <c r="AA174" s="19">
        <v>0</v>
      </c>
      <c r="AB174" s="19">
        <v>22</v>
      </c>
      <c r="AC174" s="19">
        <v>0</v>
      </c>
      <c r="AD174" s="19">
        <v>0</v>
      </c>
      <c r="AE174" s="48"/>
      <c r="AF174" s="51"/>
      <c r="AG174" s="36"/>
      <c r="AH174" s="36"/>
      <c r="AI174" s="53"/>
      <c r="AJ174" s="41" t="s">
        <v>65</v>
      </c>
    </row>
    <row r="175" spans="1:36" ht="16.2" x14ac:dyDescent="0.25">
      <c r="A175" s="42" t="s">
        <v>59</v>
      </c>
      <c r="B175" s="44" t="s">
        <v>456</v>
      </c>
      <c r="C175" s="42" t="s">
        <v>61</v>
      </c>
      <c r="D175" s="42" t="s">
        <v>205</v>
      </c>
      <c r="E175" s="42" t="s">
        <v>451</v>
      </c>
      <c r="F175" s="42" t="s">
        <v>59</v>
      </c>
      <c r="G175" s="45">
        <v>44326</v>
      </c>
      <c r="H175" s="17" t="s">
        <v>64</v>
      </c>
      <c r="I175" s="17">
        <v>8</v>
      </c>
      <c r="J175" s="17">
        <v>0</v>
      </c>
      <c r="K175" s="17">
        <v>9</v>
      </c>
      <c r="L175" s="17">
        <v>0</v>
      </c>
      <c r="M175" s="17">
        <v>19</v>
      </c>
      <c r="N175" s="17">
        <v>0</v>
      </c>
      <c r="O175" s="17">
        <v>30</v>
      </c>
      <c r="P175" s="17">
        <v>0</v>
      </c>
      <c r="Q175" s="17">
        <v>57</v>
      </c>
      <c r="R175" s="17">
        <v>0</v>
      </c>
      <c r="S175" s="17">
        <v>84</v>
      </c>
      <c r="T175" s="17">
        <v>42</v>
      </c>
      <c r="U175" s="17">
        <v>91</v>
      </c>
      <c r="V175" s="17">
        <v>34</v>
      </c>
      <c r="W175" s="17">
        <v>43</v>
      </c>
      <c r="X175" s="17">
        <v>27</v>
      </c>
      <c r="Y175" s="17">
        <v>18</v>
      </c>
      <c r="Z175" s="17">
        <v>8</v>
      </c>
      <c r="AA175" s="17">
        <v>9</v>
      </c>
      <c r="AB175" s="17">
        <v>8</v>
      </c>
      <c r="AC175" s="17">
        <v>8</v>
      </c>
      <c r="AD175" s="17">
        <v>5</v>
      </c>
      <c r="AE175" s="46">
        <f t="shared" ref="AE175" si="224">SUM(I175:AD175)</f>
        <v>500</v>
      </c>
      <c r="AF175" s="49">
        <f t="shared" ref="AF175" si="225">SUM(I176:AD176)</f>
        <v>500</v>
      </c>
      <c r="AG175" s="34">
        <f t="shared" ref="AG175" si="226">SUM(I177:AD177)</f>
        <v>500</v>
      </c>
      <c r="AH175" s="34">
        <f t="shared" ref="AH175" si="227">AG175-AE175</f>
        <v>0</v>
      </c>
      <c r="AI175" s="53">
        <v>0.93030000000000002</v>
      </c>
      <c r="AJ175" s="41" t="s">
        <v>65</v>
      </c>
    </row>
    <row r="176" spans="1:36" ht="16.2" x14ac:dyDescent="0.25">
      <c r="A176" s="42" t="s">
        <v>59</v>
      </c>
      <c r="B176" s="44" t="s">
        <v>456</v>
      </c>
      <c r="C176" s="42" t="s">
        <v>61</v>
      </c>
      <c r="D176" s="42" t="s">
        <v>205</v>
      </c>
      <c r="E176" s="42" t="s">
        <v>451</v>
      </c>
      <c r="F176" s="42" t="s">
        <v>59</v>
      </c>
      <c r="G176" s="45">
        <v>44326</v>
      </c>
      <c r="H176" s="18" t="s">
        <v>66</v>
      </c>
      <c r="I176" s="18">
        <v>8</v>
      </c>
      <c r="J176" s="18">
        <v>0</v>
      </c>
      <c r="K176" s="18">
        <v>9</v>
      </c>
      <c r="L176" s="18">
        <v>0</v>
      </c>
      <c r="M176" s="18">
        <v>19</v>
      </c>
      <c r="N176" s="18">
        <v>0</v>
      </c>
      <c r="O176" s="18">
        <v>30</v>
      </c>
      <c r="P176" s="18">
        <v>0</v>
      </c>
      <c r="Q176" s="18">
        <v>57</v>
      </c>
      <c r="R176" s="18">
        <v>0</v>
      </c>
      <c r="S176" s="18">
        <v>84</v>
      </c>
      <c r="T176" s="18">
        <v>42</v>
      </c>
      <c r="U176" s="18">
        <v>91</v>
      </c>
      <c r="V176" s="18">
        <v>34</v>
      </c>
      <c r="W176" s="18">
        <v>43</v>
      </c>
      <c r="X176" s="18">
        <v>27</v>
      </c>
      <c r="Y176" s="18">
        <v>18</v>
      </c>
      <c r="Z176" s="18">
        <v>8</v>
      </c>
      <c r="AA176" s="18">
        <v>9</v>
      </c>
      <c r="AB176" s="18">
        <v>8</v>
      </c>
      <c r="AC176" s="18">
        <v>8</v>
      </c>
      <c r="AD176" s="18">
        <v>5</v>
      </c>
      <c r="AE176" s="47"/>
      <c r="AF176" s="50"/>
      <c r="AG176" s="35"/>
      <c r="AH176" s="35"/>
      <c r="AI176" s="53"/>
      <c r="AJ176" s="41" t="s">
        <v>65</v>
      </c>
    </row>
    <row r="177" spans="1:36" ht="16.2" x14ac:dyDescent="0.25">
      <c r="A177" s="42" t="s">
        <v>59</v>
      </c>
      <c r="B177" s="44" t="s">
        <v>456</v>
      </c>
      <c r="C177" s="42" t="s">
        <v>61</v>
      </c>
      <c r="D177" s="42" t="s">
        <v>205</v>
      </c>
      <c r="E177" s="42" t="s">
        <v>451</v>
      </c>
      <c r="F177" s="42" t="s">
        <v>59</v>
      </c>
      <c r="G177" s="45">
        <v>44326</v>
      </c>
      <c r="H177" s="19" t="s">
        <v>67</v>
      </c>
      <c r="I177" s="19">
        <v>8</v>
      </c>
      <c r="J177" s="19">
        <v>0</v>
      </c>
      <c r="K177" s="19">
        <v>9</v>
      </c>
      <c r="L177" s="19">
        <v>0</v>
      </c>
      <c r="M177" s="19">
        <v>19</v>
      </c>
      <c r="N177" s="19">
        <v>0</v>
      </c>
      <c r="O177" s="19">
        <v>30</v>
      </c>
      <c r="P177" s="19">
        <v>0</v>
      </c>
      <c r="Q177" s="19">
        <v>57</v>
      </c>
      <c r="R177" s="19">
        <v>0</v>
      </c>
      <c r="S177" s="19">
        <v>84</v>
      </c>
      <c r="T177" s="19">
        <v>42</v>
      </c>
      <c r="U177" s="19">
        <v>91</v>
      </c>
      <c r="V177" s="19">
        <v>34</v>
      </c>
      <c r="W177" s="19">
        <v>43</v>
      </c>
      <c r="X177" s="19">
        <v>27</v>
      </c>
      <c r="Y177" s="19">
        <v>18</v>
      </c>
      <c r="Z177" s="19">
        <v>8</v>
      </c>
      <c r="AA177" s="19">
        <v>9</v>
      </c>
      <c r="AB177" s="19">
        <v>8</v>
      </c>
      <c r="AC177" s="19">
        <v>8</v>
      </c>
      <c r="AD177" s="19">
        <v>5</v>
      </c>
      <c r="AE177" s="48"/>
      <c r="AF177" s="51"/>
      <c r="AG177" s="36"/>
      <c r="AH177" s="36"/>
      <c r="AI177" s="53"/>
      <c r="AJ177" s="41" t="s">
        <v>65</v>
      </c>
    </row>
    <row r="178" spans="1:36" ht="16.2" x14ac:dyDescent="0.25">
      <c r="A178" s="42" t="s">
        <v>59</v>
      </c>
      <c r="B178" s="44" t="s">
        <v>457</v>
      </c>
      <c r="C178" s="42" t="s">
        <v>61</v>
      </c>
      <c r="D178" s="42" t="s">
        <v>205</v>
      </c>
      <c r="E178" s="42" t="s">
        <v>308</v>
      </c>
      <c r="F178" s="42" t="s">
        <v>59</v>
      </c>
      <c r="G178" s="45">
        <v>44322</v>
      </c>
      <c r="H178" s="17" t="s">
        <v>64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1</v>
      </c>
      <c r="P178" s="17">
        <v>40</v>
      </c>
      <c r="Q178" s="17">
        <v>51</v>
      </c>
      <c r="R178" s="17">
        <v>62</v>
      </c>
      <c r="S178" s="17">
        <v>63</v>
      </c>
      <c r="T178" s="17">
        <v>62</v>
      </c>
      <c r="U178" s="17">
        <v>65</v>
      </c>
      <c r="V178" s="17">
        <v>42</v>
      </c>
      <c r="W178" s="17">
        <v>37</v>
      </c>
      <c r="X178" s="17">
        <v>23</v>
      </c>
      <c r="Y178" s="17">
        <v>18</v>
      </c>
      <c r="Z178" s="17">
        <v>5</v>
      </c>
      <c r="AA178" s="17">
        <v>0</v>
      </c>
      <c r="AB178" s="17">
        <v>0</v>
      </c>
      <c r="AC178" s="17">
        <v>0</v>
      </c>
      <c r="AD178" s="17">
        <v>0</v>
      </c>
      <c r="AE178" s="46">
        <f t="shared" ref="AE178" si="228">SUM(I178:AD178)</f>
        <v>469</v>
      </c>
      <c r="AF178" s="49">
        <f t="shared" ref="AF178" si="229">SUM(I179:AD179)</f>
        <v>469</v>
      </c>
      <c r="AG178" s="34">
        <f t="shared" ref="AG178" si="230">SUM(I180:AD180)</f>
        <v>469</v>
      </c>
      <c r="AH178" s="34">
        <f t="shared" ref="AH178" si="231">AG178-AE178</f>
        <v>0</v>
      </c>
      <c r="AI178" s="53">
        <v>0.91010000000000002</v>
      </c>
      <c r="AJ178" s="41" t="s">
        <v>65</v>
      </c>
    </row>
    <row r="179" spans="1:36" ht="16.2" x14ac:dyDescent="0.25">
      <c r="A179" s="42" t="s">
        <v>59</v>
      </c>
      <c r="B179" s="44" t="s">
        <v>457</v>
      </c>
      <c r="C179" s="42" t="s">
        <v>61</v>
      </c>
      <c r="D179" s="42" t="s">
        <v>205</v>
      </c>
      <c r="E179" s="42" t="s">
        <v>308</v>
      </c>
      <c r="F179" s="42" t="s">
        <v>59</v>
      </c>
      <c r="G179" s="45">
        <v>44322</v>
      </c>
      <c r="H179" s="18" t="s">
        <v>66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1</v>
      </c>
      <c r="P179" s="18">
        <v>40</v>
      </c>
      <c r="Q179" s="18">
        <v>51</v>
      </c>
      <c r="R179" s="18">
        <v>62</v>
      </c>
      <c r="S179" s="18">
        <v>63</v>
      </c>
      <c r="T179" s="18">
        <v>62</v>
      </c>
      <c r="U179" s="18">
        <v>65</v>
      </c>
      <c r="V179" s="18">
        <v>42</v>
      </c>
      <c r="W179" s="18">
        <v>37</v>
      </c>
      <c r="X179" s="18">
        <v>23</v>
      </c>
      <c r="Y179" s="18">
        <v>18</v>
      </c>
      <c r="Z179" s="18">
        <v>5</v>
      </c>
      <c r="AA179" s="18">
        <v>0</v>
      </c>
      <c r="AB179" s="18">
        <v>0</v>
      </c>
      <c r="AC179" s="18">
        <v>0</v>
      </c>
      <c r="AD179" s="18">
        <v>0</v>
      </c>
      <c r="AE179" s="47"/>
      <c r="AF179" s="50"/>
      <c r="AG179" s="35"/>
      <c r="AH179" s="35"/>
      <c r="AI179" s="53"/>
      <c r="AJ179" s="41" t="s">
        <v>65</v>
      </c>
    </row>
    <row r="180" spans="1:36" ht="16.2" x14ac:dyDescent="0.25">
      <c r="A180" s="42" t="s">
        <v>59</v>
      </c>
      <c r="B180" s="44" t="s">
        <v>457</v>
      </c>
      <c r="C180" s="42" t="s">
        <v>61</v>
      </c>
      <c r="D180" s="42" t="s">
        <v>205</v>
      </c>
      <c r="E180" s="42" t="s">
        <v>308</v>
      </c>
      <c r="F180" s="42" t="s">
        <v>59</v>
      </c>
      <c r="G180" s="45">
        <v>44322</v>
      </c>
      <c r="H180" s="19" t="s">
        <v>67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1</v>
      </c>
      <c r="P180" s="19">
        <v>40</v>
      </c>
      <c r="Q180" s="19">
        <v>51</v>
      </c>
      <c r="R180" s="19">
        <v>62</v>
      </c>
      <c r="S180" s="19">
        <v>63</v>
      </c>
      <c r="T180" s="19">
        <v>62</v>
      </c>
      <c r="U180" s="19">
        <v>65</v>
      </c>
      <c r="V180" s="19">
        <v>42</v>
      </c>
      <c r="W180" s="19">
        <v>37</v>
      </c>
      <c r="X180" s="19">
        <v>23</v>
      </c>
      <c r="Y180" s="19">
        <v>18</v>
      </c>
      <c r="Z180" s="19">
        <v>5</v>
      </c>
      <c r="AA180" s="19">
        <v>0</v>
      </c>
      <c r="AB180" s="19">
        <v>0</v>
      </c>
      <c r="AC180" s="19">
        <v>0</v>
      </c>
      <c r="AD180" s="19">
        <v>0</v>
      </c>
      <c r="AE180" s="48"/>
      <c r="AF180" s="51"/>
      <c r="AG180" s="36"/>
      <c r="AH180" s="36"/>
      <c r="AI180" s="53"/>
      <c r="AJ180" s="41" t="s">
        <v>65</v>
      </c>
    </row>
    <row r="181" spans="1:36" ht="16.2" x14ac:dyDescent="0.25">
      <c r="A181" s="42" t="s">
        <v>59</v>
      </c>
      <c r="B181" s="44" t="s">
        <v>459</v>
      </c>
      <c r="C181" s="42" t="s">
        <v>61</v>
      </c>
      <c r="D181" s="42" t="s">
        <v>205</v>
      </c>
      <c r="E181" s="42" t="s">
        <v>451</v>
      </c>
      <c r="F181" s="42" t="s">
        <v>59</v>
      </c>
      <c r="G181" s="45">
        <v>44324</v>
      </c>
      <c r="H181" s="17" t="s">
        <v>64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26</v>
      </c>
      <c r="P181" s="17">
        <v>46</v>
      </c>
      <c r="Q181" s="17">
        <v>53</v>
      </c>
      <c r="R181" s="17">
        <v>0</v>
      </c>
      <c r="S181" s="17">
        <v>76</v>
      </c>
      <c r="T181" s="17">
        <v>0</v>
      </c>
      <c r="U181" s="17">
        <v>83</v>
      </c>
      <c r="V181" s="17">
        <v>58</v>
      </c>
      <c r="W181" s="17">
        <v>0</v>
      </c>
      <c r="X181" s="17">
        <v>54</v>
      </c>
      <c r="Y181" s="17">
        <v>0</v>
      </c>
      <c r="Z181" s="17">
        <v>26</v>
      </c>
      <c r="AA181" s="17">
        <v>4</v>
      </c>
      <c r="AB181" s="17">
        <v>0</v>
      </c>
      <c r="AC181" s="17">
        <v>0</v>
      </c>
      <c r="AD181" s="17">
        <v>0</v>
      </c>
      <c r="AE181" s="46">
        <f t="shared" ref="AE181" si="232">SUM(I181:AD181)</f>
        <v>426</v>
      </c>
      <c r="AF181" s="49">
        <f t="shared" ref="AF181" si="233">SUM(I182:AD182)</f>
        <v>426</v>
      </c>
      <c r="AG181" s="34">
        <f t="shared" ref="AG181" si="234">SUM(I183:AD183)</f>
        <v>426</v>
      </c>
      <c r="AH181" s="34">
        <f t="shared" ref="AH181" si="235">AG181-AE181</f>
        <v>0</v>
      </c>
      <c r="AI181" s="53">
        <v>0.92290000000000005</v>
      </c>
      <c r="AJ181" s="41" t="s">
        <v>65</v>
      </c>
    </row>
    <row r="182" spans="1:36" ht="16.2" x14ac:dyDescent="0.25">
      <c r="A182" s="42" t="s">
        <v>59</v>
      </c>
      <c r="B182" s="44" t="s">
        <v>459</v>
      </c>
      <c r="C182" s="42" t="s">
        <v>61</v>
      </c>
      <c r="D182" s="42" t="s">
        <v>205</v>
      </c>
      <c r="E182" s="42" t="s">
        <v>451</v>
      </c>
      <c r="F182" s="42" t="s">
        <v>59</v>
      </c>
      <c r="G182" s="45">
        <v>44324</v>
      </c>
      <c r="H182" s="18" t="s">
        <v>66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26</v>
      </c>
      <c r="P182" s="18">
        <v>46</v>
      </c>
      <c r="Q182" s="18">
        <v>53</v>
      </c>
      <c r="R182" s="18">
        <v>0</v>
      </c>
      <c r="S182" s="18">
        <v>76</v>
      </c>
      <c r="T182" s="18">
        <v>0</v>
      </c>
      <c r="U182" s="18">
        <v>83</v>
      </c>
      <c r="V182" s="18">
        <v>58</v>
      </c>
      <c r="W182" s="18">
        <v>0</v>
      </c>
      <c r="X182" s="18">
        <v>54</v>
      </c>
      <c r="Y182" s="18">
        <v>0</v>
      </c>
      <c r="Z182" s="18">
        <v>26</v>
      </c>
      <c r="AA182" s="18">
        <v>4</v>
      </c>
      <c r="AB182" s="18">
        <v>0</v>
      </c>
      <c r="AC182" s="18">
        <v>0</v>
      </c>
      <c r="AD182" s="18">
        <v>0</v>
      </c>
      <c r="AE182" s="47"/>
      <c r="AF182" s="50"/>
      <c r="AG182" s="35"/>
      <c r="AH182" s="35"/>
      <c r="AI182" s="53"/>
      <c r="AJ182" s="41" t="s">
        <v>65</v>
      </c>
    </row>
    <row r="183" spans="1:36" ht="16.2" x14ac:dyDescent="0.25">
      <c r="A183" s="42" t="s">
        <v>59</v>
      </c>
      <c r="B183" s="44" t="s">
        <v>459</v>
      </c>
      <c r="C183" s="42" t="s">
        <v>61</v>
      </c>
      <c r="D183" s="42" t="s">
        <v>205</v>
      </c>
      <c r="E183" s="42" t="s">
        <v>451</v>
      </c>
      <c r="F183" s="42" t="s">
        <v>59</v>
      </c>
      <c r="G183" s="45">
        <v>44324</v>
      </c>
      <c r="H183" s="19" t="s">
        <v>67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26</v>
      </c>
      <c r="P183" s="19">
        <v>46</v>
      </c>
      <c r="Q183" s="19">
        <v>53</v>
      </c>
      <c r="R183" s="19">
        <v>0</v>
      </c>
      <c r="S183" s="19">
        <v>76</v>
      </c>
      <c r="T183" s="19">
        <v>0</v>
      </c>
      <c r="U183" s="19">
        <v>83</v>
      </c>
      <c r="V183" s="19">
        <v>58</v>
      </c>
      <c r="W183" s="19">
        <v>0</v>
      </c>
      <c r="X183" s="19">
        <v>54</v>
      </c>
      <c r="Y183" s="19">
        <v>0</v>
      </c>
      <c r="Z183" s="19">
        <v>26</v>
      </c>
      <c r="AA183" s="19">
        <v>4</v>
      </c>
      <c r="AB183" s="19">
        <v>0</v>
      </c>
      <c r="AC183" s="19">
        <v>0</v>
      </c>
      <c r="AD183" s="19">
        <v>0</v>
      </c>
      <c r="AE183" s="48"/>
      <c r="AF183" s="51"/>
      <c r="AG183" s="36"/>
      <c r="AH183" s="36"/>
      <c r="AI183" s="53"/>
      <c r="AJ183" s="41" t="s">
        <v>65</v>
      </c>
    </row>
    <row r="184" spans="1:36" ht="16.2" x14ac:dyDescent="0.25">
      <c r="A184" s="42" t="s">
        <v>59</v>
      </c>
      <c r="B184" s="44" t="s">
        <v>503</v>
      </c>
      <c r="C184" s="42" t="s">
        <v>61</v>
      </c>
      <c r="D184" s="42" t="s">
        <v>205</v>
      </c>
      <c r="E184" s="42" t="s">
        <v>494</v>
      </c>
      <c r="F184" s="42" t="s">
        <v>59</v>
      </c>
      <c r="G184" s="45">
        <v>44327</v>
      </c>
      <c r="H184" s="17" t="s">
        <v>64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1</v>
      </c>
      <c r="O184" s="17">
        <v>1</v>
      </c>
      <c r="P184" s="17">
        <v>19</v>
      </c>
      <c r="Q184" s="17">
        <v>36</v>
      </c>
      <c r="R184" s="17">
        <v>59</v>
      </c>
      <c r="S184" s="17">
        <v>53</v>
      </c>
      <c r="T184" s="17">
        <v>67</v>
      </c>
      <c r="U184" s="17">
        <v>53</v>
      </c>
      <c r="V184" s="17">
        <v>39</v>
      </c>
      <c r="W184" s="17">
        <v>29</v>
      </c>
      <c r="X184" s="17">
        <v>22</v>
      </c>
      <c r="Y184" s="17">
        <v>14</v>
      </c>
      <c r="Z184" s="17">
        <v>5</v>
      </c>
      <c r="AA184" s="17">
        <v>0</v>
      </c>
      <c r="AB184" s="17">
        <v>1</v>
      </c>
      <c r="AC184" s="17">
        <v>0</v>
      </c>
      <c r="AD184" s="17">
        <v>0</v>
      </c>
      <c r="AE184" s="46">
        <f t="shared" ref="AE184" si="236">SUM(I184:AD184)</f>
        <v>399</v>
      </c>
      <c r="AF184" s="49">
        <f t="shared" ref="AF184" si="237">SUM(I185:AD185)</f>
        <v>399</v>
      </c>
      <c r="AG184" s="34">
        <f t="shared" ref="AG184" si="238">SUM(I186:AD186)</f>
        <v>399</v>
      </c>
      <c r="AH184" s="34">
        <f t="shared" ref="AH184" si="239">AG184-AE184</f>
        <v>0</v>
      </c>
      <c r="AI184" s="53">
        <v>0.93990000000000007</v>
      </c>
      <c r="AJ184" s="41" t="s">
        <v>65</v>
      </c>
    </row>
    <row r="185" spans="1:36" ht="16.2" x14ac:dyDescent="0.25">
      <c r="A185" s="42" t="s">
        <v>59</v>
      </c>
      <c r="B185" s="44" t="s">
        <v>503</v>
      </c>
      <c r="C185" s="42" t="s">
        <v>61</v>
      </c>
      <c r="D185" s="42" t="s">
        <v>205</v>
      </c>
      <c r="E185" s="42" t="s">
        <v>494</v>
      </c>
      <c r="F185" s="42" t="s">
        <v>59</v>
      </c>
      <c r="G185" s="45">
        <v>44327</v>
      </c>
      <c r="H185" s="18" t="s">
        <v>66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1</v>
      </c>
      <c r="O185" s="18">
        <v>1</v>
      </c>
      <c r="P185" s="18">
        <v>19</v>
      </c>
      <c r="Q185" s="18">
        <v>36</v>
      </c>
      <c r="R185" s="18">
        <v>59</v>
      </c>
      <c r="S185" s="18">
        <v>53</v>
      </c>
      <c r="T185" s="18">
        <v>67</v>
      </c>
      <c r="U185" s="18">
        <v>53</v>
      </c>
      <c r="V185" s="18">
        <v>39</v>
      </c>
      <c r="W185" s="18">
        <v>29</v>
      </c>
      <c r="X185" s="18">
        <v>22</v>
      </c>
      <c r="Y185" s="18">
        <v>14</v>
      </c>
      <c r="Z185" s="18">
        <v>5</v>
      </c>
      <c r="AA185" s="18">
        <v>0</v>
      </c>
      <c r="AB185" s="18">
        <v>1</v>
      </c>
      <c r="AC185" s="18">
        <v>0</v>
      </c>
      <c r="AD185" s="18">
        <v>0</v>
      </c>
      <c r="AE185" s="47"/>
      <c r="AF185" s="50"/>
      <c r="AG185" s="35"/>
      <c r="AH185" s="35"/>
      <c r="AI185" s="53"/>
      <c r="AJ185" s="41" t="s">
        <v>65</v>
      </c>
    </row>
    <row r="186" spans="1:36" ht="16.2" x14ac:dyDescent="0.25">
      <c r="A186" s="42" t="s">
        <v>59</v>
      </c>
      <c r="B186" s="44" t="s">
        <v>503</v>
      </c>
      <c r="C186" s="42" t="s">
        <v>61</v>
      </c>
      <c r="D186" s="42" t="s">
        <v>205</v>
      </c>
      <c r="E186" s="42" t="s">
        <v>494</v>
      </c>
      <c r="F186" s="42" t="s">
        <v>59</v>
      </c>
      <c r="G186" s="45">
        <v>44327</v>
      </c>
      <c r="H186" s="19" t="s">
        <v>67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1</v>
      </c>
      <c r="O186" s="19">
        <v>1</v>
      </c>
      <c r="P186" s="19">
        <v>19</v>
      </c>
      <c r="Q186" s="19">
        <v>36</v>
      </c>
      <c r="R186" s="19">
        <v>59</v>
      </c>
      <c r="S186" s="19">
        <v>53</v>
      </c>
      <c r="T186" s="19">
        <v>67</v>
      </c>
      <c r="U186" s="19">
        <v>53</v>
      </c>
      <c r="V186" s="19">
        <v>39</v>
      </c>
      <c r="W186" s="19">
        <v>29</v>
      </c>
      <c r="X186" s="19">
        <v>22</v>
      </c>
      <c r="Y186" s="19">
        <v>14</v>
      </c>
      <c r="Z186" s="19">
        <v>5</v>
      </c>
      <c r="AA186" s="19">
        <v>0</v>
      </c>
      <c r="AB186" s="19">
        <v>1</v>
      </c>
      <c r="AC186" s="19">
        <v>0</v>
      </c>
      <c r="AD186" s="19">
        <v>0</v>
      </c>
      <c r="AE186" s="48"/>
      <c r="AF186" s="51"/>
      <c r="AG186" s="36"/>
      <c r="AH186" s="36"/>
      <c r="AI186" s="53"/>
      <c r="AJ186" s="41" t="s">
        <v>65</v>
      </c>
    </row>
    <row r="187" spans="1:36" ht="16.2" x14ac:dyDescent="0.25">
      <c r="A187" s="42" t="s">
        <v>59</v>
      </c>
      <c r="B187" s="44" t="s">
        <v>504</v>
      </c>
      <c r="C187" s="42" t="s">
        <v>61</v>
      </c>
      <c r="D187" s="42" t="s">
        <v>205</v>
      </c>
      <c r="E187" s="42" t="s">
        <v>488</v>
      </c>
      <c r="F187" s="42" t="s">
        <v>59</v>
      </c>
      <c r="G187" s="45">
        <v>44303</v>
      </c>
      <c r="H187" s="17" t="s">
        <v>64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1</v>
      </c>
      <c r="O187" s="17">
        <v>1</v>
      </c>
      <c r="P187" s="17">
        <v>19</v>
      </c>
      <c r="Q187" s="17">
        <v>36</v>
      </c>
      <c r="R187" s="17">
        <v>59</v>
      </c>
      <c r="S187" s="17">
        <v>53</v>
      </c>
      <c r="T187" s="17">
        <v>67</v>
      </c>
      <c r="U187" s="17">
        <v>53</v>
      </c>
      <c r="V187" s="17">
        <v>39</v>
      </c>
      <c r="W187" s="17">
        <v>29</v>
      </c>
      <c r="X187" s="17">
        <v>22</v>
      </c>
      <c r="Y187" s="17">
        <v>14</v>
      </c>
      <c r="Z187" s="17">
        <v>5</v>
      </c>
      <c r="AA187" s="17">
        <v>0</v>
      </c>
      <c r="AB187" s="17">
        <v>1</v>
      </c>
      <c r="AC187" s="17">
        <v>0</v>
      </c>
      <c r="AD187" s="17">
        <v>0</v>
      </c>
      <c r="AE187" s="46">
        <f t="shared" ref="AE187" si="240">SUM(I187:AD187)</f>
        <v>399</v>
      </c>
      <c r="AF187" s="49">
        <f t="shared" ref="AF187" si="241">SUM(I188:AD188)</f>
        <v>399</v>
      </c>
      <c r="AG187" s="34">
        <f t="shared" ref="AG187" si="242">SUM(I189:AD189)</f>
        <v>399</v>
      </c>
      <c r="AH187" s="34">
        <f t="shared" ref="AH187" si="243">AG187-AE187</f>
        <v>0</v>
      </c>
      <c r="AI187" s="53">
        <v>0.89410000000000001</v>
      </c>
      <c r="AJ187" s="41" t="s">
        <v>65</v>
      </c>
    </row>
    <row r="188" spans="1:36" ht="16.2" x14ac:dyDescent="0.25">
      <c r="A188" s="42" t="s">
        <v>59</v>
      </c>
      <c r="B188" s="44" t="s">
        <v>504</v>
      </c>
      <c r="C188" s="42" t="s">
        <v>61</v>
      </c>
      <c r="D188" s="42" t="s">
        <v>205</v>
      </c>
      <c r="E188" s="42" t="s">
        <v>488</v>
      </c>
      <c r="F188" s="42" t="s">
        <v>59</v>
      </c>
      <c r="G188" s="45">
        <v>44303</v>
      </c>
      <c r="H188" s="18" t="s">
        <v>66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1</v>
      </c>
      <c r="O188" s="18">
        <v>1</v>
      </c>
      <c r="P188" s="18">
        <v>19</v>
      </c>
      <c r="Q188" s="18">
        <v>36</v>
      </c>
      <c r="R188" s="18">
        <v>59</v>
      </c>
      <c r="S188" s="18">
        <v>53</v>
      </c>
      <c r="T188" s="18">
        <v>67</v>
      </c>
      <c r="U188" s="18">
        <v>53</v>
      </c>
      <c r="V188" s="18">
        <v>39</v>
      </c>
      <c r="W188" s="18">
        <v>29</v>
      </c>
      <c r="X188" s="18">
        <v>22</v>
      </c>
      <c r="Y188" s="18">
        <v>14</v>
      </c>
      <c r="Z188" s="18">
        <v>5</v>
      </c>
      <c r="AA188" s="18">
        <v>0</v>
      </c>
      <c r="AB188" s="18">
        <v>1</v>
      </c>
      <c r="AC188" s="18">
        <v>0</v>
      </c>
      <c r="AD188" s="18">
        <v>0</v>
      </c>
      <c r="AE188" s="47"/>
      <c r="AF188" s="50"/>
      <c r="AG188" s="35"/>
      <c r="AH188" s="35"/>
      <c r="AI188" s="53"/>
      <c r="AJ188" s="41" t="s">
        <v>65</v>
      </c>
    </row>
    <row r="189" spans="1:36" ht="16.2" x14ac:dyDescent="0.25">
      <c r="A189" s="42" t="s">
        <v>59</v>
      </c>
      <c r="B189" s="44" t="s">
        <v>504</v>
      </c>
      <c r="C189" s="42" t="s">
        <v>61</v>
      </c>
      <c r="D189" s="42" t="s">
        <v>205</v>
      </c>
      <c r="E189" s="42" t="s">
        <v>488</v>
      </c>
      <c r="F189" s="42" t="s">
        <v>59</v>
      </c>
      <c r="G189" s="45">
        <v>44303</v>
      </c>
      <c r="H189" s="19" t="s">
        <v>67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1</v>
      </c>
      <c r="O189" s="19">
        <v>1</v>
      </c>
      <c r="P189" s="19">
        <v>19</v>
      </c>
      <c r="Q189" s="19">
        <v>36</v>
      </c>
      <c r="R189" s="19">
        <v>59</v>
      </c>
      <c r="S189" s="19">
        <v>53</v>
      </c>
      <c r="T189" s="19">
        <v>67</v>
      </c>
      <c r="U189" s="19">
        <v>53</v>
      </c>
      <c r="V189" s="19">
        <v>39</v>
      </c>
      <c r="W189" s="19">
        <v>29</v>
      </c>
      <c r="X189" s="19">
        <v>22</v>
      </c>
      <c r="Y189" s="19">
        <v>14</v>
      </c>
      <c r="Z189" s="19">
        <v>5</v>
      </c>
      <c r="AA189" s="19">
        <v>0</v>
      </c>
      <c r="AB189" s="19">
        <v>1</v>
      </c>
      <c r="AC189" s="19">
        <v>0</v>
      </c>
      <c r="AD189" s="19">
        <v>0</v>
      </c>
      <c r="AE189" s="48"/>
      <c r="AF189" s="51"/>
      <c r="AG189" s="36"/>
      <c r="AH189" s="36"/>
      <c r="AI189" s="53"/>
      <c r="AJ189" s="41" t="s">
        <v>65</v>
      </c>
    </row>
    <row r="190" spans="1:36" ht="16.2" x14ac:dyDescent="0.25">
      <c r="A190" s="42" t="s">
        <v>59</v>
      </c>
      <c r="B190" s="44" t="s">
        <v>463</v>
      </c>
      <c r="C190" s="42" t="s">
        <v>61</v>
      </c>
      <c r="D190" s="42" t="s">
        <v>205</v>
      </c>
      <c r="E190" s="42" t="s">
        <v>308</v>
      </c>
      <c r="F190" s="42" t="s">
        <v>59</v>
      </c>
      <c r="G190" s="45">
        <v>44321</v>
      </c>
      <c r="H190" s="17" t="s">
        <v>64</v>
      </c>
      <c r="I190" s="17">
        <v>0</v>
      </c>
      <c r="J190" s="17">
        <v>8</v>
      </c>
      <c r="K190" s="17">
        <v>8</v>
      </c>
      <c r="L190" s="17">
        <v>8</v>
      </c>
      <c r="M190" s="17">
        <v>8</v>
      </c>
      <c r="N190" s="17">
        <v>11</v>
      </c>
      <c r="O190" s="17">
        <v>14</v>
      </c>
      <c r="P190" s="17">
        <v>15</v>
      </c>
      <c r="Q190" s="17">
        <v>19</v>
      </c>
      <c r="R190" s="17">
        <v>30</v>
      </c>
      <c r="S190" s="17">
        <v>41</v>
      </c>
      <c r="T190" s="17">
        <v>46</v>
      </c>
      <c r="U190" s="17">
        <v>53</v>
      </c>
      <c r="V190" s="17">
        <v>33</v>
      </c>
      <c r="W190" s="17">
        <v>26</v>
      </c>
      <c r="X190" s="17">
        <v>24</v>
      </c>
      <c r="Y190" s="17">
        <v>16</v>
      </c>
      <c r="Z190" s="17">
        <v>12</v>
      </c>
      <c r="AA190" s="17">
        <v>8</v>
      </c>
      <c r="AB190" s="17">
        <v>7</v>
      </c>
      <c r="AC190" s="17">
        <v>0</v>
      </c>
      <c r="AD190" s="17">
        <v>0</v>
      </c>
      <c r="AE190" s="46">
        <f t="shared" ref="AE190" si="244">SUM(I190:AD190)</f>
        <v>387</v>
      </c>
      <c r="AF190" s="49">
        <f t="shared" ref="AF190" si="245">SUM(I191:AD191)</f>
        <v>387</v>
      </c>
      <c r="AG190" s="34">
        <f t="shared" ref="AG190" si="246">SUM(I192:AD192)</f>
        <v>387</v>
      </c>
      <c r="AH190" s="34">
        <f t="shared" ref="AH190" si="247">AG190-AE190</f>
        <v>0</v>
      </c>
      <c r="AI190" s="53">
        <v>0.90800000000000003</v>
      </c>
      <c r="AJ190" s="41" t="s">
        <v>65</v>
      </c>
    </row>
    <row r="191" spans="1:36" ht="16.2" x14ac:dyDescent="0.25">
      <c r="A191" s="42" t="s">
        <v>59</v>
      </c>
      <c r="B191" s="44" t="s">
        <v>463</v>
      </c>
      <c r="C191" s="42" t="s">
        <v>61</v>
      </c>
      <c r="D191" s="42" t="s">
        <v>205</v>
      </c>
      <c r="E191" s="42" t="s">
        <v>308</v>
      </c>
      <c r="F191" s="42" t="s">
        <v>59</v>
      </c>
      <c r="G191" s="45">
        <v>44321</v>
      </c>
      <c r="H191" s="18" t="s">
        <v>66</v>
      </c>
      <c r="I191" s="18">
        <v>0</v>
      </c>
      <c r="J191" s="18">
        <v>8</v>
      </c>
      <c r="K191" s="18">
        <v>8</v>
      </c>
      <c r="L191" s="18">
        <v>8</v>
      </c>
      <c r="M191" s="18">
        <v>8</v>
      </c>
      <c r="N191" s="18">
        <v>11</v>
      </c>
      <c r="O191" s="18">
        <v>14</v>
      </c>
      <c r="P191" s="18">
        <v>15</v>
      </c>
      <c r="Q191" s="18">
        <v>19</v>
      </c>
      <c r="R191" s="18">
        <v>30</v>
      </c>
      <c r="S191" s="18">
        <v>41</v>
      </c>
      <c r="T191" s="18">
        <v>46</v>
      </c>
      <c r="U191" s="18">
        <v>53</v>
      </c>
      <c r="V191" s="18">
        <v>33</v>
      </c>
      <c r="W191" s="18">
        <v>26</v>
      </c>
      <c r="X191" s="18">
        <v>24</v>
      </c>
      <c r="Y191" s="18">
        <v>16</v>
      </c>
      <c r="Z191" s="18">
        <v>12</v>
      </c>
      <c r="AA191" s="18">
        <v>8</v>
      </c>
      <c r="AB191" s="18">
        <v>7</v>
      </c>
      <c r="AC191" s="18">
        <v>0</v>
      </c>
      <c r="AD191" s="18">
        <v>0</v>
      </c>
      <c r="AE191" s="47"/>
      <c r="AF191" s="50"/>
      <c r="AG191" s="35"/>
      <c r="AH191" s="35"/>
      <c r="AI191" s="53"/>
      <c r="AJ191" s="41" t="s">
        <v>65</v>
      </c>
    </row>
    <row r="192" spans="1:36" ht="16.2" x14ac:dyDescent="0.25">
      <c r="A192" s="42" t="s">
        <v>59</v>
      </c>
      <c r="B192" s="44" t="s">
        <v>463</v>
      </c>
      <c r="C192" s="42" t="s">
        <v>61</v>
      </c>
      <c r="D192" s="42" t="s">
        <v>205</v>
      </c>
      <c r="E192" s="42" t="s">
        <v>308</v>
      </c>
      <c r="F192" s="42" t="s">
        <v>59</v>
      </c>
      <c r="G192" s="45">
        <v>44321</v>
      </c>
      <c r="H192" s="19" t="s">
        <v>67</v>
      </c>
      <c r="I192" s="19">
        <v>0</v>
      </c>
      <c r="J192" s="19">
        <v>8</v>
      </c>
      <c r="K192" s="19">
        <v>8</v>
      </c>
      <c r="L192" s="19">
        <v>8</v>
      </c>
      <c r="M192" s="19">
        <v>8</v>
      </c>
      <c r="N192" s="19">
        <v>11</v>
      </c>
      <c r="O192" s="19">
        <v>14</v>
      </c>
      <c r="P192" s="19">
        <v>15</v>
      </c>
      <c r="Q192" s="19">
        <v>19</v>
      </c>
      <c r="R192" s="19">
        <v>30</v>
      </c>
      <c r="S192" s="19">
        <v>41</v>
      </c>
      <c r="T192" s="19">
        <v>46</v>
      </c>
      <c r="U192" s="19">
        <v>53</v>
      </c>
      <c r="V192" s="19">
        <v>33</v>
      </c>
      <c r="W192" s="19">
        <v>26</v>
      </c>
      <c r="X192" s="19">
        <v>24</v>
      </c>
      <c r="Y192" s="19">
        <v>16</v>
      </c>
      <c r="Z192" s="19">
        <v>12</v>
      </c>
      <c r="AA192" s="19">
        <v>8</v>
      </c>
      <c r="AB192" s="19">
        <v>7</v>
      </c>
      <c r="AC192" s="19">
        <v>0</v>
      </c>
      <c r="AD192" s="19">
        <v>0</v>
      </c>
      <c r="AE192" s="48"/>
      <c r="AF192" s="51"/>
      <c r="AG192" s="36"/>
      <c r="AH192" s="36"/>
      <c r="AI192" s="53"/>
      <c r="AJ192" s="41" t="s">
        <v>65</v>
      </c>
    </row>
    <row r="193" spans="1:36" ht="16.2" x14ac:dyDescent="0.25">
      <c r="A193" s="42" t="s">
        <v>59</v>
      </c>
      <c r="B193" s="44" t="s">
        <v>505</v>
      </c>
      <c r="C193" s="42" t="s">
        <v>61</v>
      </c>
      <c r="D193" s="42" t="s">
        <v>205</v>
      </c>
      <c r="E193" s="42" t="s">
        <v>488</v>
      </c>
      <c r="F193" s="42" t="s">
        <v>59</v>
      </c>
      <c r="G193" s="45">
        <v>44321</v>
      </c>
      <c r="H193" s="17" t="s">
        <v>64</v>
      </c>
      <c r="I193" s="17">
        <v>0</v>
      </c>
      <c r="J193" s="17">
        <v>2</v>
      </c>
      <c r="K193" s="17">
        <v>3</v>
      </c>
      <c r="L193" s="17">
        <v>5</v>
      </c>
      <c r="M193" s="17">
        <v>8</v>
      </c>
      <c r="N193" s="17">
        <v>8</v>
      </c>
      <c r="O193" s="17">
        <v>13</v>
      </c>
      <c r="P193" s="17">
        <v>12</v>
      </c>
      <c r="Q193" s="17">
        <v>24</v>
      </c>
      <c r="R193" s="17">
        <v>30</v>
      </c>
      <c r="S193" s="17">
        <v>43</v>
      </c>
      <c r="T193" s="17">
        <v>40</v>
      </c>
      <c r="U193" s="17">
        <v>57</v>
      </c>
      <c r="V193" s="17">
        <v>41</v>
      </c>
      <c r="W193" s="17">
        <v>38</v>
      </c>
      <c r="X193" s="17">
        <v>30</v>
      </c>
      <c r="Y193" s="17">
        <v>13</v>
      </c>
      <c r="Z193" s="17">
        <v>7</v>
      </c>
      <c r="AA193" s="17">
        <v>5</v>
      </c>
      <c r="AB193" s="17">
        <v>3</v>
      </c>
      <c r="AC193" s="17">
        <v>2</v>
      </c>
      <c r="AD193" s="17">
        <v>2</v>
      </c>
      <c r="AE193" s="46">
        <f t="shared" ref="AE193" si="248">SUM(I193:AD193)</f>
        <v>386</v>
      </c>
      <c r="AF193" s="49">
        <f t="shared" ref="AF193" si="249">SUM(I194:AD194)</f>
        <v>386</v>
      </c>
      <c r="AG193" s="34">
        <f t="shared" ref="AG193" si="250">SUM(I195:AD195)</f>
        <v>386</v>
      </c>
      <c r="AH193" s="34">
        <f t="shared" ref="AH193" si="251">AG193-AE193</f>
        <v>0</v>
      </c>
      <c r="AI193" s="53">
        <v>0.92010000000000003</v>
      </c>
      <c r="AJ193" s="41" t="s">
        <v>65</v>
      </c>
    </row>
    <row r="194" spans="1:36" ht="16.2" x14ac:dyDescent="0.25">
      <c r="A194" s="42" t="s">
        <v>59</v>
      </c>
      <c r="B194" s="44" t="s">
        <v>505</v>
      </c>
      <c r="C194" s="42" t="s">
        <v>61</v>
      </c>
      <c r="D194" s="42" t="s">
        <v>205</v>
      </c>
      <c r="E194" s="42" t="s">
        <v>488</v>
      </c>
      <c r="F194" s="42" t="s">
        <v>59</v>
      </c>
      <c r="G194" s="45">
        <v>44321</v>
      </c>
      <c r="H194" s="18" t="s">
        <v>66</v>
      </c>
      <c r="I194" s="18">
        <v>0</v>
      </c>
      <c r="J194" s="18">
        <v>2</v>
      </c>
      <c r="K194" s="18">
        <v>3</v>
      </c>
      <c r="L194" s="18">
        <v>5</v>
      </c>
      <c r="M194" s="18">
        <v>8</v>
      </c>
      <c r="N194" s="18">
        <v>8</v>
      </c>
      <c r="O194" s="18">
        <v>13</v>
      </c>
      <c r="P194" s="18">
        <v>12</v>
      </c>
      <c r="Q194" s="18">
        <v>24</v>
      </c>
      <c r="R194" s="18">
        <v>30</v>
      </c>
      <c r="S194" s="18">
        <v>43</v>
      </c>
      <c r="T194" s="18">
        <v>40</v>
      </c>
      <c r="U194" s="18">
        <v>57</v>
      </c>
      <c r="V194" s="18">
        <v>41</v>
      </c>
      <c r="W194" s="18">
        <v>38</v>
      </c>
      <c r="X194" s="18">
        <v>30</v>
      </c>
      <c r="Y194" s="18">
        <v>13</v>
      </c>
      <c r="Z194" s="18">
        <v>7</v>
      </c>
      <c r="AA194" s="18">
        <v>5</v>
      </c>
      <c r="AB194" s="18">
        <v>3</v>
      </c>
      <c r="AC194" s="18">
        <v>2</v>
      </c>
      <c r="AD194" s="18">
        <v>2</v>
      </c>
      <c r="AE194" s="47"/>
      <c r="AF194" s="50"/>
      <c r="AG194" s="35"/>
      <c r="AH194" s="35"/>
      <c r="AI194" s="53"/>
      <c r="AJ194" s="41" t="s">
        <v>65</v>
      </c>
    </row>
    <row r="195" spans="1:36" ht="16.2" x14ac:dyDescent="0.25">
      <c r="A195" s="42" t="s">
        <v>59</v>
      </c>
      <c r="B195" s="44" t="s">
        <v>505</v>
      </c>
      <c r="C195" s="42" t="s">
        <v>61</v>
      </c>
      <c r="D195" s="42" t="s">
        <v>205</v>
      </c>
      <c r="E195" s="42" t="s">
        <v>488</v>
      </c>
      <c r="F195" s="42" t="s">
        <v>59</v>
      </c>
      <c r="G195" s="45">
        <v>44321</v>
      </c>
      <c r="H195" s="19" t="s">
        <v>67</v>
      </c>
      <c r="I195" s="19">
        <v>0</v>
      </c>
      <c r="J195" s="19">
        <v>2</v>
      </c>
      <c r="K195" s="19">
        <v>3</v>
      </c>
      <c r="L195" s="19">
        <v>5</v>
      </c>
      <c r="M195" s="19">
        <v>8</v>
      </c>
      <c r="N195" s="19">
        <v>8</v>
      </c>
      <c r="O195" s="19">
        <v>13</v>
      </c>
      <c r="P195" s="19">
        <v>12</v>
      </c>
      <c r="Q195" s="19">
        <v>24</v>
      </c>
      <c r="R195" s="19">
        <v>30</v>
      </c>
      <c r="S195" s="19">
        <v>43</v>
      </c>
      <c r="T195" s="19">
        <v>40</v>
      </c>
      <c r="U195" s="19">
        <v>57</v>
      </c>
      <c r="V195" s="19">
        <v>41</v>
      </c>
      <c r="W195" s="19">
        <v>38</v>
      </c>
      <c r="X195" s="19">
        <v>30</v>
      </c>
      <c r="Y195" s="19">
        <v>13</v>
      </c>
      <c r="Z195" s="19">
        <v>7</v>
      </c>
      <c r="AA195" s="19">
        <v>5</v>
      </c>
      <c r="AB195" s="19">
        <v>3</v>
      </c>
      <c r="AC195" s="19">
        <v>2</v>
      </c>
      <c r="AD195" s="19">
        <v>2</v>
      </c>
      <c r="AE195" s="48"/>
      <c r="AF195" s="51"/>
      <c r="AG195" s="36"/>
      <c r="AH195" s="36"/>
      <c r="AI195" s="53"/>
      <c r="AJ195" s="41" t="s">
        <v>65</v>
      </c>
    </row>
    <row r="196" spans="1:36" ht="16.2" x14ac:dyDescent="0.25">
      <c r="A196" s="42" t="s">
        <v>59</v>
      </c>
      <c r="B196" s="44" t="s">
        <v>464</v>
      </c>
      <c r="C196" s="42" t="s">
        <v>61</v>
      </c>
      <c r="D196" s="42" t="s">
        <v>205</v>
      </c>
      <c r="E196" s="42" t="s">
        <v>308</v>
      </c>
      <c r="F196" s="42" t="s">
        <v>59</v>
      </c>
      <c r="G196" s="45">
        <v>44321</v>
      </c>
      <c r="H196" s="17" t="s">
        <v>64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1</v>
      </c>
      <c r="P196" s="17">
        <v>26</v>
      </c>
      <c r="Q196" s="17">
        <v>30</v>
      </c>
      <c r="R196" s="17">
        <v>45</v>
      </c>
      <c r="S196" s="17">
        <v>52</v>
      </c>
      <c r="T196" s="17">
        <v>71</v>
      </c>
      <c r="U196" s="17">
        <v>51</v>
      </c>
      <c r="V196" s="17">
        <v>34</v>
      </c>
      <c r="W196" s="17">
        <v>23</v>
      </c>
      <c r="X196" s="17">
        <v>19</v>
      </c>
      <c r="Y196" s="17">
        <v>11</v>
      </c>
      <c r="Z196" s="17">
        <v>4</v>
      </c>
      <c r="AA196" s="17">
        <v>3</v>
      </c>
      <c r="AB196" s="17">
        <v>0</v>
      </c>
      <c r="AC196" s="17">
        <v>0</v>
      </c>
      <c r="AD196" s="17">
        <v>0</v>
      </c>
      <c r="AE196" s="46">
        <f t="shared" ref="AE196" si="252">SUM(I196:AD196)</f>
        <v>370</v>
      </c>
      <c r="AF196" s="49">
        <f t="shared" ref="AF196" si="253">SUM(I197:AD197)</f>
        <v>370</v>
      </c>
      <c r="AG196" s="34">
        <f t="shared" ref="AG196" si="254">SUM(I198:AD198)</f>
        <v>370</v>
      </c>
      <c r="AH196" s="34">
        <f t="shared" ref="AH196" si="255">AG196-AE196</f>
        <v>0</v>
      </c>
      <c r="AI196" s="53">
        <v>0.93830000000000002</v>
      </c>
      <c r="AJ196" s="41" t="s">
        <v>65</v>
      </c>
    </row>
    <row r="197" spans="1:36" ht="16.2" x14ac:dyDescent="0.25">
      <c r="A197" s="42" t="s">
        <v>59</v>
      </c>
      <c r="B197" s="44" t="s">
        <v>464</v>
      </c>
      <c r="C197" s="42" t="s">
        <v>61</v>
      </c>
      <c r="D197" s="42" t="s">
        <v>205</v>
      </c>
      <c r="E197" s="42" t="s">
        <v>308</v>
      </c>
      <c r="F197" s="42" t="s">
        <v>59</v>
      </c>
      <c r="G197" s="45">
        <v>44321</v>
      </c>
      <c r="H197" s="18" t="s">
        <v>66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1</v>
      </c>
      <c r="P197" s="18">
        <v>26</v>
      </c>
      <c r="Q197" s="18">
        <v>30</v>
      </c>
      <c r="R197" s="18">
        <v>45</v>
      </c>
      <c r="S197" s="18">
        <v>52</v>
      </c>
      <c r="T197" s="18">
        <v>71</v>
      </c>
      <c r="U197" s="18">
        <v>51</v>
      </c>
      <c r="V197" s="18">
        <v>34</v>
      </c>
      <c r="W197" s="18">
        <v>23</v>
      </c>
      <c r="X197" s="18">
        <v>19</v>
      </c>
      <c r="Y197" s="18">
        <v>11</v>
      </c>
      <c r="Z197" s="18">
        <v>4</v>
      </c>
      <c r="AA197" s="18">
        <v>3</v>
      </c>
      <c r="AB197" s="18">
        <v>0</v>
      </c>
      <c r="AC197" s="18">
        <v>0</v>
      </c>
      <c r="AD197" s="18">
        <v>0</v>
      </c>
      <c r="AE197" s="47"/>
      <c r="AF197" s="50"/>
      <c r="AG197" s="35"/>
      <c r="AH197" s="35"/>
      <c r="AI197" s="53"/>
      <c r="AJ197" s="41" t="s">
        <v>65</v>
      </c>
    </row>
    <row r="198" spans="1:36" ht="16.2" x14ac:dyDescent="0.25">
      <c r="A198" s="42" t="s">
        <v>59</v>
      </c>
      <c r="B198" s="44" t="s">
        <v>464</v>
      </c>
      <c r="C198" s="42" t="s">
        <v>61</v>
      </c>
      <c r="D198" s="42" t="s">
        <v>205</v>
      </c>
      <c r="E198" s="42" t="s">
        <v>308</v>
      </c>
      <c r="F198" s="42" t="s">
        <v>59</v>
      </c>
      <c r="G198" s="45">
        <v>44321</v>
      </c>
      <c r="H198" s="19" t="s">
        <v>67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1</v>
      </c>
      <c r="P198" s="19">
        <v>26</v>
      </c>
      <c r="Q198" s="19">
        <v>30</v>
      </c>
      <c r="R198" s="19">
        <v>45</v>
      </c>
      <c r="S198" s="19">
        <v>52</v>
      </c>
      <c r="T198" s="19">
        <v>71</v>
      </c>
      <c r="U198" s="19">
        <v>51</v>
      </c>
      <c r="V198" s="19">
        <v>34</v>
      </c>
      <c r="W198" s="19">
        <v>23</v>
      </c>
      <c r="X198" s="19">
        <v>19</v>
      </c>
      <c r="Y198" s="19">
        <v>11</v>
      </c>
      <c r="Z198" s="19">
        <v>4</v>
      </c>
      <c r="AA198" s="19">
        <v>3</v>
      </c>
      <c r="AB198" s="19">
        <v>0</v>
      </c>
      <c r="AC198" s="19">
        <v>0</v>
      </c>
      <c r="AD198" s="19">
        <v>0</v>
      </c>
      <c r="AE198" s="48"/>
      <c r="AF198" s="51"/>
      <c r="AG198" s="36"/>
      <c r="AH198" s="36"/>
      <c r="AI198" s="53"/>
      <c r="AJ198" s="41" t="s">
        <v>65</v>
      </c>
    </row>
    <row r="199" spans="1:36" ht="16.2" x14ac:dyDescent="0.25">
      <c r="A199" s="42" t="s">
        <v>59</v>
      </c>
      <c r="B199" s="44" t="s">
        <v>506</v>
      </c>
      <c r="C199" s="42" t="s">
        <v>61</v>
      </c>
      <c r="D199" s="42" t="s">
        <v>111</v>
      </c>
      <c r="E199" s="42" t="s">
        <v>486</v>
      </c>
      <c r="F199" s="42" t="s">
        <v>59</v>
      </c>
      <c r="G199" s="45">
        <v>44315</v>
      </c>
      <c r="H199" s="17" t="s">
        <v>64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24</v>
      </c>
      <c r="R199" s="17">
        <v>27</v>
      </c>
      <c r="S199" s="17">
        <v>44</v>
      </c>
      <c r="T199" s="17">
        <v>42</v>
      </c>
      <c r="U199" s="17">
        <v>50</v>
      </c>
      <c r="V199" s="17">
        <v>41</v>
      </c>
      <c r="W199" s="17">
        <v>32</v>
      </c>
      <c r="X199" s="17">
        <v>32</v>
      </c>
      <c r="Y199" s="17">
        <v>21</v>
      </c>
      <c r="Z199" s="17">
        <v>18</v>
      </c>
      <c r="AA199" s="17">
        <v>10</v>
      </c>
      <c r="AB199" s="17">
        <v>0</v>
      </c>
      <c r="AC199" s="17">
        <v>0</v>
      </c>
      <c r="AD199" s="17">
        <v>0</v>
      </c>
      <c r="AE199" s="46">
        <f t="shared" ref="AE199" si="256">SUM(I199:AD199)</f>
        <v>341</v>
      </c>
      <c r="AF199" s="49">
        <f t="shared" ref="AF199" si="257">SUM(I200:AD200)</f>
        <v>341</v>
      </c>
      <c r="AG199" s="34">
        <f t="shared" ref="AG199" si="258">SUM(I201:AD201)</f>
        <v>341</v>
      </c>
      <c r="AH199" s="34">
        <f t="shared" ref="AH199" si="259">AG199-AE199</f>
        <v>0</v>
      </c>
      <c r="AI199" s="53">
        <v>0.91870000000000007</v>
      </c>
      <c r="AJ199" s="41" t="s">
        <v>65</v>
      </c>
    </row>
    <row r="200" spans="1:36" ht="16.2" x14ac:dyDescent="0.25">
      <c r="A200" s="42" t="s">
        <v>59</v>
      </c>
      <c r="B200" s="44" t="s">
        <v>506</v>
      </c>
      <c r="C200" s="42" t="s">
        <v>61</v>
      </c>
      <c r="D200" s="42" t="s">
        <v>111</v>
      </c>
      <c r="E200" s="42" t="s">
        <v>486</v>
      </c>
      <c r="F200" s="42" t="s">
        <v>59</v>
      </c>
      <c r="G200" s="45">
        <v>44315</v>
      </c>
      <c r="H200" s="18" t="s">
        <v>66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24</v>
      </c>
      <c r="R200" s="18">
        <v>27</v>
      </c>
      <c r="S200" s="18">
        <v>44</v>
      </c>
      <c r="T200" s="18">
        <v>42</v>
      </c>
      <c r="U200" s="18">
        <v>50</v>
      </c>
      <c r="V200" s="18">
        <v>41</v>
      </c>
      <c r="W200" s="18">
        <v>32</v>
      </c>
      <c r="X200" s="18">
        <v>32</v>
      </c>
      <c r="Y200" s="18">
        <v>21</v>
      </c>
      <c r="Z200" s="18">
        <v>18</v>
      </c>
      <c r="AA200" s="18">
        <v>10</v>
      </c>
      <c r="AB200" s="18">
        <v>0</v>
      </c>
      <c r="AC200" s="18">
        <v>0</v>
      </c>
      <c r="AD200" s="18">
        <v>0</v>
      </c>
      <c r="AE200" s="47"/>
      <c r="AF200" s="50"/>
      <c r="AG200" s="35"/>
      <c r="AH200" s="35"/>
      <c r="AI200" s="53"/>
      <c r="AJ200" s="41" t="s">
        <v>65</v>
      </c>
    </row>
    <row r="201" spans="1:36" ht="16.2" x14ac:dyDescent="0.25">
      <c r="A201" s="42" t="s">
        <v>59</v>
      </c>
      <c r="B201" s="44" t="s">
        <v>506</v>
      </c>
      <c r="C201" s="42" t="s">
        <v>61</v>
      </c>
      <c r="D201" s="42" t="s">
        <v>111</v>
      </c>
      <c r="E201" s="42" t="s">
        <v>486</v>
      </c>
      <c r="F201" s="42" t="s">
        <v>59</v>
      </c>
      <c r="G201" s="45">
        <v>44315</v>
      </c>
      <c r="H201" s="19" t="s">
        <v>67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24</v>
      </c>
      <c r="R201" s="19">
        <v>27</v>
      </c>
      <c r="S201" s="19">
        <v>44</v>
      </c>
      <c r="T201" s="19">
        <v>42</v>
      </c>
      <c r="U201" s="19">
        <v>50</v>
      </c>
      <c r="V201" s="19">
        <v>41</v>
      </c>
      <c r="W201" s="19">
        <v>32</v>
      </c>
      <c r="X201" s="19">
        <v>32</v>
      </c>
      <c r="Y201" s="19">
        <v>21</v>
      </c>
      <c r="Z201" s="19">
        <v>18</v>
      </c>
      <c r="AA201" s="19">
        <v>10</v>
      </c>
      <c r="AB201" s="19">
        <v>0</v>
      </c>
      <c r="AC201" s="19">
        <v>0</v>
      </c>
      <c r="AD201" s="19">
        <v>0</v>
      </c>
      <c r="AE201" s="48"/>
      <c r="AF201" s="51"/>
      <c r="AG201" s="36"/>
      <c r="AH201" s="36"/>
      <c r="AI201" s="53"/>
      <c r="AJ201" s="41" t="s">
        <v>65</v>
      </c>
    </row>
    <row r="202" spans="1:36" ht="16.2" x14ac:dyDescent="0.25">
      <c r="A202" s="42" t="s">
        <v>59</v>
      </c>
      <c r="B202" s="44" t="s">
        <v>507</v>
      </c>
      <c r="C202" s="42" t="s">
        <v>61</v>
      </c>
      <c r="D202" s="42" t="s">
        <v>205</v>
      </c>
      <c r="E202" s="42" t="s">
        <v>488</v>
      </c>
      <c r="F202" s="42" t="s">
        <v>59</v>
      </c>
      <c r="G202" s="45">
        <v>44305</v>
      </c>
      <c r="H202" s="17" t="s">
        <v>64</v>
      </c>
      <c r="I202" s="17">
        <v>0</v>
      </c>
      <c r="J202" s="17">
        <v>7</v>
      </c>
      <c r="K202" s="17">
        <v>7</v>
      </c>
      <c r="L202" s="17">
        <v>7</v>
      </c>
      <c r="M202" s="17">
        <v>7</v>
      </c>
      <c r="N202" s="17">
        <v>8</v>
      </c>
      <c r="O202" s="17">
        <v>10</v>
      </c>
      <c r="P202" s="17">
        <v>11</v>
      </c>
      <c r="Q202" s="17">
        <v>15</v>
      </c>
      <c r="R202" s="17">
        <v>24</v>
      </c>
      <c r="S202" s="17">
        <v>34</v>
      </c>
      <c r="T202" s="17">
        <v>40</v>
      </c>
      <c r="U202" s="17">
        <v>46</v>
      </c>
      <c r="V202" s="17">
        <v>27</v>
      </c>
      <c r="W202" s="17">
        <v>22</v>
      </c>
      <c r="X202" s="17">
        <v>21</v>
      </c>
      <c r="Y202" s="17">
        <v>15</v>
      </c>
      <c r="Z202" s="17">
        <v>11</v>
      </c>
      <c r="AA202" s="17">
        <v>7</v>
      </c>
      <c r="AB202" s="17">
        <v>6</v>
      </c>
      <c r="AC202" s="17">
        <v>0</v>
      </c>
      <c r="AD202" s="17">
        <v>0</v>
      </c>
      <c r="AE202" s="46">
        <f t="shared" ref="AE202" si="260">SUM(I202:AD202)</f>
        <v>325</v>
      </c>
      <c r="AF202" s="49">
        <f t="shared" ref="AF202" si="261">SUM(I203:AD203)</f>
        <v>325</v>
      </c>
      <c r="AG202" s="34">
        <f t="shared" ref="AG202" si="262">SUM(I204:AD204)</f>
        <v>325</v>
      </c>
      <c r="AH202" s="34">
        <f t="shared" ref="AH202" si="263">AG202-AE202</f>
        <v>0</v>
      </c>
      <c r="AI202" s="53">
        <v>0.90600000000000003</v>
      </c>
      <c r="AJ202" s="41" t="s">
        <v>65</v>
      </c>
    </row>
    <row r="203" spans="1:36" ht="16.2" x14ac:dyDescent="0.25">
      <c r="A203" s="42" t="s">
        <v>59</v>
      </c>
      <c r="B203" s="44" t="s">
        <v>507</v>
      </c>
      <c r="C203" s="42" t="s">
        <v>61</v>
      </c>
      <c r="D203" s="42" t="s">
        <v>205</v>
      </c>
      <c r="E203" s="42" t="s">
        <v>488</v>
      </c>
      <c r="F203" s="42" t="s">
        <v>59</v>
      </c>
      <c r="G203" s="45">
        <v>44305</v>
      </c>
      <c r="H203" s="18" t="s">
        <v>66</v>
      </c>
      <c r="I203" s="18">
        <v>0</v>
      </c>
      <c r="J203" s="18">
        <v>7</v>
      </c>
      <c r="K203" s="18">
        <v>7</v>
      </c>
      <c r="L203" s="18">
        <v>7</v>
      </c>
      <c r="M203" s="18">
        <v>7</v>
      </c>
      <c r="N203" s="18">
        <v>8</v>
      </c>
      <c r="O203" s="18">
        <v>10</v>
      </c>
      <c r="P203" s="18">
        <v>11</v>
      </c>
      <c r="Q203" s="18">
        <v>15</v>
      </c>
      <c r="R203" s="18">
        <v>24</v>
      </c>
      <c r="S203" s="18">
        <v>34</v>
      </c>
      <c r="T203" s="18">
        <v>40</v>
      </c>
      <c r="U203" s="18">
        <v>46</v>
      </c>
      <c r="V203" s="18">
        <v>27</v>
      </c>
      <c r="W203" s="18">
        <v>22</v>
      </c>
      <c r="X203" s="18">
        <v>21</v>
      </c>
      <c r="Y203" s="18">
        <v>15</v>
      </c>
      <c r="Z203" s="18">
        <v>11</v>
      </c>
      <c r="AA203" s="18">
        <v>7</v>
      </c>
      <c r="AB203" s="18">
        <v>6</v>
      </c>
      <c r="AC203" s="18">
        <v>0</v>
      </c>
      <c r="AD203" s="18">
        <v>0</v>
      </c>
      <c r="AE203" s="47"/>
      <c r="AF203" s="50"/>
      <c r="AG203" s="35"/>
      <c r="AH203" s="35"/>
      <c r="AI203" s="53"/>
      <c r="AJ203" s="41" t="s">
        <v>65</v>
      </c>
    </row>
    <row r="204" spans="1:36" ht="16.2" x14ac:dyDescent="0.25">
      <c r="A204" s="42" t="s">
        <v>59</v>
      </c>
      <c r="B204" s="44" t="s">
        <v>507</v>
      </c>
      <c r="C204" s="42" t="s">
        <v>61</v>
      </c>
      <c r="D204" s="42" t="s">
        <v>205</v>
      </c>
      <c r="E204" s="42" t="s">
        <v>488</v>
      </c>
      <c r="F204" s="42" t="s">
        <v>59</v>
      </c>
      <c r="G204" s="45">
        <v>44305</v>
      </c>
      <c r="H204" s="19" t="s">
        <v>67</v>
      </c>
      <c r="I204" s="19">
        <v>0</v>
      </c>
      <c r="J204" s="19">
        <v>7</v>
      </c>
      <c r="K204" s="19">
        <v>7</v>
      </c>
      <c r="L204" s="19">
        <v>7</v>
      </c>
      <c r="M204" s="19">
        <v>7</v>
      </c>
      <c r="N204" s="19">
        <v>8</v>
      </c>
      <c r="O204" s="19">
        <v>10</v>
      </c>
      <c r="P204" s="19">
        <v>11</v>
      </c>
      <c r="Q204" s="19">
        <v>15</v>
      </c>
      <c r="R204" s="19">
        <v>24</v>
      </c>
      <c r="S204" s="19">
        <v>34</v>
      </c>
      <c r="T204" s="19">
        <v>40</v>
      </c>
      <c r="U204" s="19">
        <v>46</v>
      </c>
      <c r="V204" s="19">
        <v>27</v>
      </c>
      <c r="W204" s="19">
        <v>22</v>
      </c>
      <c r="X204" s="19">
        <v>21</v>
      </c>
      <c r="Y204" s="19">
        <v>15</v>
      </c>
      <c r="Z204" s="19">
        <v>11</v>
      </c>
      <c r="AA204" s="19">
        <v>7</v>
      </c>
      <c r="AB204" s="19">
        <v>6</v>
      </c>
      <c r="AC204" s="19">
        <v>0</v>
      </c>
      <c r="AD204" s="19">
        <v>0</v>
      </c>
      <c r="AE204" s="48"/>
      <c r="AF204" s="51"/>
      <c r="AG204" s="36"/>
      <c r="AH204" s="36"/>
      <c r="AI204" s="53"/>
      <c r="AJ204" s="41" t="s">
        <v>65</v>
      </c>
    </row>
    <row r="205" spans="1:36" ht="16.2" x14ac:dyDescent="0.25">
      <c r="A205" s="42" t="s">
        <v>59</v>
      </c>
      <c r="B205" s="44" t="s">
        <v>508</v>
      </c>
      <c r="C205" s="42" t="s">
        <v>61</v>
      </c>
      <c r="D205" s="42" t="s">
        <v>205</v>
      </c>
      <c r="E205" s="42" t="s">
        <v>488</v>
      </c>
      <c r="F205" s="42" t="s">
        <v>59</v>
      </c>
      <c r="G205" s="45">
        <v>44309</v>
      </c>
      <c r="H205" s="17" t="s">
        <v>64</v>
      </c>
      <c r="I205" s="17">
        <v>5</v>
      </c>
      <c r="J205" s="17">
        <v>0</v>
      </c>
      <c r="K205" s="17">
        <v>5</v>
      </c>
      <c r="L205" s="17">
        <v>0</v>
      </c>
      <c r="M205" s="17">
        <v>12</v>
      </c>
      <c r="N205" s="17">
        <v>0</v>
      </c>
      <c r="O205" s="17">
        <v>21</v>
      </c>
      <c r="P205" s="17">
        <v>0</v>
      </c>
      <c r="Q205" s="17">
        <v>23</v>
      </c>
      <c r="R205" s="17">
        <v>21</v>
      </c>
      <c r="S205" s="17">
        <v>42</v>
      </c>
      <c r="T205" s="17">
        <v>33</v>
      </c>
      <c r="U205" s="17">
        <v>47</v>
      </c>
      <c r="V205" s="17">
        <v>38</v>
      </c>
      <c r="W205" s="17">
        <v>31</v>
      </c>
      <c r="X205" s="17">
        <v>9</v>
      </c>
      <c r="Y205" s="17">
        <v>22</v>
      </c>
      <c r="Z205" s="17">
        <v>0</v>
      </c>
      <c r="AA205" s="17">
        <v>8</v>
      </c>
      <c r="AB205" s="17">
        <v>5</v>
      </c>
      <c r="AC205" s="17">
        <v>3</v>
      </c>
      <c r="AD205" s="17">
        <v>0</v>
      </c>
      <c r="AE205" s="46">
        <f t="shared" ref="AE205" si="264">SUM(I205:AD205)</f>
        <v>325</v>
      </c>
      <c r="AF205" s="49">
        <f t="shared" ref="AF205" si="265">SUM(I206:AD206)</f>
        <v>325</v>
      </c>
      <c r="AG205" s="34">
        <f t="shared" ref="AG205" si="266">SUM(I207:AD207)</f>
        <v>325</v>
      </c>
      <c r="AH205" s="34">
        <f t="shared" ref="AH205" si="267">AG205-AE205</f>
        <v>0</v>
      </c>
      <c r="AI205" s="53">
        <v>0.92520000000000002</v>
      </c>
      <c r="AJ205" s="41" t="s">
        <v>65</v>
      </c>
    </row>
    <row r="206" spans="1:36" ht="16.2" x14ac:dyDescent="0.25">
      <c r="A206" s="42" t="s">
        <v>59</v>
      </c>
      <c r="B206" s="44" t="s">
        <v>508</v>
      </c>
      <c r="C206" s="42" t="s">
        <v>61</v>
      </c>
      <c r="D206" s="42" t="s">
        <v>205</v>
      </c>
      <c r="E206" s="42" t="s">
        <v>488</v>
      </c>
      <c r="F206" s="42" t="s">
        <v>59</v>
      </c>
      <c r="G206" s="45">
        <v>44309</v>
      </c>
      <c r="H206" s="18" t="s">
        <v>66</v>
      </c>
      <c r="I206" s="18">
        <v>5</v>
      </c>
      <c r="J206" s="18">
        <v>0</v>
      </c>
      <c r="K206" s="18">
        <v>5</v>
      </c>
      <c r="L206" s="18">
        <v>0</v>
      </c>
      <c r="M206" s="18">
        <v>12</v>
      </c>
      <c r="N206" s="18">
        <v>0</v>
      </c>
      <c r="O206" s="18">
        <v>21</v>
      </c>
      <c r="P206" s="18">
        <v>0</v>
      </c>
      <c r="Q206" s="18">
        <v>23</v>
      </c>
      <c r="R206" s="18">
        <v>21</v>
      </c>
      <c r="S206" s="18">
        <v>42</v>
      </c>
      <c r="T206" s="18">
        <v>33</v>
      </c>
      <c r="U206" s="18">
        <v>47</v>
      </c>
      <c r="V206" s="18">
        <v>38</v>
      </c>
      <c r="W206" s="18">
        <v>31</v>
      </c>
      <c r="X206" s="18">
        <v>9</v>
      </c>
      <c r="Y206" s="18">
        <v>22</v>
      </c>
      <c r="Z206" s="18">
        <v>0</v>
      </c>
      <c r="AA206" s="18">
        <v>8</v>
      </c>
      <c r="AB206" s="18">
        <v>5</v>
      </c>
      <c r="AC206" s="18">
        <v>3</v>
      </c>
      <c r="AD206" s="18">
        <v>0</v>
      </c>
      <c r="AE206" s="47"/>
      <c r="AF206" s="50"/>
      <c r="AG206" s="35"/>
      <c r="AH206" s="35"/>
      <c r="AI206" s="53"/>
      <c r="AJ206" s="41" t="s">
        <v>65</v>
      </c>
    </row>
    <row r="207" spans="1:36" ht="16.2" x14ac:dyDescent="0.25">
      <c r="A207" s="42" t="s">
        <v>59</v>
      </c>
      <c r="B207" s="44" t="s">
        <v>508</v>
      </c>
      <c r="C207" s="42" t="s">
        <v>61</v>
      </c>
      <c r="D207" s="42" t="s">
        <v>205</v>
      </c>
      <c r="E207" s="42" t="s">
        <v>488</v>
      </c>
      <c r="F207" s="42" t="s">
        <v>59</v>
      </c>
      <c r="G207" s="45">
        <v>44309</v>
      </c>
      <c r="H207" s="19" t="s">
        <v>67</v>
      </c>
      <c r="I207" s="19">
        <v>5</v>
      </c>
      <c r="J207" s="19">
        <v>0</v>
      </c>
      <c r="K207" s="19">
        <v>5</v>
      </c>
      <c r="L207" s="19">
        <v>0</v>
      </c>
      <c r="M207" s="19">
        <v>12</v>
      </c>
      <c r="N207" s="19">
        <v>0</v>
      </c>
      <c r="O207" s="19">
        <v>21</v>
      </c>
      <c r="P207" s="19">
        <v>0</v>
      </c>
      <c r="Q207" s="19">
        <v>23</v>
      </c>
      <c r="R207" s="19">
        <v>21</v>
      </c>
      <c r="S207" s="19">
        <v>42</v>
      </c>
      <c r="T207" s="19">
        <v>33</v>
      </c>
      <c r="U207" s="19">
        <v>47</v>
      </c>
      <c r="V207" s="19">
        <v>38</v>
      </c>
      <c r="W207" s="19">
        <v>31</v>
      </c>
      <c r="X207" s="19">
        <v>9</v>
      </c>
      <c r="Y207" s="19">
        <v>22</v>
      </c>
      <c r="Z207" s="19">
        <v>0</v>
      </c>
      <c r="AA207" s="19">
        <v>8</v>
      </c>
      <c r="AB207" s="19">
        <v>5</v>
      </c>
      <c r="AC207" s="19">
        <v>3</v>
      </c>
      <c r="AD207" s="19">
        <v>0</v>
      </c>
      <c r="AE207" s="48"/>
      <c r="AF207" s="51"/>
      <c r="AG207" s="36"/>
      <c r="AH207" s="36"/>
      <c r="AI207" s="53"/>
      <c r="AJ207" s="41" t="s">
        <v>65</v>
      </c>
    </row>
    <row r="208" spans="1:36" ht="16.2" x14ac:dyDescent="0.25">
      <c r="A208" s="42" t="s">
        <v>59</v>
      </c>
      <c r="B208" s="44" t="s">
        <v>512</v>
      </c>
      <c r="C208" s="42" t="s">
        <v>61</v>
      </c>
      <c r="D208" s="42" t="s">
        <v>205</v>
      </c>
      <c r="E208" s="42" t="s">
        <v>488</v>
      </c>
      <c r="F208" s="42" t="s">
        <v>59</v>
      </c>
      <c r="G208" s="45">
        <v>44303</v>
      </c>
      <c r="H208" s="17" t="s">
        <v>64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8</v>
      </c>
      <c r="P208" s="17">
        <v>0</v>
      </c>
      <c r="Q208" s="17">
        <v>42</v>
      </c>
      <c r="R208" s="17">
        <v>0</v>
      </c>
      <c r="S208" s="17">
        <v>75</v>
      </c>
      <c r="T208" s="17">
        <v>0</v>
      </c>
      <c r="U208" s="17">
        <v>90</v>
      </c>
      <c r="V208" s="17">
        <v>0</v>
      </c>
      <c r="W208" s="17">
        <v>69</v>
      </c>
      <c r="X208" s="17">
        <v>0</v>
      </c>
      <c r="Y208" s="17">
        <v>26</v>
      </c>
      <c r="Z208" s="17">
        <v>0</v>
      </c>
      <c r="AA208" s="17">
        <v>6</v>
      </c>
      <c r="AB208" s="17">
        <v>0</v>
      </c>
      <c r="AC208" s="17">
        <v>0</v>
      </c>
      <c r="AD208" s="17">
        <v>0</v>
      </c>
      <c r="AE208" s="46">
        <f t="shared" ref="AE208" si="268">SUM(I208:AD208)</f>
        <v>316</v>
      </c>
      <c r="AF208" s="49">
        <f t="shared" ref="AF208" si="269">SUM(I209:AD209)</f>
        <v>316</v>
      </c>
      <c r="AG208" s="34">
        <f t="shared" ref="AG208" si="270">SUM(I210:AD210)</f>
        <v>316</v>
      </c>
      <c r="AH208" s="34">
        <f t="shared" ref="AH208" si="271">AG208-AE208</f>
        <v>0</v>
      </c>
      <c r="AI208" s="53">
        <v>0.93470000000000009</v>
      </c>
      <c r="AJ208" s="41" t="s">
        <v>65</v>
      </c>
    </row>
    <row r="209" spans="1:36" ht="16.2" x14ac:dyDescent="0.25">
      <c r="A209" s="42" t="s">
        <v>59</v>
      </c>
      <c r="B209" s="44" t="s">
        <v>512</v>
      </c>
      <c r="C209" s="42" t="s">
        <v>61</v>
      </c>
      <c r="D209" s="42" t="s">
        <v>205</v>
      </c>
      <c r="E209" s="42" t="s">
        <v>488</v>
      </c>
      <c r="F209" s="42" t="s">
        <v>59</v>
      </c>
      <c r="G209" s="45">
        <v>44303</v>
      </c>
      <c r="H209" s="18" t="s">
        <v>66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8</v>
      </c>
      <c r="P209" s="18">
        <v>0</v>
      </c>
      <c r="Q209" s="18">
        <v>42</v>
      </c>
      <c r="R209" s="18">
        <v>0</v>
      </c>
      <c r="S209" s="18">
        <v>75</v>
      </c>
      <c r="T209" s="18">
        <v>0</v>
      </c>
      <c r="U209" s="18">
        <v>90</v>
      </c>
      <c r="V209" s="18">
        <v>0</v>
      </c>
      <c r="W209" s="18">
        <v>69</v>
      </c>
      <c r="X209" s="18">
        <v>0</v>
      </c>
      <c r="Y209" s="18">
        <v>26</v>
      </c>
      <c r="Z209" s="18">
        <v>0</v>
      </c>
      <c r="AA209" s="18">
        <v>6</v>
      </c>
      <c r="AB209" s="18">
        <v>0</v>
      </c>
      <c r="AC209" s="18">
        <v>0</v>
      </c>
      <c r="AD209" s="18">
        <v>0</v>
      </c>
      <c r="AE209" s="47"/>
      <c r="AF209" s="50"/>
      <c r="AG209" s="35"/>
      <c r="AH209" s="35"/>
      <c r="AI209" s="53"/>
      <c r="AJ209" s="41" t="s">
        <v>65</v>
      </c>
    </row>
    <row r="210" spans="1:36" ht="16.2" x14ac:dyDescent="0.25">
      <c r="A210" s="42" t="s">
        <v>59</v>
      </c>
      <c r="B210" s="44" t="s">
        <v>512</v>
      </c>
      <c r="C210" s="42" t="s">
        <v>61</v>
      </c>
      <c r="D210" s="42" t="s">
        <v>205</v>
      </c>
      <c r="E210" s="42" t="s">
        <v>488</v>
      </c>
      <c r="F210" s="42" t="s">
        <v>59</v>
      </c>
      <c r="G210" s="45">
        <v>44303</v>
      </c>
      <c r="H210" s="19" t="s">
        <v>67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8</v>
      </c>
      <c r="P210" s="19">
        <v>0</v>
      </c>
      <c r="Q210" s="19">
        <v>42</v>
      </c>
      <c r="R210" s="19">
        <v>0</v>
      </c>
      <c r="S210" s="19">
        <v>75</v>
      </c>
      <c r="T210" s="19">
        <v>0</v>
      </c>
      <c r="U210" s="19">
        <v>90</v>
      </c>
      <c r="V210" s="19">
        <v>0</v>
      </c>
      <c r="W210" s="19">
        <v>69</v>
      </c>
      <c r="X210" s="19">
        <v>0</v>
      </c>
      <c r="Y210" s="19">
        <v>26</v>
      </c>
      <c r="Z210" s="19">
        <v>0</v>
      </c>
      <c r="AA210" s="19">
        <v>6</v>
      </c>
      <c r="AB210" s="19">
        <v>0</v>
      </c>
      <c r="AC210" s="19">
        <v>0</v>
      </c>
      <c r="AD210" s="19">
        <v>0</v>
      </c>
      <c r="AE210" s="48"/>
      <c r="AF210" s="51"/>
      <c r="AG210" s="36"/>
      <c r="AH210" s="36"/>
      <c r="AI210" s="53"/>
      <c r="AJ210" s="41" t="s">
        <v>65</v>
      </c>
    </row>
    <row r="211" spans="1:36" ht="16.2" x14ac:dyDescent="0.25">
      <c r="A211" s="42" t="s">
        <v>59</v>
      </c>
      <c r="B211" s="44" t="s">
        <v>467</v>
      </c>
      <c r="C211" s="42" t="s">
        <v>61</v>
      </c>
      <c r="D211" s="42" t="s">
        <v>205</v>
      </c>
      <c r="E211" s="42" t="s">
        <v>451</v>
      </c>
      <c r="F211" s="42" t="s">
        <v>59</v>
      </c>
      <c r="G211" s="45">
        <v>44326</v>
      </c>
      <c r="H211" s="17" t="s">
        <v>64</v>
      </c>
      <c r="I211" s="17">
        <v>0</v>
      </c>
      <c r="J211" s="17">
        <v>7</v>
      </c>
      <c r="K211" s="17">
        <v>7</v>
      </c>
      <c r="L211" s="17">
        <v>7</v>
      </c>
      <c r="M211" s="17">
        <v>7</v>
      </c>
      <c r="N211" s="17">
        <v>10</v>
      </c>
      <c r="O211" s="17">
        <v>13</v>
      </c>
      <c r="P211" s="17">
        <v>14</v>
      </c>
      <c r="Q211" s="17">
        <v>16</v>
      </c>
      <c r="R211" s="17">
        <v>24</v>
      </c>
      <c r="S211" s="17">
        <v>32</v>
      </c>
      <c r="T211" s="17">
        <v>39</v>
      </c>
      <c r="U211" s="17">
        <v>43</v>
      </c>
      <c r="V211" s="17">
        <v>26</v>
      </c>
      <c r="W211" s="17">
        <v>19</v>
      </c>
      <c r="X211" s="17">
        <v>18</v>
      </c>
      <c r="Y211" s="17">
        <v>12</v>
      </c>
      <c r="Z211" s="17">
        <v>7</v>
      </c>
      <c r="AA211" s="17">
        <v>7</v>
      </c>
      <c r="AB211" s="17">
        <v>7</v>
      </c>
      <c r="AC211" s="17">
        <v>0</v>
      </c>
      <c r="AD211" s="17">
        <v>0</v>
      </c>
      <c r="AE211" s="46">
        <f t="shared" ref="AE211" si="272">SUM(I211:AD211)</f>
        <v>315</v>
      </c>
      <c r="AF211" s="49">
        <f t="shared" ref="AF211" si="273">SUM(I212:AD212)</f>
        <v>315</v>
      </c>
      <c r="AG211" s="34">
        <f t="shared" ref="AG211" si="274">SUM(I213:AD213)</f>
        <v>315</v>
      </c>
      <c r="AH211" s="34">
        <f t="shared" ref="AH211" si="275">AG211-AE211</f>
        <v>0</v>
      </c>
      <c r="AI211" s="53">
        <v>0.9</v>
      </c>
      <c r="AJ211" s="41" t="s">
        <v>65</v>
      </c>
    </row>
    <row r="212" spans="1:36" ht="16.2" x14ac:dyDescent="0.25">
      <c r="A212" s="42" t="s">
        <v>59</v>
      </c>
      <c r="B212" s="44" t="s">
        <v>467</v>
      </c>
      <c r="C212" s="42" t="s">
        <v>61</v>
      </c>
      <c r="D212" s="42" t="s">
        <v>205</v>
      </c>
      <c r="E212" s="42" t="s">
        <v>451</v>
      </c>
      <c r="F212" s="42" t="s">
        <v>59</v>
      </c>
      <c r="G212" s="45">
        <v>44326</v>
      </c>
      <c r="H212" s="18" t="s">
        <v>66</v>
      </c>
      <c r="I212" s="18">
        <v>0</v>
      </c>
      <c r="J212" s="18">
        <v>7</v>
      </c>
      <c r="K212" s="18">
        <v>7</v>
      </c>
      <c r="L212" s="18">
        <v>7</v>
      </c>
      <c r="M212" s="18">
        <v>7</v>
      </c>
      <c r="N212" s="18">
        <v>10</v>
      </c>
      <c r="O212" s="18">
        <v>13</v>
      </c>
      <c r="P212" s="18">
        <v>14</v>
      </c>
      <c r="Q212" s="18">
        <v>16</v>
      </c>
      <c r="R212" s="18">
        <v>24</v>
      </c>
      <c r="S212" s="18">
        <v>32</v>
      </c>
      <c r="T212" s="18">
        <v>39</v>
      </c>
      <c r="U212" s="18">
        <v>43</v>
      </c>
      <c r="V212" s="18">
        <v>26</v>
      </c>
      <c r="W212" s="18">
        <v>19</v>
      </c>
      <c r="X212" s="18">
        <v>18</v>
      </c>
      <c r="Y212" s="18">
        <v>12</v>
      </c>
      <c r="Z212" s="18">
        <v>7</v>
      </c>
      <c r="AA212" s="18">
        <v>7</v>
      </c>
      <c r="AB212" s="18">
        <v>7</v>
      </c>
      <c r="AC212" s="18">
        <v>0</v>
      </c>
      <c r="AD212" s="18">
        <v>0</v>
      </c>
      <c r="AE212" s="47"/>
      <c r="AF212" s="50"/>
      <c r="AG212" s="35"/>
      <c r="AH212" s="35"/>
      <c r="AI212" s="53"/>
      <c r="AJ212" s="41" t="s">
        <v>65</v>
      </c>
    </row>
    <row r="213" spans="1:36" ht="16.2" x14ac:dyDescent="0.25">
      <c r="A213" s="42" t="s">
        <v>59</v>
      </c>
      <c r="B213" s="44" t="s">
        <v>467</v>
      </c>
      <c r="C213" s="42" t="s">
        <v>61</v>
      </c>
      <c r="D213" s="42" t="s">
        <v>205</v>
      </c>
      <c r="E213" s="42" t="s">
        <v>451</v>
      </c>
      <c r="F213" s="42" t="s">
        <v>59</v>
      </c>
      <c r="G213" s="45">
        <v>44326</v>
      </c>
      <c r="H213" s="19" t="s">
        <v>67</v>
      </c>
      <c r="I213" s="19">
        <v>0</v>
      </c>
      <c r="J213" s="19">
        <v>7</v>
      </c>
      <c r="K213" s="19">
        <v>7</v>
      </c>
      <c r="L213" s="19">
        <v>7</v>
      </c>
      <c r="M213" s="19">
        <v>7</v>
      </c>
      <c r="N213" s="19">
        <v>10</v>
      </c>
      <c r="O213" s="19">
        <v>13</v>
      </c>
      <c r="P213" s="19">
        <v>14</v>
      </c>
      <c r="Q213" s="19">
        <v>16</v>
      </c>
      <c r="R213" s="19">
        <v>24</v>
      </c>
      <c r="S213" s="19">
        <v>32</v>
      </c>
      <c r="T213" s="19">
        <v>39</v>
      </c>
      <c r="U213" s="19">
        <v>43</v>
      </c>
      <c r="V213" s="19">
        <v>26</v>
      </c>
      <c r="W213" s="19">
        <v>19</v>
      </c>
      <c r="X213" s="19">
        <v>18</v>
      </c>
      <c r="Y213" s="19">
        <v>12</v>
      </c>
      <c r="Z213" s="19">
        <v>7</v>
      </c>
      <c r="AA213" s="19">
        <v>7</v>
      </c>
      <c r="AB213" s="19">
        <v>7</v>
      </c>
      <c r="AC213" s="19">
        <v>0</v>
      </c>
      <c r="AD213" s="19">
        <v>0</v>
      </c>
      <c r="AE213" s="48"/>
      <c r="AF213" s="51"/>
      <c r="AG213" s="36"/>
      <c r="AH213" s="36"/>
      <c r="AI213" s="53"/>
      <c r="AJ213" s="41" t="s">
        <v>65</v>
      </c>
    </row>
    <row r="214" spans="1:36" ht="16.2" x14ac:dyDescent="0.25">
      <c r="A214" s="42" t="s">
        <v>59</v>
      </c>
      <c r="B214" s="44" t="s">
        <v>513</v>
      </c>
      <c r="C214" s="42" t="s">
        <v>61</v>
      </c>
      <c r="D214" s="42" t="s">
        <v>205</v>
      </c>
      <c r="E214" s="42" t="s">
        <v>494</v>
      </c>
      <c r="F214" s="42" t="s">
        <v>59</v>
      </c>
      <c r="G214" s="45">
        <v>44327</v>
      </c>
      <c r="H214" s="17" t="s">
        <v>64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19</v>
      </c>
      <c r="P214" s="17">
        <v>32</v>
      </c>
      <c r="Q214" s="17">
        <v>38</v>
      </c>
      <c r="R214" s="17">
        <v>0</v>
      </c>
      <c r="S214" s="17">
        <v>55</v>
      </c>
      <c r="T214" s="17">
        <v>0</v>
      </c>
      <c r="U214" s="17">
        <v>62</v>
      </c>
      <c r="V214" s="17">
        <v>43</v>
      </c>
      <c r="W214" s="17">
        <v>0</v>
      </c>
      <c r="X214" s="17">
        <v>40</v>
      </c>
      <c r="Y214" s="17">
        <v>0</v>
      </c>
      <c r="Z214" s="17">
        <v>19</v>
      </c>
      <c r="AA214" s="17">
        <v>4</v>
      </c>
      <c r="AB214" s="17">
        <v>0</v>
      </c>
      <c r="AC214" s="17">
        <v>0</v>
      </c>
      <c r="AD214" s="17">
        <v>0</v>
      </c>
      <c r="AE214" s="46">
        <f t="shared" ref="AE214" si="276">SUM(I214:AD214)</f>
        <v>312</v>
      </c>
      <c r="AF214" s="49">
        <f t="shared" ref="AF214" si="277">SUM(I215:AD215)</f>
        <v>312</v>
      </c>
      <c r="AG214" s="34">
        <f t="shared" ref="AG214" si="278">SUM(I216:AD216)</f>
        <v>312</v>
      </c>
      <c r="AH214" s="34">
        <f t="shared" ref="AH214" si="279">AG214-AE214</f>
        <v>0</v>
      </c>
      <c r="AI214" s="53">
        <v>0.9002</v>
      </c>
      <c r="AJ214" s="41" t="s">
        <v>65</v>
      </c>
    </row>
    <row r="215" spans="1:36" ht="16.2" x14ac:dyDescent="0.25">
      <c r="A215" s="42" t="s">
        <v>59</v>
      </c>
      <c r="B215" s="44" t="s">
        <v>513</v>
      </c>
      <c r="C215" s="42" t="s">
        <v>61</v>
      </c>
      <c r="D215" s="42" t="s">
        <v>205</v>
      </c>
      <c r="E215" s="42" t="s">
        <v>494</v>
      </c>
      <c r="F215" s="42" t="s">
        <v>59</v>
      </c>
      <c r="G215" s="45">
        <v>44327</v>
      </c>
      <c r="H215" s="18" t="s">
        <v>66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19</v>
      </c>
      <c r="P215" s="18">
        <v>32</v>
      </c>
      <c r="Q215" s="18">
        <v>38</v>
      </c>
      <c r="R215" s="18">
        <v>0</v>
      </c>
      <c r="S215" s="18">
        <v>55</v>
      </c>
      <c r="T215" s="18">
        <v>0</v>
      </c>
      <c r="U215" s="18">
        <v>62</v>
      </c>
      <c r="V215" s="18">
        <v>43</v>
      </c>
      <c r="W215" s="18">
        <v>0</v>
      </c>
      <c r="X215" s="18">
        <v>40</v>
      </c>
      <c r="Y215" s="18">
        <v>0</v>
      </c>
      <c r="Z215" s="18">
        <v>19</v>
      </c>
      <c r="AA215" s="18">
        <v>4</v>
      </c>
      <c r="AB215" s="18">
        <v>0</v>
      </c>
      <c r="AC215" s="18">
        <v>0</v>
      </c>
      <c r="AD215" s="18">
        <v>0</v>
      </c>
      <c r="AE215" s="47"/>
      <c r="AF215" s="50"/>
      <c r="AG215" s="35"/>
      <c r="AH215" s="35"/>
      <c r="AI215" s="53"/>
      <c r="AJ215" s="41" t="s">
        <v>65</v>
      </c>
    </row>
    <row r="216" spans="1:36" ht="16.2" x14ac:dyDescent="0.25">
      <c r="A216" s="42" t="s">
        <v>59</v>
      </c>
      <c r="B216" s="44" t="s">
        <v>513</v>
      </c>
      <c r="C216" s="42" t="s">
        <v>61</v>
      </c>
      <c r="D216" s="42" t="s">
        <v>205</v>
      </c>
      <c r="E216" s="42" t="s">
        <v>494</v>
      </c>
      <c r="F216" s="42" t="s">
        <v>59</v>
      </c>
      <c r="G216" s="45">
        <v>44327</v>
      </c>
      <c r="H216" s="19" t="s">
        <v>67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19</v>
      </c>
      <c r="P216" s="19">
        <v>32</v>
      </c>
      <c r="Q216" s="19">
        <v>38</v>
      </c>
      <c r="R216" s="19">
        <v>0</v>
      </c>
      <c r="S216" s="19">
        <v>55</v>
      </c>
      <c r="T216" s="19">
        <v>0</v>
      </c>
      <c r="U216" s="19">
        <v>62</v>
      </c>
      <c r="V216" s="19">
        <v>43</v>
      </c>
      <c r="W216" s="19">
        <v>0</v>
      </c>
      <c r="X216" s="19">
        <v>40</v>
      </c>
      <c r="Y216" s="19">
        <v>0</v>
      </c>
      <c r="Z216" s="19">
        <v>19</v>
      </c>
      <c r="AA216" s="19">
        <v>4</v>
      </c>
      <c r="AB216" s="19">
        <v>0</v>
      </c>
      <c r="AC216" s="19">
        <v>0</v>
      </c>
      <c r="AD216" s="19">
        <v>0</v>
      </c>
      <c r="AE216" s="48"/>
      <c r="AF216" s="51"/>
      <c r="AG216" s="36"/>
      <c r="AH216" s="36"/>
      <c r="AI216" s="53"/>
      <c r="AJ216" s="41" t="s">
        <v>65</v>
      </c>
    </row>
    <row r="217" spans="1:36" ht="16.2" x14ac:dyDescent="0.25">
      <c r="A217" s="42" t="s">
        <v>59</v>
      </c>
      <c r="B217" s="44" t="s">
        <v>468</v>
      </c>
      <c r="C217" s="42" t="s">
        <v>61</v>
      </c>
      <c r="D217" s="42" t="s">
        <v>205</v>
      </c>
      <c r="E217" s="42" t="s">
        <v>308</v>
      </c>
      <c r="F217" s="42" t="s">
        <v>59</v>
      </c>
      <c r="G217" s="45">
        <v>44323</v>
      </c>
      <c r="H217" s="17" t="s">
        <v>64</v>
      </c>
      <c r="I217" s="17">
        <v>0</v>
      </c>
      <c r="J217" s="17">
        <v>3</v>
      </c>
      <c r="K217" s="17">
        <v>5</v>
      </c>
      <c r="L217" s="17">
        <v>7</v>
      </c>
      <c r="M217" s="17">
        <v>12</v>
      </c>
      <c r="N217" s="17">
        <v>12</v>
      </c>
      <c r="O217" s="17">
        <v>21</v>
      </c>
      <c r="P217" s="17">
        <v>19</v>
      </c>
      <c r="Q217" s="17">
        <v>22</v>
      </c>
      <c r="R217" s="17">
        <v>28</v>
      </c>
      <c r="S217" s="17">
        <v>23</v>
      </c>
      <c r="T217" s="17">
        <v>21</v>
      </c>
      <c r="U217" s="17">
        <v>31</v>
      </c>
      <c r="V217" s="17">
        <v>22</v>
      </c>
      <c r="W217" s="17">
        <v>20</v>
      </c>
      <c r="X217" s="17">
        <v>16</v>
      </c>
      <c r="Y217" s="17">
        <v>20</v>
      </c>
      <c r="Z217" s="17">
        <v>10</v>
      </c>
      <c r="AA217" s="17">
        <v>8</v>
      </c>
      <c r="AB217" s="17">
        <v>4</v>
      </c>
      <c r="AC217" s="17">
        <v>3</v>
      </c>
      <c r="AD217" s="17">
        <v>2</v>
      </c>
      <c r="AE217" s="46">
        <f t="shared" ref="AE217" si="280">SUM(I217:AD217)</f>
        <v>309</v>
      </c>
      <c r="AF217" s="49">
        <f t="shared" ref="AF217" si="281">SUM(I218:AD218)</f>
        <v>309</v>
      </c>
      <c r="AG217" s="34">
        <f t="shared" ref="AG217" si="282">SUM(I219:AD219)</f>
        <v>309</v>
      </c>
      <c r="AH217" s="34">
        <f t="shared" ref="AH217" si="283">AG217-AE217</f>
        <v>0</v>
      </c>
      <c r="AI217" s="53">
        <v>0.9012</v>
      </c>
      <c r="AJ217" s="41" t="s">
        <v>65</v>
      </c>
    </row>
    <row r="218" spans="1:36" ht="16.2" x14ac:dyDescent="0.25">
      <c r="A218" s="42" t="s">
        <v>59</v>
      </c>
      <c r="B218" s="44" t="s">
        <v>468</v>
      </c>
      <c r="C218" s="42" t="s">
        <v>61</v>
      </c>
      <c r="D218" s="42" t="s">
        <v>205</v>
      </c>
      <c r="E218" s="42" t="s">
        <v>308</v>
      </c>
      <c r="F218" s="42" t="s">
        <v>59</v>
      </c>
      <c r="G218" s="45">
        <v>44323</v>
      </c>
      <c r="H218" s="18" t="s">
        <v>66</v>
      </c>
      <c r="I218" s="18">
        <v>0</v>
      </c>
      <c r="J218" s="18">
        <v>3</v>
      </c>
      <c r="K218" s="18">
        <v>5</v>
      </c>
      <c r="L218" s="18">
        <v>7</v>
      </c>
      <c r="M218" s="18">
        <v>12</v>
      </c>
      <c r="N218" s="18">
        <v>12</v>
      </c>
      <c r="O218" s="18">
        <v>21</v>
      </c>
      <c r="P218" s="18">
        <v>19</v>
      </c>
      <c r="Q218" s="18">
        <v>22</v>
      </c>
      <c r="R218" s="18">
        <v>28</v>
      </c>
      <c r="S218" s="18">
        <v>23</v>
      </c>
      <c r="T218" s="18">
        <v>21</v>
      </c>
      <c r="U218" s="18">
        <v>31</v>
      </c>
      <c r="V218" s="18">
        <v>22</v>
      </c>
      <c r="W218" s="18">
        <v>20</v>
      </c>
      <c r="X218" s="18">
        <v>16</v>
      </c>
      <c r="Y218" s="18">
        <v>20</v>
      </c>
      <c r="Z218" s="18">
        <v>10</v>
      </c>
      <c r="AA218" s="18">
        <v>8</v>
      </c>
      <c r="AB218" s="18">
        <v>4</v>
      </c>
      <c r="AC218" s="18">
        <v>3</v>
      </c>
      <c r="AD218" s="18">
        <v>2</v>
      </c>
      <c r="AE218" s="47"/>
      <c r="AF218" s="50"/>
      <c r="AG218" s="35"/>
      <c r="AH218" s="35"/>
      <c r="AI218" s="53"/>
      <c r="AJ218" s="41" t="s">
        <v>65</v>
      </c>
    </row>
    <row r="219" spans="1:36" ht="16.2" x14ac:dyDescent="0.25">
      <c r="A219" s="42" t="s">
        <v>59</v>
      </c>
      <c r="B219" s="44" t="s">
        <v>468</v>
      </c>
      <c r="C219" s="42" t="s">
        <v>61</v>
      </c>
      <c r="D219" s="42" t="s">
        <v>205</v>
      </c>
      <c r="E219" s="42" t="s">
        <v>308</v>
      </c>
      <c r="F219" s="42" t="s">
        <v>59</v>
      </c>
      <c r="G219" s="45">
        <v>44323</v>
      </c>
      <c r="H219" s="19" t="s">
        <v>67</v>
      </c>
      <c r="I219" s="19">
        <v>0</v>
      </c>
      <c r="J219" s="19">
        <v>3</v>
      </c>
      <c r="K219" s="19">
        <v>5</v>
      </c>
      <c r="L219" s="19">
        <v>7</v>
      </c>
      <c r="M219" s="19">
        <v>12</v>
      </c>
      <c r="N219" s="19">
        <v>12</v>
      </c>
      <c r="O219" s="19">
        <v>21</v>
      </c>
      <c r="P219" s="19">
        <v>19</v>
      </c>
      <c r="Q219" s="19">
        <v>22</v>
      </c>
      <c r="R219" s="19">
        <v>28</v>
      </c>
      <c r="S219" s="19">
        <v>23</v>
      </c>
      <c r="T219" s="19">
        <v>21</v>
      </c>
      <c r="U219" s="19">
        <v>31</v>
      </c>
      <c r="V219" s="19">
        <v>22</v>
      </c>
      <c r="W219" s="19">
        <v>20</v>
      </c>
      <c r="X219" s="19">
        <v>16</v>
      </c>
      <c r="Y219" s="19">
        <v>20</v>
      </c>
      <c r="Z219" s="19">
        <v>10</v>
      </c>
      <c r="AA219" s="19">
        <v>8</v>
      </c>
      <c r="AB219" s="19">
        <v>4</v>
      </c>
      <c r="AC219" s="19">
        <v>3</v>
      </c>
      <c r="AD219" s="19">
        <v>2</v>
      </c>
      <c r="AE219" s="48"/>
      <c r="AF219" s="51"/>
      <c r="AG219" s="36"/>
      <c r="AH219" s="36"/>
      <c r="AI219" s="53"/>
      <c r="AJ219" s="41" t="s">
        <v>65</v>
      </c>
    </row>
    <row r="220" spans="1:36" ht="16.2" x14ac:dyDescent="0.25">
      <c r="A220" s="42" t="s">
        <v>59</v>
      </c>
      <c r="B220" s="44" t="s">
        <v>514</v>
      </c>
      <c r="C220" s="42" t="s">
        <v>61</v>
      </c>
      <c r="D220" s="42" t="s">
        <v>205</v>
      </c>
      <c r="E220" s="42" t="s">
        <v>488</v>
      </c>
      <c r="F220" s="42" t="s">
        <v>59</v>
      </c>
      <c r="G220" s="45">
        <v>44319</v>
      </c>
      <c r="H220" s="17" t="s">
        <v>64</v>
      </c>
      <c r="I220" s="17">
        <v>0</v>
      </c>
      <c r="J220" s="17">
        <v>3</v>
      </c>
      <c r="K220" s="17">
        <v>5</v>
      </c>
      <c r="L220" s="17">
        <v>8</v>
      </c>
      <c r="M220" s="17">
        <v>14</v>
      </c>
      <c r="N220" s="17">
        <v>12</v>
      </c>
      <c r="O220" s="17">
        <v>22</v>
      </c>
      <c r="P220" s="17">
        <v>19</v>
      </c>
      <c r="Q220" s="17">
        <v>13</v>
      </c>
      <c r="R220" s="17">
        <v>17</v>
      </c>
      <c r="S220" s="17">
        <v>24</v>
      </c>
      <c r="T220" s="17">
        <v>23</v>
      </c>
      <c r="U220" s="17">
        <v>32</v>
      </c>
      <c r="V220" s="17">
        <v>23</v>
      </c>
      <c r="W220" s="17">
        <v>21</v>
      </c>
      <c r="X220" s="17">
        <v>17</v>
      </c>
      <c r="Y220" s="17">
        <v>21</v>
      </c>
      <c r="Z220" s="17">
        <v>11</v>
      </c>
      <c r="AA220" s="17">
        <v>9</v>
      </c>
      <c r="AB220" s="17">
        <v>4</v>
      </c>
      <c r="AC220" s="17">
        <v>3</v>
      </c>
      <c r="AD220" s="17">
        <v>2</v>
      </c>
      <c r="AE220" s="46">
        <f t="shared" ref="AE220" si="284">SUM(I220:AD220)</f>
        <v>303</v>
      </c>
      <c r="AF220" s="49">
        <f t="shared" ref="AF220" si="285">SUM(I221:AD221)</f>
        <v>303</v>
      </c>
      <c r="AG220" s="34">
        <f t="shared" ref="AG220" si="286">SUM(I222:AD222)</f>
        <v>303</v>
      </c>
      <c r="AH220" s="34">
        <f t="shared" ref="AH220" si="287">AG220-AE220</f>
        <v>0</v>
      </c>
      <c r="AI220" s="53">
        <v>0.89770000000000005</v>
      </c>
      <c r="AJ220" s="41" t="s">
        <v>65</v>
      </c>
    </row>
    <row r="221" spans="1:36" ht="16.2" x14ac:dyDescent="0.25">
      <c r="A221" s="42" t="s">
        <v>59</v>
      </c>
      <c r="B221" s="44" t="s">
        <v>514</v>
      </c>
      <c r="C221" s="42" t="s">
        <v>61</v>
      </c>
      <c r="D221" s="42" t="s">
        <v>205</v>
      </c>
      <c r="E221" s="42" t="s">
        <v>488</v>
      </c>
      <c r="F221" s="42" t="s">
        <v>59</v>
      </c>
      <c r="G221" s="45">
        <v>44319</v>
      </c>
      <c r="H221" s="18" t="s">
        <v>66</v>
      </c>
      <c r="I221" s="18">
        <v>0</v>
      </c>
      <c r="J221" s="18">
        <v>3</v>
      </c>
      <c r="K221" s="18">
        <v>5</v>
      </c>
      <c r="L221" s="18">
        <v>8</v>
      </c>
      <c r="M221" s="18">
        <v>14</v>
      </c>
      <c r="N221" s="18">
        <v>12</v>
      </c>
      <c r="O221" s="18">
        <v>22</v>
      </c>
      <c r="P221" s="18">
        <v>19</v>
      </c>
      <c r="Q221" s="18">
        <v>13</v>
      </c>
      <c r="R221" s="18">
        <v>17</v>
      </c>
      <c r="S221" s="18">
        <v>24</v>
      </c>
      <c r="T221" s="18">
        <v>23</v>
      </c>
      <c r="U221" s="18">
        <v>32</v>
      </c>
      <c r="V221" s="18">
        <v>23</v>
      </c>
      <c r="W221" s="18">
        <v>21</v>
      </c>
      <c r="X221" s="18">
        <v>17</v>
      </c>
      <c r="Y221" s="18">
        <v>21</v>
      </c>
      <c r="Z221" s="18">
        <v>11</v>
      </c>
      <c r="AA221" s="18">
        <v>9</v>
      </c>
      <c r="AB221" s="18">
        <v>4</v>
      </c>
      <c r="AC221" s="18">
        <v>3</v>
      </c>
      <c r="AD221" s="18">
        <v>2</v>
      </c>
      <c r="AE221" s="47"/>
      <c r="AF221" s="50"/>
      <c r="AG221" s="35"/>
      <c r="AH221" s="35"/>
      <c r="AI221" s="53"/>
      <c r="AJ221" s="41" t="s">
        <v>65</v>
      </c>
    </row>
    <row r="222" spans="1:36" ht="16.2" x14ac:dyDescent="0.25">
      <c r="A222" s="42" t="s">
        <v>59</v>
      </c>
      <c r="B222" s="44" t="s">
        <v>514</v>
      </c>
      <c r="C222" s="42" t="s">
        <v>61</v>
      </c>
      <c r="D222" s="42" t="s">
        <v>205</v>
      </c>
      <c r="E222" s="42" t="s">
        <v>488</v>
      </c>
      <c r="F222" s="42" t="s">
        <v>59</v>
      </c>
      <c r="G222" s="45">
        <v>44319</v>
      </c>
      <c r="H222" s="19" t="s">
        <v>67</v>
      </c>
      <c r="I222" s="19">
        <v>0</v>
      </c>
      <c r="J222" s="19">
        <v>3</v>
      </c>
      <c r="K222" s="19">
        <v>5</v>
      </c>
      <c r="L222" s="19">
        <v>8</v>
      </c>
      <c r="M222" s="19">
        <v>14</v>
      </c>
      <c r="N222" s="19">
        <v>12</v>
      </c>
      <c r="O222" s="19">
        <v>22</v>
      </c>
      <c r="P222" s="19">
        <v>19</v>
      </c>
      <c r="Q222" s="19">
        <v>13</v>
      </c>
      <c r="R222" s="19">
        <v>17</v>
      </c>
      <c r="S222" s="19">
        <v>24</v>
      </c>
      <c r="T222" s="19">
        <v>23</v>
      </c>
      <c r="U222" s="19">
        <v>32</v>
      </c>
      <c r="V222" s="19">
        <v>23</v>
      </c>
      <c r="W222" s="19">
        <v>21</v>
      </c>
      <c r="X222" s="19">
        <v>17</v>
      </c>
      <c r="Y222" s="19">
        <v>21</v>
      </c>
      <c r="Z222" s="19">
        <v>11</v>
      </c>
      <c r="AA222" s="19">
        <v>9</v>
      </c>
      <c r="AB222" s="19">
        <v>4</v>
      </c>
      <c r="AC222" s="19">
        <v>3</v>
      </c>
      <c r="AD222" s="19">
        <v>2</v>
      </c>
      <c r="AE222" s="48"/>
      <c r="AF222" s="51"/>
      <c r="AG222" s="36"/>
      <c r="AH222" s="36"/>
      <c r="AI222" s="53"/>
      <c r="AJ222" s="41" t="s">
        <v>65</v>
      </c>
    </row>
    <row r="223" spans="1:36" ht="16.2" x14ac:dyDescent="0.25">
      <c r="A223" s="42" t="s">
        <v>59</v>
      </c>
      <c r="B223" s="44" t="s">
        <v>515</v>
      </c>
      <c r="C223" s="42" t="s">
        <v>61</v>
      </c>
      <c r="D223" s="42" t="s">
        <v>205</v>
      </c>
      <c r="E223" s="42" t="s">
        <v>488</v>
      </c>
      <c r="F223" s="42" t="s">
        <v>59</v>
      </c>
      <c r="G223" s="45">
        <v>44320</v>
      </c>
      <c r="H223" s="17" t="s">
        <v>64</v>
      </c>
      <c r="I223" s="17">
        <v>0</v>
      </c>
      <c r="J223" s="17">
        <v>0</v>
      </c>
      <c r="K223" s="17">
        <v>7</v>
      </c>
      <c r="L223" s="17">
        <v>3</v>
      </c>
      <c r="M223" s="17">
        <v>14</v>
      </c>
      <c r="N223" s="17">
        <v>5</v>
      </c>
      <c r="O223" s="17">
        <v>12</v>
      </c>
      <c r="P223" s="17">
        <v>15</v>
      </c>
      <c r="Q223" s="17">
        <v>24</v>
      </c>
      <c r="R223" s="17">
        <v>34</v>
      </c>
      <c r="S223" s="17">
        <v>50</v>
      </c>
      <c r="T223" s="17">
        <v>43</v>
      </c>
      <c r="U223" s="17">
        <v>38</v>
      </c>
      <c r="V223" s="17">
        <v>27</v>
      </c>
      <c r="W223" s="17">
        <v>19</v>
      </c>
      <c r="X223" s="17">
        <v>6</v>
      </c>
      <c r="Y223" s="17">
        <v>3</v>
      </c>
      <c r="Z223" s="17">
        <v>2</v>
      </c>
      <c r="AA223" s="17">
        <v>0</v>
      </c>
      <c r="AB223" s="17">
        <v>0</v>
      </c>
      <c r="AC223" s="17">
        <v>0</v>
      </c>
      <c r="AD223" s="17">
        <v>0</v>
      </c>
      <c r="AE223" s="46">
        <f t="shared" ref="AE223" si="288">SUM(I223:AD223)</f>
        <v>302</v>
      </c>
      <c r="AF223" s="49">
        <f t="shared" ref="AF223" si="289">SUM(I224:AD224)</f>
        <v>0</v>
      </c>
      <c r="AG223" s="34">
        <f t="shared" ref="AG223" si="290">SUM(I225:AD225)</f>
        <v>0</v>
      </c>
      <c r="AH223" s="34">
        <f t="shared" ref="AH223" si="291">AG223-AE223</f>
        <v>-302</v>
      </c>
      <c r="AI223" s="53">
        <v>0.9002</v>
      </c>
      <c r="AJ223" s="41" t="s">
        <v>65</v>
      </c>
    </row>
    <row r="224" spans="1:36" ht="16.2" x14ac:dyDescent="0.25">
      <c r="A224" s="42" t="s">
        <v>59</v>
      </c>
      <c r="B224" s="44" t="s">
        <v>515</v>
      </c>
      <c r="C224" s="42" t="s">
        <v>61</v>
      </c>
      <c r="D224" s="42" t="s">
        <v>205</v>
      </c>
      <c r="E224" s="42" t="s">
        <v>488</v>
      </c>
      <c r="F224" s="42" t="s">
        <v>59</v>
      </c>
      <c r="G224" s="45">
        <v>44320</v>
      </c>
      <c r="H224" s="18" t="s">
        <v>66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47"/>
      <c r="AF224" s="50"/>
      <c r="AG224" s="35"/>
      <c r="AH224" s="35"/>
      <c r="AI224" s="53"/>
      <c r="AJ224" s="41" t="s">
        <v>65</v>
      </c>
    </row>
    <row r="225" spans="1:36" ht="16.2" x14ac:dyDescent="0.25">
      <c r="A225" s="42" t="s">
        <v>59</v>
      </c>
      <c r="B225" s="44" t="s">
        <v>515</v>
      </c>
      <c r="C225" s="42" t="s">
        <v>61</v>
      </c>
      <c r="D225" s="42" t="s">
        <v>205</v>
      </c>
      <c r="E225" s="42" t="s">
        <v>488</v>
      </c>
      <c r="F225" s="42" t="s">
        <v>59</v>
      </c>
      <c r="G225" s="45">
        <v>44320</v>
      </c>
      <c r="H225" s="19" t="s">
        <v>67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48"/>
      <c r="AF225" s="51"/>
      <c r="AG225" s="36"/>
      <c r="AH225" s="36"/>
      <c r="AI225" s="53"/>
      <c r="AJ225" s="41" t="s">
        <v>65</v>
      </c>
    </row>
    <row r="226" spans="1:36" ht="16.2" x14ac:dyDescent="0.25">
      <c r="A226" s="42" t="s">
        <v>59</v>
      </c>
      <c r="B226" s="44" t="s">
        <v>516</v>
      </c>
      <c r="C226" s="42" t="s">
        <v>61</v>
      </c>
      <c r="D226" s="42" t="s">
        <v>205</v>
      </c>
      <c r="E226" s="42" t="s">
        <v>488</v>
      </c>
      <c r="F226" s="42" t="s">
        <v>59</v>
      </c>
      <c r="G226" s="45">
        <v>44310</v>
      </c>
      <c r="H226" s="17" t="s">
        <v>64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1</v>
      </c>
      <c r="P226" s="17">
        <v>18</v>
      </c>
      <c r="Q226" s="17">
        <v>22</v>
      </c>
      <c r="R226" s="17">
        <v>34</v>
      </c>
      <c r="S226" s="17">
        <v>40</v>
      </c>
      <c r="T226" s="17">
        <v>56</v>
      </c>
      <c r="U226" s="17">
        <v>42</v>
      </c>
      <c r="V226" s="17">
        <v>31</v>
      </c>
      <c r="W226" s="17">
        <v>21</v>
      </c>
      <c r="X226" s="17">
        <v>17</v>
      </c>
      <c r="Y226" s="17">
        <v>10</v>
      </c>
      <c r="Z226" s="17">
        <v>5</v>
      </c>
      <c r="AA226" s="17">
        <v>4</v>
      </c>
      <c r="AB226" s="17">
        <v>1</v>
      </c>
      <c r="AC226" s="17">
        <v>0</v>
      </c>
      <c r="AD226" s="17">
        <v>0</v>
      </c>
      <c r="AE226" s="46">
        <f t="shared" ref="AE226" si="292">SUM(I226:AD226)</f>
        <v>302</v>
      </c>
      <c r="AF226" s="49">
        <f t="shared" ref="AF226" si="293">SUM(I227:AD227)</f>
        <v>302</v>
      </c>
      <c r="AG226" s="34">
        <f t="shared" ref="AG226" si="294">SUM(I228:AD228)</f>
        <v>302</v>
      </c>
      <c r="AH226" s="34">
        <f t="shared" ref="AH226" si="295">AG226-AE226</f>
        <v>0</v>
      </c>
      <c r="AI226" s="53">
        <v>0.90300000000000002</v>
      </c>
      <c r="AJ226" s="41" t="s">
        <v>65</v>
      </c>
    </row>
    <row r="227" spans="1:36" ht="16.2" x14ac:dyDescent="0.25">
      <c r="A227" s="42" t="s">
        <v>59</v>
      </c>
      <c r="B227" s="44" t="s">
        <v>516</v>
      </c>
      <c r="C227" s="42" t="s">
        <v>61</v>
      </c>
      <c r="D227" s="42" t="s">
        <v>205</v>
      </c>
      <c r="E227" s="42" t="s">
        <v>488</v>
      </c>
      <c r="F227" s="42" t="s">
        <v>59</v>
      </c>
      <c r="G227" s="45">
        <v>44310</v>
      </c>
      <c r="H227" s="18" t="s">
        <v>66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1</v>
      </c>
      <c r="P227" s="18">
        <v>18</v>
      </c>
      <c r="Q227" s="18">
        <v>22</v>
      </c>
      <c r="R227" s="18">
        <v>34</v>
      </c>
      <c r="S227" s="18">
        <v>40</v>
      </c>
      <c r="T227" s="18">
        <v>56</v>
      </c>
      <c r="U227" s="18">
        <v>42</v>
      </c>
      <c r="V227" s="18">
        <v>31</v>
      </c>
      <c r="W227" s="18">
        <v>21</v>
      </c>
      <c r="X227" s="18">
        <v>17</v>
      </c>
      <c r="Y227" s="18">
        <v>10</v>
      </c>
      <c r="Z227" s="18">
        <v>5</v>
      </c>
      <c r="AA227" s="18">
        <v>4</v>
      </c>
      <c r="AB227" s="18">
        <v>1</v>
      </c>
      <c r="AC227" s="18">
        <v>0</v>
      </c>
      <c r="AD227" s="18">
        <v>0</v>
      </c>
      <c r="AE227" s="47"/>
      <c r="AF227" s="50"/>
      <c r="AG227" s="35"/>
      <c r="AH227" s="35"/>
      <c r="AI227" s="53"/>
      <c r="AJ227" s="41" t="s">
        <v>65</v>
      </c>
    </row>
    <row r="228" spans="1:36" ht="16.2" x14ac:dyDescent="0.25">
      <c r="A228" s="42" t="s">
        <v>59</v>
      </c>
      <c r="B228" s="44" t="s">
        <v>516</v>
      </c>
      <c r="C228" s="42" t="s">
        <v>61</v>
      </c>
      <c r="D228" s="42" t="s">
        <v>205</v>
      </c>
      <c r="E228" s="42" t="s">
        <v>488</v>
      </c>
      <c r="F228" s="42" t="s">
        <v>59</v>
      </c>
      <c r="G228" s="45">
        <v>44310</v>
      </c>
      <c r="H228" s="19" t="s">
        <v>67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1</v>
      </c>
      <c r="P228" s="19">
        <v>18</v>
      </c>
      <c r="Q228" s="19">
        <v>22</v>
      </c>
      <c r="R228" s="19">
        <v>34</v>
      </c>
      <c r="S228" s="19">
        <v>40</v>
      </c>
      <c r="T228" s="19">
        <v>56</v>
      </c>
      <c r="U228" s="19">
        <v>42</v>
      </c>
      <c r="V228" s="19">
        <v>31</v>
      </c>
      <c r="W228" s="19">
        <v>21</v>
      </c>
      <c r="X228" s="19">
        <v>17</v>
      </c>
      <c r="Y228" s="19">
        <v>10</v>
      </c>
      <c r="Z228" s="19">
        <v>5</v>
      </c>
      <c r="AA228" s="19">
        <v>4</v>
      </c>
      <c r="AB228" s="19">
        <v>1</v>
      </c>
      <c r="AC228" s="19">
        <v>0</v>
      </c>
      <c r="AD228" s="19">
        <v>0</v>
      </c>
      <c r="AE228" s="48"/>
      <c r="AF228" s="51"/>
      <c r="AG228" s="36"/>
      <c r="AH228" s="36"/>
      <c r="AI228" s="53"/>
      <c r="AJ228" s="41" t="s">
        <v>65</v>
      </c>
    </row>
    <row r="229" spans="1:36" ht="16.2" x14ac:dyDescent="0.25">
      <c r="A229" s="42" t="s">
        <v>59</v>
      </c>
      <c r="B229" s="44" t="s">
        <v>469</v>
      </c>
      <c r="C229" s="42" t="s">
        <v>61</v>
      </c>
      <c r="D229" s="42" t="s">
        <v>205</v>
      </c>
      <c r="E229" s="42" t="s">
        <v>451</v>
      </c>
      <c r="F229" s="42" t="s">
        <v>59</v>
      </c>
      <c r="G229" s="45">
        <v>44326</v>
      </c>
      <c r="H229" s="17" t="s">
        <v>64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7</v>
      </c>
      <c r="P229" s="17">
        <v>0</v>
      </c>
      <c r="Q229" s="17">
        <v>40</v>
      </c>
      <c r="R229" s="17">
        <v>0</v>
      </c>
      <c r="S229" s="17">
        <v>73</v>
      </c>
      <c r="T229" s="17">
        <v>0</v>
      </c>
      <c r="U229" s="17">
        <v>86</v>
      </c>
      <c r="V229" s="17">
        <v>0</v>
      </c>
      <c r="W229" s="17">
        <v>65</v>
      </c>
      <c r="X229" s="17">
        <v>0</v>
      </c>
      <c r="Y229" s="17">
        <v>25</v>
      </c>
      <c r="Z229" s="17">
        <v>0</v>
      </c>
      <c r="AA229" s="17">
        <v>5</v>
      </c>
      <c r="AB229" s="17">
        <v>0</v>
      </c>
      <c r="AC229" s="17">
        <v>0</v>
      </c>
      <c r="AD229" s="17">
        <v>0</v>
      </c>
      <c r="AE229" s="46">
        <f t="shared" ref="AE229" si="296">SUM(I229:AD229)</f>
        <v>301</v>
      </c>
      <c r="AF229" s="49">
        <f t="shared" ref="AF229" si="297">SUM(I230:AD230)</f>
        <v>301</v>
      </c>
      <c r="AG229" s="34">
        <f t="shared" ref="AG229" si="298">SUM(I231:AD231)</f>
        <v>301</v>
      </c>
      <c r="AH229" s="34">
        <f t="shared" ref="AH229" si="299">AG229-AE229</f>
        <v>0</v>
      </c>
      <c r="AI229" s="53">
        <v>0.92030000000000001</v>
      </c>
      <c r="AJ229" s="41" t="s">
        <v>65</v>
      </c>
    </row>
    <row r="230" spans="1:36" ht="16.2" x14ac:dyDescent="0.25">
      <c r="A230" s="42" t="s">
        <v>59</v>
      </c>
      <c r="B230" s="44" t="s">
        <v>469</v>
      </c>
      <c r="C230" s="42" t="s">
        <v>61</v>
      </c>
      <c r="D230" s="42" t="s">
        <v>205</v>
      </c>
      <c r="E230" s="42" t="s">
        <v>451</v>
      </c>
      <c r="F230" s="42" t="s">
        <v>59</v>
      </c>
      <c r="G230" s="45">
        <v>44326</v>
      </c>
      <c r="H230" s="18" t="s">
        <v>66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7</v>
      </c>
      <c r="P230" s="18">
        <v>0</v>
      </c>
      <c r="Q230" s="18">
        <v>40</v>
      </c>
      <c r="R230" s="18">
        <v>0</v>
      </c>
      <c r="S230" s="18">
        <v>73</v>
      </c>
      <c r="T230" s="18">
        <v>0</v>
      </c>
      <c r="U230" s="18">
        <v>86</v>
      </c>
      <c r="V230" s="18">
        <v>0</v>
      </c>
      <c r="W230" s="18">
        <v>65</v>
      </c>
      <c r="X230" s="18">
        <v>0</v>
      </c>
      <c r="Y230" s="18">
        <v>25</v>
      </c>
      <c r="Z230" s="18">
        <v>0</v>
      </c>
      <c r="AA230" s="18">
        <v>5</v>
      </c>
      <c r="AB230" s="18">
        <v>0</v>
      </c>
      <c r="AC230" s="18">
        <v>0</v>
      </c>
      <c r="AD230" s="18">
        <v>0</v>
      </c>
      <c r="AE230" s="47"/>
      <c r="AF230" s="50"/>
      <c r="AG230" s="35"/>
      <c r="AH230" s="35"/>
      <c r="AI230" s="53"/>
      <c r="AJ230" s="41" t="s">
        <v>65</v>
      </c>
    </row>
    <row r="231" spans="1:36" ht="16.2" x14ac:dyDescent="0.25">
      <c r="A231" s="42" t="s">
        <v>59</v>
      </c>
      <c r="B231" s="44" t="s">
        <v>469</v>
      </c>
      <c r="C231" s="42" t="s">
        <v>61</v>
      </c>
      <c r="D231" s="42" t="s">
        <v>205</v>
      </c>
      <c r="E231" s="42" t="s">
        <v>451</v>
      </c>
      <c r="F231" s="42" t="s">
        <v>59</v>
      </c>
      <c r="G231" s="45">
        <v>44326</v>
      </c>
      <c r="H231" s="19" t="s">
        <v>67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7</v>
      </c>
      <c r="P231" s="19">
        <v>0</v>
      </c>
      <c r="Q231" s="19">
        <v>40</v>
      </c>
      <c r="R231" s="19">
        <v>0</v>
      </c>
      <c r="S231" s="19">
        <v>73</v>
      </c>
      <c r="T231" s="19">
        <v>0</v>
      </c>
      <c r="U231" s="19">
        <v>86</v>
      </c>
      <c r="V231" s="19">
        <v>0</v>
      </c>
      <c r="W231" s="19">
        <v>65</v>
      </c>
      <c r="X231" s="19">
        <v>0</v>
      </c>
      <c r="Y231" s="19">
        <v>25</v>
      </c>
      <c r="Z231" s="19">
        <v>0</v>
      </c>
      <c r="AA231" s="19">
        <v>5</v>
      </c>
      <c r="AB231" s="19">
        <v>0</v>
      </c>
      <c r="AC231" s="19">
        <v>0</v>
      </c>
      <c r="AD231" s="19">
        <v>0</v>
      </c>
      <c r="AE231" s="48"/>
      <c r="AF231" s="51"/>
      <c r="AG231" s="36"/>
      <c r="AH231" s="36"/>
      <c r="AI231" s="53"/>
      <c r="AJ231" s="41" t="s">
        <v>65</v>
      </c>
    </row>
    <row r="232" spans="1:36" ht="16.2" x14ac:dyDescent="0.25">
      <c r="A232" s="42" t="s">
        <v>59</v>
      </c>
      <c r="B232" s="44" t="s">
        <v>518</v>
      </c>
      <c r="C232" s="42" t="s">
        <v>61</v>
      </c>
      <c r="D232" s="42" t="s">
        <v>205</v>
      </c>
      <c r="E232" s="42" t="s">
        <v>494</v>
      </c>
      <c r="F232" s="42" t="s">
        <v>59</v>
      </c>
      <c r="G232" s="45">
        <v>44324</v>
      </c>
      <c r="H232" s="17" t="s">
        <v>64</v>
      </c>
      <c r="I232" s="17">
        <v>0</v>
      </c>
      <c r="J232" s="17">
        <v>8</v>
      </c>
      <c r="K232" s="17">
        <v>8</v>
      </c>
      <c r="L232" s="17">
        <v>8</v>
      </c>
      <c r="M232" s="17">
        <v>9</v>
      </c>
      <c r="N232" s="17">
        <v>8</v>
      </c>
      <c r="O232" s="17">
        <v>13</v>
      </c>
      <c r="P232" s="17">
        <v>11</v>
      </c>
      <c r="Q232" s="17">
        <v>17</v>
      </c>
      <c r="R232" s="17">
        <v>20</v>
      </c>
      <c r="S232" s="17">
        <v>31</v>
      </c>
      <c r="T232" s="17">
        <v>33</v>
      </c>
      <c r="U232" s="17">
        <v>40</v>
      </c>
      <c r="V232" s="17">
        <v>25</v>
      </c>
      <c r="W232" s="17">
        <v>26</v>
      </c>
      <c r="X232" s="17">
        <v>13</v>
      </c>
      <c r="Y232" s="17">
        <v>13</v>
      </c>
      <c r="Z232" s="17">
        <v>5</v>
      </c>
      <c r="AA232" s="17">
        <v>6</v>
      </c>
      <c r="AB232" s="17">
        <v>2</v>
      </c>
      <c r="AC232" s="17">
        <v>2</v>
      </c>
      <c r="AD232" s="17">
        <v>2</v>
      </c>
      <c r="AE232" s="46">
        <f t="shared" ref="AE232" si="300">SUM(I232:AD232)</f>
        <v>300</v>
      </c>
      <c r="AF232" s="49">
        <f t="shared" ref="AF232" si="301">SUM(I233:AD233)</f>
        <v>0</v>
      </c>
      <c r="AG232" s="34">
        <f t="shared" ref="AG232" si="302">SUM(I234:AD234)</f>
        <v>0</v>
      </c>
      <c r="AH232" s="34">
        <f t="shared" ref="AH232" si="303">AG232-AE232</f>
        <v>-300</v>
      </c>
      <c r="AI232" s="53">
        <v>0.9123</v>
      </c>
      <c r="AJ232" s="41" t="s">
        <v>65</v>
      </c>
    </row>
    <row r="233" spans="1:36" ht="16.2" x14ac:dyDescent="0.25">
      <c r="A233" s="42" t="s">
        <v>59</v>
      </c>
      <c r="B233" s="44" t="s">
        <v>518</v>
      </c>
      <c r="C233" s="42" t="s">
        <v>61</v>
      </c>
      <c r="D233" s="42" t="s">
        <v>205</v>
      </c>
      <c r="E233" s="42" t="s">
        <v>494</v>
      </c>
      <c r="F233" s="42" t="s">
        <v>59</v>
      </c>
      <c r="G233" s="45">
        <v>44324</v>
      </c>
      <c r="H233" s="18" t="s">
        <v>66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47"/>
      <c r="AF233" s="50"/>
      <c r="AG233" s="35"/>
      <c r="AH233" s="35"/>
      <c r="AI233" s="53"/>
      <c r="AJ233" s="41" t="s">
        <v>65</v>
      </c>
    </row>
    <row r="234" spans="1:36" ht="16.2" x14ac:dyDescent="0.25">
      <c r="A234" s="42" t="s">
        <v>59</v>
      </c>
      <c r="B234" s="44" t="s">
        <v>518</v>
      </c>
      <c r="C234" s="42" t="s">
        <v>61</v>
      </c>
      <c r="D234" s="42" t="s">
        <v>205</v>
      </c>
      <c r="E234" s="42" t="s">
        <v>494</v>
      </c>
      <c r="F234" s="42" t="s">
        <v>59</v>
      </c>
      <c r="G234" s="45">
        <v>44324</v>
      </c>
      <c r="H234" s="19" t="s">
        <v>67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48"/>
      <c r="AF234" s="51"/>
      <c r="AG234" s="36"/>
      <c r="AH234" s="36"/>
      <c r="AI234" s="53"/>
      <c r="AJ234" s="41" t="s">
        <v>65</v>
      </c>
    </row>
    <row r="235" spans="1:36" ht="16.2" x14ac:dyDescent="0.25">
      <c r="A235" s="42" t="s">
        <v>59</v>
      </c>
      <c r="B235" s="44" t="s">
        <v>519</v>
      </c>
      <c r="C235" s="42" t="s">
        <v>61</v>
      </c>
      <c r="D235" s="42" t="s">
        <v>205</v>
      </c>
      <c r="E235" s="42" t="s">
        <v>488</v>
      </c>
      <c r="F235" s="42" t="s">
        <v>59</v>
      </c>
      <c r="G235" s="45">
        <v>44310</v>
      </c>
      <c r="H235" s="17" t="s">
        <v>64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1</v>
      </c>
      <c r="P235" s="17">
        <v>19</v>
      </c>
      <c r="Q235" s="17">
        <v>22</v>
      </c>
      <c r="R235" s="17">
        <v>33</v>
      </c>
      <c r="S235" s="17">
        <v>38</v>
      </c>
      <c r="T235" s="17">
        <v>51</v>
      </c>
      <c r="U235" s="17">
        <v>37</v>
      </c>
      <c r="V235" s="17">
        <v>25</v>
      </c>
      <c r="W235" s="17">
        <v>17</v>
      </c>
      <c r="X235" s="17">
        <v>14</v>
      </c>
      <c r="Y235" s="17">
        <v>8</v>
      </c>
      <c r="Z235" s="17">
        <v>3</v>
      </c>
      <c r="AA235" s="17">
        <v>2</v>
      </c>
      <c r="AB235" s="17">
        <v>0</v>
      </c>
      <c r="AC235" s="17">
        <v>0</v>
      </c>
      <c r="AD235" s="17">
        <v>0</v>
      </c>
      <c r="AE235" s="46">
        <f t="shared" ref="AE235" si="304">SUM(I235:AD235)</f>
        <v>270</v>
      </c>
      <c r="AF235" s="49">
        <f t="shared" ref="AF235" si="305">SUM(I236:AD236)</f>
        <v>270</v>
      </c>
      <c r="AG235" s="34">
        <f t="shared" ref="AG235" si="306">SUM(I237:AD237)</f>
        <v>270</v>
      </c>
      <c r="AH235" s="34">
        <f t="shared" ref="AH235" si="307">AG235-AE235</f>
        <v>0</v>
      </c>
      <c r="AI235" s="53">
        <v>0.91790000000000005</v>
      </c>
      <c r="AJ235" s="41" t="s">
        <v>65</v>
      </c>
    </row>
    <row r="236" spans="1:36" ht="16.2" x14ac:dyDescent="0.25">
      <c r="A236" s="42" t="s">
        <v>59</v>
      </c>
      <c r="B236" s="44" t="s">
        <v>519</v>
      </c>
      <c r="C236" s="42" t="s">
        <v>61</v>
      </c>
      <c r="D236" s="42" t="s">
        <v>205</v>
      </c>
      <c r="E236" s="42" t="s">
        <v>488</v>
      </c>
      <c r="F236" s="42" t="s">
        <v>59</v>
      </c>
      <c r="G236" s="45">
        <v>44310</v>
      </c>
      <c r="H236" s="18" t="s">
        <v>66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1</v>
      </c>
      <c r="P236" s="18">
        <v>19</v>
      </c>
      <c r="Q236" s="18">
        <v>22</v>
      </c>
      <c r="R236" s="18">
        <v>33</v>
      </c>
      <c r="S236" s="18">
        <v>38</v>
      </c>
      <c r="T236" s="18">
        <v>51</v>
      </c>
      <c r="U236" s="18">
        <v>37</v>
      </c>
      <c r="V236" s="18">
        <v>25</v>
      </c>
      <c r="W236" s="18">
        <v>17</v>
      </c>
      <c r="X236" s="18">
        <v>14</v>
      </c>
      <c r="Y236" s="18">
        <v>8</v>
      </c>
      <c r="Z236" s="18">
        <v>3</v>
      </c>
      <c r="AA236" s="18">
        <v>2</v>
      </c>
      <c r="AB236" s="18">
        <v>0</v>
      </c>
      <c r="AC236" s="18">
        <v>0</v>
      </c>
      <c r="AD236" s="18">
        <v>0</v>
      </c>
      <c r="AE236" s="47"/>
      <c r="AF236" s="50"/>
      <c r="AG236" s="35"/>
      <c r="AH236" s="35"/>
      <c r="AI236" s="53"/>
      <c r="AJ236" s="41" t="s">
        <v>65</v>
      </c>
    </row>
    <row r="237" spans="1:36" ht="16.2" x14ac:dyDescent="0.25">
      <c r="A237" s="42" t="s">
        <v>59</v>
      </c>
      <c r="B237" s="44" t="s">
        <v>519</v>
      </c>
      <c r="C237" s="42" t="s">
        <v>61</v>
      </c>
      <c r="D237" s="42" t="s">
        <v>205</v>
      </c>
      <c r="E237" s="42" t="s">
        <v>488</v>
      </c>
      <c r="F237" s="42" t="s">
        <v>59</v>
      </c>
      <c r="G237" s="45">
        <v>44310</v>
      </c>
      <c r="H237" s="19" t="s">
        <v>67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1</v>
      </c>
      <c r="P237" s="19">
        <v>19</v>
      </c>
      <c r="Q237" s="19">
        <v>22</v>
      </c>
      <c r="R237" s="19">
        <v>33</v>
      </c>
      <c r="S237" s="19">
        <v>38</v>
      </c>
      <c r="T237" s="19">
        <v>51</v>
      </c>
      <c r="U237" s="19">
        <v>37</v>
      </c>
      <c r="V237" s="19">
        <v>25</v>
      </c>
      <c r="W237" s="19">
        <v>17</v>
      </c>
      <c r="X237" s="19">
        <v>14</v>
      </c>
      <c r="Y237" s="19">
        <v>8</v>
      </c>
      <c r="Z237" s="19">
        <v>3</v>
      </c>
      <c r="AA237" s="19">
        <v>2</v>
      </c>
      <c r="AB237" s="19">
        <v>0</v>
      </c>
      <c r="AC237" s="19">
        <v>0</v>
      </c>
      <c r="AD237" s="19">
        <v>0</v>
      </c>
      <c r="AE237" s="48"/>
      <c r="AF237" s="51"/>
      <c r="AG237" s="36"/>
      <c r="AH237" s="36"/>
      <c r="AI237" s="53"/>
      <c r="AJ237" s="41" t="s">
        <v>65</v>
      </c>
    </row>
    <row r="238" spans="1:36" ht="16.2" x14ac:dyDescent="0.25">
      <c r="A238" s="42" t="s">
        <v>59</v>
      </c>
      <c r="B238" s="44" t="s">
        <v>520</v>
      </c>
      <c r="C238" s="42" t="s">
        <v>61</v>
      </c>
      <c r="D238" s="42" t="s">
        <v>205</v>
      </c>
      <c r="E238" s="42" t="s">
        <v>488</v>
      </c>
      <c r="F238" s="42" t="s">
        <v>59</v>
      </c>
      <c r="G238" s="45">
        <v>44319</v>
      </c>
      <c r="H238" s="17" t="s">
        <v>64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1</v>
      </c>
      <c r="P238" s="17">
        <v>22</v>
      </c>
      <c r="Q238" s="17">
        <v>29</v>
      </c>
      <c r="R238" s="17">
        <v>36</v>
      </c>
      <c r="S238" s="17">
        <v>37</v>
      </c>
      <c r="T238" s="17">
        <v>36</v>
      </c>
      <c r="U238" s="17">
        <v>37</v>
      </c>
      <c r="V238" s="17">
        <v>24</v>
      </c>
      <c r="W238" s="17">
        <v>21</v>
      </c>
      <c r="X238" s="17">
        <v>13</v>
      </c>
      <c r="Y238" s="17">
        <v>10</v>
      </c>
      <c r="Z238" s="17">
        <v>3</v>
      </c>
      <c r="AA238" s="17">
        <v>0</v>
      </c>
      <c r="AB238" s="17">
        <v>0</v>
      </c>
      <c r="AC238" s="17">
        <v>0</v>
      </c>
      <c r="AD238" s="17">
        <v>0</v>
      </c>
      <c r="AE238" s="46">
        <f t="shared" ref="AE238" si="308">SUM(I238:AD238)</f>
        <v>269</v>
      </c>
      <c r="AF238" s="49">
        <f t="shared" ref="AF238" si="309">SUM(I239:AD239)</f>
        <v>269</v>
      </c>
      <c r="AG238" s="34">
        <f t="shared" ref="AG238" si="310">SUM(I240:AD240)</f>
        <v>269</v>
      </c>
      <c r="AH238" s="34">
        <f t="shared" ref="AH238" si="311">AG238-AE238</f>
        <v>0</v>
      </c>
      <c r="AI238" s="53">
        <v>0.92100000000000004</v>
      </c>
      <c r="AJ238" s="41" t="s">
        <v>65</v>
      </c>
    </row>
    <row r="239" spans="1:36" ht="16.2" x14ac:dyDescent="0.25">
      <c r="A239" s="42" t="s">
        <v>59</v>
      </c>
      <c r="B239" s="44" t="s">
        <v>520</v>
      </c>
      <c r="C239" s="42" t="s">
        <v>61</v>
      </c>
      <c r="D239" s="42" t="s">
        <v>205</v>
      </c>
      <c r="E239" s="42" t="s">
        <v>488</v>
      </c>
      <c r="F239" s="42" t="s">
        <v>59</v>
      </c>
      <c r="G239" s="45">
        <v>44319</v>
      </c>
      <c r="H239" s="18" t="s">
        <v>66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1</v>
      </c>
      <c r="P239" s="18">
        <v>22</v>
      </c>
      <c r="Q239" s="18">
        <v>29</v>
      </c>
      <c r="R239" s="18">
        <v>36</v>
      </c>
      <c r="S239" s="18">
        <v>37</v>
      </c>
      <c r="T239" s="18">
        <v>36</v>
      </c>
      <c r="U239" s="18">
        <v>37</v>
      </c>
      <c r="V239" s="18">
        <v>24</v>
      </c>
      <c r="W239" s="18">
        <v>21</v>
      </c>
      <c r="X239" s="18">
        <v>13</v>
      </c>
      <c r="Y239" s="18">
        <v>10</v>
      </c>
      <c r="Z239" s="18">
        <v>3</v>
      </c>
      <c r="AA239" s="18">
        <v>0</v>
      </c>
      <c r="AB239" s="18">
        <v>0</v>
      </c>
      <c r="AC239" s="18">
        <v>0</v>
      </c>
      <c r="AD239" s="18">
        <v>0</v>
      </c>
      <c r="AE239" s="47"/>
      <c r="AF239" s="50"/>
      <c r="AG239" s="35"/>
      <c r="AH239" s="35"/>
      <c r="AI239" s="53"/>
      <c r="AJ239" s="41" t="s">
        <v>65</v>
      </c>
    </row>
    <row r="240" spans="1:36" ht="16.2" x14ac:dyDescent="0.25">
      <c r="A240" s="42" t="s">
        <v>59</v>
      </c>
      <c r="B240" s="44" t="s">
        <v>520</v>
      </c>
      <c r="C240" s="42" t="s">
        <v>61</v>
      </c>
      <c r="D240" s="42" t="s">
        <v>205</v>
      </c>
      <c r="E240" s="42" t="s">
        <v>488</v>
      </c>
      <c r="F240" s="42" t="s">
        <v>59</v>
      </c>
      <c r="G240" s="45">
        <v>44319</v>
      </c>
      <c r="H240" s="19" t="s">
        <v>67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1</v>
      </c>
      <c r="P240" s="19">
        <v>22</v>
      </c>
      <c r="Q240" s="19">
        <v>29</v>
      </c>
      <c r="R240" s="19">
        <v>36</v>
      </c>
      <c r="S240" s="19">
        <v>37</v>
      </c>
      <c r="T240" s="19">
        <v>36</v>
      </c>
      <c r="U240" s="19">
        <v>37</v>
      </c>
      <c r="V240" s="19">
        <v>24</v>
      </c>
      <c r="W240" s="19">
        <v>21</v>
      </c>
      <c r="X240" s="19">
        <v>13</v>
      </c>
      <c r="Y240" s="19">
        <v>10</v>
      </c>
      <c r="Z240" s="19">
        <v>3</v>
      </c>
      <c r="AA240" s="19">
        <v>0</v>
      </c>
      <c r="AB240" s="19">
        <v>0</v>
      </c>
      <c r="AC240" s="19">
        <v>0</v>
      </c>
      <c r="AD240" s="19">
        <v>0</v>
      </c>
      <c r="AE240" s="48"/>
      <c r="AF240" s="51"/>
      <c r="AG240" s="36"/>
      <c r="AH240" s="36"/>
      <c r="AI240" s="53"/>
      <c r="AJ240" s="41" t="s">
        <v>65</v>
      </c>
    </row>
    <row r="241" spans="1:36" ht="16.2" x14ac:dyDescent="0.25">
      <c r="A241" s="42" t="s">
        <v>59</v>
      </c>
      <c r="B241" s="44" t="s">
        <v>521</v>
      </c>
      <c r="C241" s="42" t="s">
        <v>61</v>
      </c>
      <c r="D241" s="42" t="s">
        <v>205</v>
      </c>
      <c r="E241" s="42" t="s">
        <v>488</v>
      </c>
      <c r="F241" s="42" t="s">
        <v>59</v>
      </c>
      <c r="G241" s="45">
        <v>44319</v>
      </c>
      <c r="H241" s="17" t="s">
        <v>64</v>
      </c>
      <c r="I241" s="17">
        <v>0</v>
      </c>
      <c r="J241" s="17">
        <v>1</v>
      </c>
      <c r="K241" s="17">
        <v>1</v>
      </c>
      <c r="L241" s="17">
        <v>1</v>
      </c>
      <c r="M241" s="17">
        <v>2</v>
      </c>
      <c r="N241" s="17">
        <v>1</v>
      </c>
      <c r="O241" s="17">
        <v>6</v>
      </c>
      <c r="P241" s="17">
        <v>7</v>
      </c>
      <c r="Q241" s="17">
        <v>21</v>
      </c>
      <c r="R241" s="17">
        <v>24</v>
      </c>
      <c r="S241" s="17">
        <v>38</v>
      </c>
      <c r="T241" s="17">
        <v>36</v>
      </c>
      <c r="U241" s="17">
        <v>37</v>
      </c>
      <c r="V241" s="17">
        <v>27</v>
      </c>
      <c r="W241" s="17">
        <v>19</v>
      </c>
      <c r="X241" s="17">
        <v>13</v>
      </c>
      <c r="Y241" s="17">
        <v>7</v>
      </c>
      <c r="Z241" s="17">
        <v>1</v>
      </c>
      <c r="AA241" s="17">
        <v>4</v>
      </c>
      <c r="AB241" s="17">
        <v>0</v>
      </c>
      <c r="AC241" s="17">
        <v>0</v>
      </c>
      <c r="AD241" s="17">
        <v>0</v>
      </c>
      <c r="AE241" s="46">
        <f t="shared" ref="AE241" si="312">SUM(I241:AD241)</f>
        <v>246</v>
      </c>
      <c r="AF241" s="49">
        <f t="shared" ref="AF241" si="313">SUM(I242:AD242)</f>
        <v>246</v>
      </c>
      <c r="AG241" s="34">
        <f t="shared" ref="AG241" si="314">SUM(I243:AD243)</f>
        <v>246</v>
      </c>
      <c r="AH241" s="34">
        <f t="shared" ref="AH241" si="315">AG241-AE241</f>
        <v>0</v>
      </c>
      <c r="AI241" s="53">
        <v>0.9245000000000001</v>
      </c>
      <c r="AJ241" s="41" t="s">
        <v>65</v>
      </c>
    </row>
    <row r="242" spans="1:36" ht="16.2" x14ac:dyDescent="0.25">
      <c r="A242" s="42" t="s">
        <v>59</v>
      </c>
      <c r="B242" s="44" t="s">
        <v>521</v>
      </c>
      <c r="C242" s="42" t="s">
        <v>61</v>
      </c>
      <c r="D242" s="42" t="s">
        <v>205</v>
      </c>
      <c r="E242" s="42" t="s">
        <v>488</v>
      </c>
      <c r="F242" s="42" t="s">
        <v>59</v>
      </c>
      <c r="G242" s="45">
        <v>44319</v>
      </c>
      <c r="H242" s="18" t="s">
        <v>66</v>
      </c>
      <c r="I242" s="18">
        <v>0</v>
      </c>
      <c r="J242" s="18">
        <v>1</v>
      </c>
      <c r="K242" s="18">
        <v>1</v>
      </c>
      <c r="L242" s="18">
        <v>1</v>
      </c>
      <c r="M242" s="18">
        <v>2</v>
      </c>
      <c r="N242" s="18">
        <v>1</v>
      </c>
      <c r="O242" s="18">
        <v>6</v>
      </c>
      <c r="P242" s="18">
        <v>7</v>
      </c>
      <c r="Q242" s="18">
        <v>21</v>
      </c>
      <c r="R242" s="18">
        <v>24</v>
      </c>
      <c r="S242" s="18">
        <v>38</v>
      </c>
      <c r="T242" s="18">
        <v>36</v>
      </c>
      <c r="U242" s="18">
        <v>37</v>
      </c>
      <c r="V242" s="18">
        <v>27</v>
      </c>
      <c r="W242" s="18">
        <v>19</v>
      </c>
      <c r="X242" s="18">
        <v>13</v>
      </c>
      <c r="Y242" s="18">
        <v>7</v>
      </c>
      <c r="Z242" s="18">
        <v>1</v>
      </c>
      <c r="AA242" s="18">
        <v>4</v>
      </c>
      <c r="AB242" s="18">
        <v>0</v>
      </c>
      <c r="AC242" s="18">
        <v>0</v>
      </c>
      <c r="AD242" s="18">
        <v>0</v>
      </c>
      <c r="AE242" s="47"/>
      <c r="AF242" s="50"/>
      <c r="AG242" s="35"/>
      <c r="AH242" s="35"/>
      <c r="AI242" s="53"/>
      <c r="AJ242" s="41" t="s">
        <v>65</v>
      </c>
    </row>
    <row r="243" spans="1:36" ht="16.2" x14ac:dyDescent="0.25">
      <c r="A243" s="42" t="s">
        <v>59</v>
      </c>
      <c r="B243" s="44" t="s">
        <v>521</v>
      </c>
      <c r="C243" s="42" t="s">
        <v>61</v>
      </c>
      <c r="D243" s="42" t="s">
        <v>205</v>
      </c>
      <c r="E243" s="42" t="s">
        <v>488</v>
      </c>
      <c r="F243" s="42" t="s">
        <v>59</v>
      </c>
      <c r="G243" s="45">
        <v>44319</v>
      </c>
      <c r="H243" s="19" t="s">
        <v>67</v>
      </c>
      <c r="I243" s="19">
        <v>0</v>
      </c>
      <c r="J243" s="19">
        <v>1</v>
      </c>
      <c r="K243" s="19">
        <v>1</v>
      </c>
      <c r="L243" s="19">
        <v>1</v>
      </c>
      <c r="M243" s="19">
        <v>2</v>
      </c>
      <c r="N243" s="19">
        <v>1</v>
      </c>
      <c r="O243" s="19">
        <v>6</v>
      </c>
      <c r="P243" s="19">
        <v>7</v>
      </c>
      <c r="Q243" s="19">
        <v>21</v>
      </c>
      <c r="R243" s="19">
        <v>24</v>
      </c>
      <c r="S243" s="19">
        <v>38</v>
      </c>
      <c r="T243" s="19">
        <v>36</v>
      </c>
      <c r="U243" s="19">
        <v>37</v>
      </c>
      <c r="V243" s="19">
        <v>27</v>
      </c>
      <c r="W243" s="19">
        <v>19</v>
      </c>
      <c r="X243" s="19">
        <v>13</v>
      </c>
      <c r="Y243" s="19">
        <v>7</v>
      </c>
      <c r="Z243" s="19">
        <v>1</v>
      </c>
      <c r="AA243" s="19">
        <v>4</v>
      </c>
      <c r="AB243" s="19">
        <v>0</v>
      </c>
      <c r="AC243" s="19">
        <v>0</v>
      </c>
      <c r="AD243" s="19">
        <v>0</v>
      </c>
      <c r="AE243" s="48"/>
      <c r="AF243" s="51"/>
      <c r="AG243" s="36"/>
      <c r="AH243" s="36"/>
      <c r="AI243" s="53"/>
      <c r="AJ243" s="41" t="s">
        <v>65</v>
      </c>
    </row>
    <row r="244" spans="1:36" ht="16.2" x14ac:dyDescent="0.25">
      <c r="A244" s="42" t="s">
        <v>59</v>
      </c>
      <c r="B244" s="44" t="s">
        <v>474</v>
      </c>
      <c r="C244" s="42" t="s">
        <v>61</v>
      </c>
      <c r="D244" s="42" t="s">
        <v>205</v>
      </c>
      <c r="E244" s="42" t="s">
        <v>308</v>
      </c>
      <c r="F244" s="42" t="s">
        <v>59</v>
      </c>
      <c r="G244" s="45">
        <v>44322</v>
      </c>
      <c r="H244" s="17" t="s">
        <v>64</v>
      </c>
      <c r="I244" s="17">
        <v>0</v>
      </c>
      <c r="J244" s="17">
        <v>0</v>
      </c>
      <c r="K244" s="17">
        <v>1</v>
      </c>
      <c r="L244" s="17">
        <v>1</v>
      </c>
      <c r="M244" s="17">
        <v>2</v>
      </c>
      <c r="N244" s="17">
        <v>1</v>
      </c>
      <c r="O244" s="17">
        <v>6</v>
      </c>
      <c r="P244" s="17">
        <v>4</v>
      </c>
      <c r="Q244" s="17">
        <v>19</v>
      </c>
      <c r="R244" s="17">
        <v>19</v>
      </c>
      <c r="S244" s="17">
        <v>34</v>
      </c>
      <c r="T244" s="17">
        <v>29</v>
      </c>
      <c r="U244" s="17">
        <v>32</v>
      </c>
      <c r="V244" s="17">
        <v>23</v>
      </c>
      <c r="W244" s="17">
        <v>17</v>
      </c>
      <c r="X244" s="17">
        <v>11</v>
      </c>
      <c r="Y244" s="17">
        <v>6</v>
      </c>
      <c r="Z244" s="17">
        <v>1</v>
      </c>
      <c r="AA244" s="17">
        <v>4</v>
      </c>
      <c r="AB244" s="17">
        <v>0</v>
      </c>
      <c r="AC244" s="17">
        <v>0</v>
      </c>
      <c r="AD244" s="17">
        <v>0</v>
      </c>
      <c r="AE244" s="46">
        <f t="shared" ref="AE244" si="316">SUM(I244:AD244)</f>
        <v>210</v>
      </c>
      <c r="AF244" s="49">
        <f t="shared" ref="AF244" si="317">SUM(I245:AD245)</f>
        <v>210</v>
      </c>
      <c r="AG244" s="34">
        <f t="shared" ref="AG244" si="318">SUM(I246:AD246)</f>
        <v>210</v>
      </c>
      <c r="AH244" s="34">
        <f t="shared" ref="AH244" si="319">AG244-AE244</f>
        <v>0</v>
      </c>
      <c r="AI244" s="53">
        <v>0.9084000000000001</v>
      </c>
      <c r="AJ244" s="41" t="s">
        <v>65</v>
      </c>
    </row>
    <row r="245" spans="1:36" ht="16.2" x14ac:dyDescent="0.25">
      <c r="A245" s="42" t="s">
        <v>59</v>
      </c>
      <c r="B245" s="44" t="s">
        <v>474</v>
      </c>
      <c r="C245" s="42" t="s">
        <v>61</v>
      </c>
      <c r="D245" s="42" t="s">
        <v>205</v>
      </c>
      <c r="E245" s="42" t="s">
        <v>308</v>
      </c>
      <c r="F245" s="42" t="s">
        <v>59</v>
      </c>
      <c r="G245" s="45">
        <v>44322</v>
      </c>
      <c r="H245" s="18" t="s">
        <v>66</v>
      </c>
      <c r="I245" s="18">
        <v>0</v>
      </c>
      <c r="J245" s="18">
        <v>0</v>
      </c>
      <c r="K245" s="18">
        <v>1</v>
      </c>
      <c r="L245" s="18">
        <v>1</v>
      </c>
      <c r="M245" s="18">
        <v>2</v>
      </c>
      <c r="N245" s="18">
        <v>1</v>
      </c>
      <c r="O245" s="18">
        <v>6</v>
      </c>
      <c r="P245" s="18">
        <v>4</v>
      </c>
      <c r="Q245" s="18">
        <v>19</v>
      </c>
      <c r="R245" s="18">
        <v>19</v>
      </c>
      <c r="S245" s="18">
        <v>34</v>
      </c>
      <c r="T245" s="18">
        <v>29</v>
      </c>
      <c r="U245" s="18">
        <v>32</v>
      </c>
      <c r="V245" s="18">
        <v>23</v>
      </c>
      <c r="W245" s="18">
        <v>17</v>
      </c>
      <c r="X245" s="18">
        <v>11</v>
      </c>
      <c r="Y245" s="18">
        <v>6</v>
      </c>
      <c r="Z245" s="18">
        <v>1</v>
      </c>
      <c r="AA245" s="18">
        <v>4</v>
      </c>
      <c r="AB245" s="18">
        <v>0</v>
      </c>
      <c r="AC245" s="18">
        <v>0</v>
      </c>
      <c r="AD245" s="18">
        <v>0</v>
      </c>
      <c r="AE245" s="47"/>
      <c r="AF245" s="50"/>
      <c r="AG245" s="35"/>
      <c r="AH245" s="35"/>
      <c r="AI245" s="53"/>
      <c r="AJ245" s="41" t="s">
        <v>65</v>
      </c>
    </row>
    <row r="246" spans="1:36" ht="16.2" x14ac:dyDescent="0.25">
      <c r="A246" s="42" t="s">
        <v>59</v>
      </c>
      <c r="B246" s="44" t="s">
        <v>474</v>
      </c>
      <c r="C246" s="42" t="s">
        <v>61</v>
      </c>
      <c r="D246" s="42" t="s">
        <v>205</v>
      </c>
      <c r="E246" s="42" t="s">
        <v>308</v>
      </c>
      <c r="F246" s="42" t="s">
        <v>59</v>
      </c>
      <c r="G246" s="45">
        <v>44322</v>
      </c>
      <c r="H246" s="19" t="s">
        <v>67</v>
      </c>
      <c r="I246" s="19">
        <v>0</v>
      </c>
      <c r="J246" s="19">
        <v>0</v>
      </c>
      <c r="K246" s="19">
        <v>1</v>
      </c>
      <c r="L246" s="19">
        <v>1</v>
      </c>
      <c r="M246" s="19">
        <v>2</v>
      </c>
      <c r="N246" s="19">
        <v>1</v>
      </c>
      <c r="O246" s="19">
        <v>6</v>
      </c>
      <c r="P246" s="19">
        <v>4</v>
      </c>
      <c r="Q246" s="19">
        <v>19</v>
      </c>
      <c r="R246" s="19">
        <v>19</v>
      </c>
      <c r="S246" s="19">
        <v>34</v>
      </c>
      <c r="T246" s="19">
        <v>29</v>
      </c>
      <c r="U246" s="19">
        <v>32</v>
      </c>
      <c r="V246" s="19">
        <v>23</v>
      </c>
      <c r="W246" s="19">
        <v>17</v>
      </c>
      <c r="X246" s="19">
        <v>11</v>
      </c>
      <c r="Y246" s="19">
        <v>6</v>
      </c>
      <c r="Z246" s="19">
        <v>1</v>
      </c>
      <c r="AA246" s="19">
        <v>4</v>
      </c>
      <c r="AB246" s="19">
        <v>0</v>
      </c>
      <c r="AC246" s="19">
        <v>0</v>
      </c>
      <c r="AD246" s="19">
        <v>0</v>
      </c>
      <c r="AE246" s="48"/>
      <c r="AF246" s="51"/>
      <c r="AG246" s="36"/>
      <c r="AH246" s="36"/>
      <c r="AI246" s="53"/>
      <c r="AJ246" s="41" t="s">
        <v>65</v>
      </c>
    </row>
    <row r="247" spans="1:36" ht="16.2" x14ac:dyDescent="0.25">
      <c r="A247" s="42" t="s">
        <v>59</v>
      </c>
      <c r="B247" s="44" t="s">
        <v>476</v>
      </c>
      <c r="C247" s="42" t="s">
        <v>61</v>
      </c>
      <c r="D247" s="42" t="s">
        <v>205</v>
      </c>
      <c r="E247" s="42" t="s">
        <v>308</v>
      </c>
      <c r="F247" s="42" t="s">
        <v>59</v>
      </c>
      <c r="G247" s="45">
        <v>44319</v>
      </c>
      <c r="H247" s="17" t="s">
        <v>64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4</v>
      </c>
      <c r="P247" s="17">
        <v>0</v>
      </c>
      <c r="Q247" s="17">
        <v>23</v>
      </c>
      <c r="R247" s="17">
        <v>0</v>
      </c>
      <c r="S247" s="17">
        <v>41</v>
      </c>
      <c r="T247" s="17">
        <v>0</v>
      </c>
      <c r="U247" s="17">
        <v>51</v>
      </c>
      <c r="V247" s="17">
        <v>0</v>
      </c>
      <c r="W247" s="17">
        <v>40</v>
      </c>
      <c r="X247" s="17">
        <v>0</v>
      </c>
      <c r="Y247" s="17">
        <v>15</v>
      </c>
      <c r="Z247" s="17">
        <v>0</v>
      </c>
      <c r="AA247" s="17">
        <v>2</v>
      </c>
      <c r="AB247" s="17">
        <v>0</v>
      </c>
      <c r="AC247" s="17">
        <v>0</v>
      </c>
      <c r="AD247" s="17">
        <v>0</v>
      </c>
      <c r="AE247" s="46">
        <f t="shared" ref="AE247" si="320">SUM(I247:AD247)</f>
        <v>176</v>
      </c>
      <c r="AF247" s="49">
        <f t="shared" ref="AF247" si="321">SUM(I248:AD248)</f>
        <v>176</v>
      </c>
      <c r="AG247" s="34">
        <f t="shared" ref="AG247" si="322">SUM(I249:AD249)</f>
        <v>176</v>
      </c>
      <c r="AH247" s="34">
        <f t="shared" ref="AH247" si="323">AG247-AE247</f>
        <v>0</v>
      </c>
      <c r="AI247" s="53">
        <v>0.93810000000000004</v>
      </c>
      <c r="AJ247" s="41" t="s">
        <v>65</v>
      </c>
    </row>
    <row r="248" spans="1:36" ht="16.2" x14ac:dyDescent="0.25">
      <c r="A248" s="42" t="s">
        <v>59</v>
      </c>
      <c r="B248" s="44" t="s">
        <v>476</v>
      </c>
      <c r="C248" s="42" t="s">
        <v>61</v>
      </c>
      <c r="D248" s="42" t="s">
        <v>205</v>
      </c>
      <c r="E248" s="42" t="s">
        <v>308</v>
      </c>
      <c r="F248" s="42" t="s">
        <v>59</v>
      </c>
      <c r="G248" s="45">
        <v>44319</v>
      </c>
      <c r="H248" s="18" t="s">
        <v>66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4</v>
      </c>
      <c r="P248" s="18">
        <v>0</v>
      </c>
      <c r="Q248" s="18">
        <v>23</v>
      </c>
      <c r="R248" s="18">
        <v>0</v>
      </c>
      <c r="S248" s="18">
        <v>41</v>
      </c>
      <c r="T248" s="18">
        <v>0</v>
      </c>
      <c r="U248" s="18">
        <v>51</v>
      </c>
      <c r="V248" s="18">
        <v>0</v>
      </c>
      <c r="W248" s="18">
        <v>40</v>
      </c>
      <c r="X248" s="18">
        <v>0</v>
      </c>
      <c r="Y248" s="18">
        <v>15</v>
      </c>
      <c r="Z248" s="18">
        <v>0</v>
      </c>
      <c r="AA248" s="18">
        <v>2</v>
      </c>
      <c r="AB248" s="18">
        <v>0</v>
      </c>
      <c r="AC248" s="18">
        <v>0</v>
      </c>
      <c r="AD248" s="18">
        <v>0</v>
      </c>
      <c r="AE248" s="47"/>
      <c r="AF248" s="50"/>
      <c r="AG248" s="35"/>
      <c r="AH248" s="35"/>
      <c r="AI248" s="53"/>
      <c r="AJ248" s="41" t="s">
        <v>65</v>
      </c>
    </row>
    <row r="249" spans="1:36" ht="16.2" x14ac:dyDescent="0.25">
      <c r="A249" s="42" t="s">
        <v>59</v>
      </c>
      <c r="B249" s="44" t="s">
        <v>476</v>
      </c>
      <c r="C249" s="42" t="s">
        <v>61</v>
      </c>
      <c r="D249" s="42" t="s">
        <v>205</v>
      </c>
      <c r="E249" s="42" t="s">
        <v>308</v>
      </c>
      <c r="F249" s="42" t="s">
        <v>59</v>
      </c>
      <c r="G249" s="45">
        <v>44319</v>
      </c>
      <c r="H249" s="19" t="s">
        <v>67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4</v>
      </c>
      <c r="P249" s="19">
        <v>0</v>
      </c>
      <c r="Q249" s="19">
        <v>23</v>
      </c>
      <c r="R249" s="19">
        <v>0</v>
      </c>
      <c r="S249" s="19">
        <v>41</v>
      </c>
      <c r="T249" s="19">
        <v>0</v>
      </c>
      <c r="U249" s="19">
        <v>51</v>
      </c>
      <c r="V249" s="19">
        <v>0</v>
      </c>
      <c r="W249" s="19">
        <v>40</v>
      </c>
      <c r="X249" s="19">
        <v>0</v>
      </c>
      <c r="Y249" s="19">
        <v>15</v>
      </c>
      <c r="Z249" s="19">
        <v>0</v>
      </c>
      <c r="AA249" s="19">
        <v>2</v>
      </c>
      <c r="AB249" s="19">
        <v>0</v>
      </c>
      <c r="AC249" s="19">
        <v>0</v>
      </c>
      <c r="AD249" s="19">
        <v>0</v>
      </c>
      <c r="AE249" s="48"/>
      <c r="AF249" s="51"/>
      <c r="AG249" s="36"/>
      <c r="AH249" s="36"/>
      <c r="AI249" s="53"/>
      <c r="AJ249" s="41" t="s">
        <v>65</v>
      </c>
    </row>
    <row r="250" spans="1:36" ht="16.2" x14ac:dyDescent="0.25">
      <c r="A250" s="42" t="s">
        <v>59</v>
      </c>
      <c r="B250" s="44" t="s">
        <v>522</v>
      </c>
      <c r="C250" s="42" t="s">
        <v>61</v>
      </c>
      <c r="D250" s="42" t="s">
        <v>205</v>
      </c>
      <c r="E250" s="42" t="s">
        <v>494</v>
      </c>
      <c r="F250" s="42" t="s">
        <v>59</v>
      </c>
      <c r="G250" s="45">
        <v>44323</v>
      </c>
      <c r="H250" s="17" t="s">
        <v>64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6</v>
      </c>
      <c r="P250" s="17">
        <v>0</v>
      </c>
      <c r="Q250" s="17">
        <v>14</v>
      </c>
      <c r="R250" s="17">
        <v>0</v>
      </c>
      <c r="S250" s="17">
        <v>31</v>
      </c>
      <c r="T250" s="17">
        <v>0</v>
      </c>
      <c r="U250" s="17">
        <v>40</v>
      </c>
      <c r="V250" s="17">
        <v>0</v>
      </c>
      <c r="W250" s="17">
        <v>42</v>
      </c>
      <c r="X250" s="17">
        <v>0</v>
      </c>
      <c r="Y250" s="17">
        <v>33</v>
      </c>
      <c r="Z250" s="17">
        <v>0</v>
      </c>
      <c r="AA250" s="17">
        <v>9</v>
      </c>
      <c r="AB250" s="17">
        <v>0</v>
      </c>
      <c r="AC250" s="17">
        <v>0</v>
      </c>
      <c r="AD250" s="17">
        <v>0</v>
      </c>
      <c r="AE250" s="46">
        <f t="shared" ref="AE250" si="324">SUM(I250:AD250)</f>
        <v>175</v>
      </c>
      <c r="AF250" s="49">
        <f t="shared" ref="AF250" si="325">SUM(I251:AD251)</f>
        <v>0</v>
      </c>
      <c r="AG250" s="34">
        <f t="shared" ref="AG250" si="326">SUM(I252:AD252)</f>
        <v>0</v>
      </c>
      <c r="AH250" s="34">
        <f t="shared" ref="AH250" si="327">AG250-AE250</f>
        <v>-175</v>
      </c>
      <c r="AI250" s="53">
        <v>0.90650000000000008</v>
      </c>
      <c r="AJ250" s="41" t="s">
        <v>65</v>
      </c>
    </row>
    <row r="251" spans="1:36" ht="16.2" x14ac:dyDescent="0.25">
      <c r="A251" s="42" t="s">
        <v>59</v>
      </c>
      <c r="B251" s="44" t="s">
        <v>522</v>
      </c>
      <c r="C251" s="42" t="s">
        <v>61</v>
      </c>
      <c r="D251" s="42" t="s">
        <v>205</v>
      </c>
      <c r="E251" s="42" t="s">
        <v>494</v>
      </c>
      <c r="F251" s="42" t="s">
        <v>59</v>
      </c>
      <c r="G251" s="45">
        <v>44323</v>
      </c>
      <c r="H251" s="18" t="s">
        <v>66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7"/>
      <c r="AF251" s="50"/>
      <c r="AG251" s="35"/>
      <c r="AH251" s="35"/>
      <c r="AI251" s="53"/>
      <c r="AJ251" s="41" t="s">
        <v>65</v>
      </c>
    </row>
    <row r="252" spans="1:36" ht="16.2" x14ac:dyDescent="0.25">
      <c r="A252" s="42" t="s">
        <v>59</v>
      </c>
      <c r="B252" s="44" t="s">
        <v>522</v>
      </c>
      <c r="C252" s="42" t="s">
        <v>61</v>
      </c>
      <c r="D252" s="42" t="s">
        <v>205</v>
      </c>
      <c r="E252" s="42" t="s">
        <v>494</v>
      </c>
      <c r="F252" s="42" t="s">
        <v>59</v>
      </c>
      <c r="G252" s="45">
        <v>44323</v>
      </c>
      <c r="H252" s="19" t="s">
        <v>67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8"/>
      <c r="AF252" s="51"/>
      <c r="AG252" s="36"/>
      <c r="AH252" s="36"/>
      <c r="AI252" s="53"/>
      <c r="AJ252" s="41" t="s">
        <v>65</v>
      </c>
    </row>
    <row r="253" spans="1:36" ht="16.2" x14ac:dyDescent="0.25">
      <c r="A253" s="42" t="s">
        <v>59</v>
      </c>
      <c r="B253" s="44" t="s">
        <v>523</v>
      </c>
      <c r="C253" s="42" t="s">
        <v>61</v>
      </c>
      <c r="D253" s="42" t="s">
        <v>205</v>
      </c>
      <c r="E253" s="42" t="s">
        <v>488</v>
      </c>
      <c r="F253" s="42" t="s">
        <v>59</v>
      </c>
      <c r="G253" s="45">
        <v>44321</v>
      </c>
      <c r="H253" s="17" t="s">
        <v>64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13</v>
      </c>
      <c r="Q253" s="17">
        <v>8</v>
      </c>
      <c r="R253" s="17">
        <v>19</v>
      </c>
      <c r="S253" s="17">
        <v>14</v>
      </c>
      <c r="T253" s="17">
        <v>21</v>
      </c>
      <c r="U253" s="17">
        <v>15</v>
      </c>
      <c r="V253" s="17">
        <v>22</v>
      </c>
      <c r="W253" s="17">
        <v>13</v>
      </c>
      <c r="X253" s="17">
        <v>16</v>
      </c>
      <c r="Y253" s="17">
        <v>10</v>
      </c>
      <c r="Z253" s="17">
        <v>9</v>
      </c>
      <c r="AA253" s="17">
        <v>2</v>
      </c>
      <c r="AB253" s="17">
        <v>6</v>
      </c>
      <c r="AC253" s="17">
        <v>0</v>
      </c>
      <c r="AD253" s="17">
        <v>2</v>
      </c>
      <c r="AE253" s="46">
        <f t="shared" ref="AE253" si="328">SUM(I253:AD253)</f>
        <v>170</v>
      </c>
      <c r="AF253" s="49">
        <f t="shared" ref="AF253" si="329">SUM(I254:AD254)</f>
        <v>170</v>
      </c>
      <c r="AG253" s="34">
        <f t="shared" ref="AG253" si="330">SUM(I255:AD255)</f>
        <v>170</v>
      </c>
      <c r="AH253" s="34">
        <f t="shared" ref="AH253" si="331">AG253-AE253</f>
        <v>0</v>
      </c>
      <c r="AI253" s="53">
        <v>0.90900000000000003</v>
      </c>
      <c r="AJ253" s="41" t="s">
        <v>65</v>
      </c>
    </row>
    <row r="254" spans="1:36" ht="16.2" x14ac:dyDescent="0.25">
      <c r="A254" s="42" t="s">
        <v>59</v>
      </c>
      <c r="B254" s="44" t="s">
        <v>523</v>
      </c>
      <c r="C254" s="42" t="s">
        <v>61</v>
      </c>
      <c r="D254" s="42" t="s">
        <v>205</v>
      </c>
      <c r="E254" s="42" t="s">
        <v>488</v>
      </c>
      <c r="F254" s="42" t="s">
        <v>59</v>
      </c>
      <c r="G254" s="45">
        <v>44321</v>
      </c>
      <c r="H254" s="18" t="s">
        <v>66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13</v>
      </c>
      <c r="Q254" s="18">
        <v>8</v>
      </c>
      <c r="R254" s="18">
        <v>19</v>
      </c>
      <c r="S254" s="18">
        <v>14</v>
      </c>
      <c r="T254" s="18">
        <v>21</v>
      </c>
      <c r="U254" s="18">
        <v>15</v>
      </c>
      <c r="V254" s="18">
        <v>22</v>
      </c>
      <c r="W254" s="18">
        <v>13</v>
      </c>
      <c r="X254" s="18">
        <v>16</v>
      </c>
      <c r="Y254" s="18">
        <v>10</v>
      </c>
      <c r="Z254" s="18">
        <v>9</v>
      </c>
      <c r="AA254" s="18">
        <v>2</v>
      </c>
      <c r="AB254" s="18">
        <v>6</v>
      </c>
      <c r="AC254" s="18">
        <v>0</v>
      </c>
      <c r="AD254" s="18">
        <v>2</v>
      </c>
      <c r="AE254" s="47"/>
      <c r="AF254" s="50"/>
      <c r="AG254" s="35"/>
      <c r="AH254" s="35"/>
      <c r="AI254" s="53"/>
      <c r="AJ254" s="41" t="s">
        <v>65</v>
      </c>
    </row>
    <row r="255" spans="1:36" ht="16.2" x14ac:dyDescent="0.25">
      <c r="A255" s="42" t="s">
        <v>59</v>
      </c>
      <c r="B255" s="44" t="s">
        <v>523</v>
      </c>
      <c r="C255" s="42" t="s">
        <v>61</v>
      </c>
      <c r="D255" s="42" t="s">
        <v>205</v>
      </c>
      <c r="E255" s="42" t="s">
        <v>488</v>
      </c>
      <c r="F255" s="42" t="s">
        <v>59</v>
      </c>
      <c r="G255" s="45">
        <v>44321</v>
      </c>
      <c r="H255" s="19" t="s">
        <v>67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13</v>
      </c>
      <c r="Q255" s="19">
        <v>8</v>
      </c>
      <c r="R255" s="19">
        <v>19</v>
      </c>
      <c r="S255" s="19">
        <v>14</v>
      </c>
      <c r="T255" s="19">
        <v>21</v>
      </c>
      <c r="U255" s="19">
        <v>15</v>
      </c>
      <c r="V255" s="19">
        <v>22</v>
      </c>
      <c r="W255" s="19">
        <v>13</v>
      </c>
      <c r="X255" s="19">
        <v>16</v>
      </c>
      <c r="Y255" s="19">
        <v>10</v>
      </c>
      <c r="Z255" s="19">
        <v>9</v>
      </c>
      <c r="AA255" s="19">
        <v>2</v>
      </c>
      <c r="AB255" s="19">
        <v>6</v>
      </c>
      <c r="AC255" s="19">
        <v>0</v>
      </c>
      <c r="AD255" s="19">
        <v>2</v>
      </c>
      <c r="AE255" s="48"/>
      <c r="AF255" s="51"/>
      <c r="AG255" s="36"/>
      <c r="AH255" s="36"/>
      <c r="AI255" s="53"/>
      <c r="AJ255" s="41" t="s">
        <v>65</v>
      </c>
    </row>
    <row r="256" spans="1:36" ht="16.2" x14ac:dyDescent="0.25">
      <c r="A256" s="42" t="s">
        <v>59</v>
      </c>
      <c r="B256" s="44" t="s">
        <v>524</v>
      </c>
      <c r="C256" s="42" t="s">
        <v>61</v>
      </c>
      <c r="D256" s="42" t="s">
        <v>205</v>
      </c>
      <c r="E256" s="42" t="s">
        <v>494</v>
      </c>
      <c r="F256" s="42" t="s">
        <v>59</v>
      </c>
      <c r="G256" s="45">
        <v>44323</v>
      </c>
      <c r="H256" s="17" t="s">
        <v>64</v>
      </c>
      <c r="I256" s="17">
        <v>0</v>
      </c>
      <c r="J256" s="17">
        <v>0</v>
      </c>
      <c r="K256" s="17">
        <v>1</v>
      </c>
      <c r="L256" s="17">
        <v>1</v>
      </c>
      <c r="M256" s="17">
        <v>2</v>
      </c>
      <c r="N256" s="17">
        <v>1</v>
      </c>
      <c r="O256" s="17">
        <v>6</v>
      </c>
      <c r="P256" s="17">
        <v>4</v>
      </c>
      <c r="Q256" s="17">
        <v>14</v>
      </c>
      <c r="R256" s="17">
        <v>14</v>
      </c>
      <c r="S256" s="17">
        <v>26</v>
      </c>
      <c r="T256" s="17">
        <v>25</v>
      </c>
      <c r="U256" s="17">
        <v>25</v>
      </c>
      <c r="V256" s="17">
        <v>18</v>
      </c>
      <c r="W256" s="17">
        <v>12</v>
      </c>
      <c r="X256" s="17">
        <v>8</v>
      </c>
      <c r="Y256" s="17">
        <v>4</v>
      </c>
      <c r="Z256" s="17">
        <v>0</v>
      </c>
      <c r="AA256" s="17">
        <v>3</v>
      </c>
      <c r="AB256" s="17">
        <v>0</v>
      </c>
      <c r="AC256" s="17">
        <v>0</v>
      </c>
      <c r="AD256" s="17">
        <v>0</v>
      </c>
      <c r="AE256" s="46">
        <f t="shared" ref="AE256" si="332">SUM(I256:AD256)</f>
        <v>164</v>
      </c>
      <c r="AF256" s="49">
        <f t="shared" ref="AF256" si="333">SUM(I257:AD257)</f>
        <v>0</v>
      </c>
      <c r="AG256" s="34">
        <f t="shared" ref="AG256" si="334">SUM(I258:AD258)</f>
        <v>0</v>
      </c>
      <c r="AH256" s="34">
        <f t="shared" ref="AH256" si="335">AG256-AE256</f>
        <v>-164</v>
      </c>
      <c r="AI256" s="53">
        <v>0.93600000000000005</v>
      </c>
      <c r="AJ256" s="41" t="s">
        <v>65</v>
      </c>
    </row>
    <row r="257" spans="1:36" ht="16.2" x14ac:dyDescent="0.25">
      <c r="A257" s="42" t="s">
        <v>59</v>
      </c>
      <c r="B257" s="44" t="s">
        <v>524</v>
      </c>
      <c r="C257" s="42" t="s">
        <v>61</v>
      </c>
      <c r="D257" s="42" t="s">
        <v>205</v>
      </c>
      <c r="E257" s="42" t="s">
        <v>494</v>
      </c>
      <c r="F257" s="42" t="s">
        <v>59</v>
      </c>
      <c r="G257" s="45">
        <v>44323</v>
      </c>
      <c r="H257" s="18" t="s">
        <v>66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7"/>
      <c r="AF257" s="50"/>
      <c r="AG257" s="35"/>
      <c r="AH257" s="35"/>
      <c r="AI257" s="53"/>
      <c r="AJ257" s="41" t="s">
        <v>65</v>
      </c>
    </row>
    <row r="258" spans="1:36" ht="16.2" x14ac:dyDescent="0.25">
      <c r="A258" s="42" t="s">
        <v>59</v>
      </c>
      <c r="B258" s="44" t="s">
        <v>524</v>
      </c>
      <c r="C258" s="42" t="s">
        <v>61</v>
      </c>
      <c r="D258" s="42" t="s">
        <v>205</v>
      </c>
      <c r="E258" s="42" t="s">
        <v>494</v>
      </c>
      <c r="F258" s="42" t="s">
        <v>59</v>
      </c>
      <c r="G258" s="45">
        <v>44323</v>
      </c>
      <c r="H258" s="19" t="s">
        <v>67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8"/>
      <c r="AF258" s="51"/>
      <c r="AG258" s="36"/>
      <c r="AH258" s="36"/>
      <c r="AI258" s="53"/>
      <c r="AJ258" s="41" t="s">
        <v>65</v>
      </c>
    </row>
    <row r="259" spans="1:36" ht="16.2" x14ac:dyDescent="0.25">
      <c r="A259" s="42" t="s">
        <v>59</v>
      </c>
      <c r="B259" s="44" t="s">
        <v>525</v>
      </c>
      <c r="C259" s="42" t="s">
        <v>61</v>
      </c>
      <c r="D259" s="42" t="s">
        <v>205</v>
      </c>
      <c r="E259" s="42" t="s">
        <v>494</v>
      </c>
      <c r="F259" s="42" t="s">
        <v>59</v>
      </c>
      <c r="G259" s="45">
        <v>44327</v>
      </c>
      <c r="H259" s="17" t="s">
        <v>64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3</v>
      </c>
      <c r="P259" s="17">
        <v>0</v>
      </c>
      <c r="Q259" s="17">
        <v>20</v>
      </c>
      <c r="R259" s="17">
        <v>0</v>
      </c>
      <c r="S259" s="17">
        <v>36</v>
      </c>
      <c r="T259" s="17">
        <v>0</v>
      </c>
      <c r="U259" s="17">
        <v>45</v>
      </c>
      <c r="V259" s="17">
        <v>0</v>
      </c>
      <c r="W259" s="17">
        <v>33</v>
      </c>
      <c r="X259" s="17">
        <v>0</v>
      </c>
      <c r="Y259" s="17">
        <v>14</v>
      </c>
      <c r="Z259" s="17">
        <v>0</v>
      </c>
      <c r="AA259" s="17">
        <v>1</v>
      </c>
      <c r="AB259" s="17">
        <v>0</v>
      </c>
      <c r="AC259" s="17">
        <v>0</v>
      </c>
      <c r="AD259" s="17">
        <v>0</v>
      </c>
      <c r="AE259" s="46">
        <f t="shared" ref="AE259" si="336">SUM(I259:AD259)</f>
        <v>152</v>
      </c>
      <c r="AF259" s="49">
        <f t="shared" ref="AF259" si="337">SUM(I260:AD260)</f>
        <v>152</v>
      </c>
      <c r="AG259" s="34">
        <f t="shared" ref="AG259" si="338">SUM(I261:AD261)</f>
        <v>152</v>
      </c>
      <c r="AH259" s="34">
        <f t="shared" ref="AH259" si="339">AG259-AE259</f>
        <v>0</v>
      </c>
      <c r="AI259" s="53">
        <v>0.9245000000000001</v>
      </c>
      <c r="AJ259" s="41" t="s">
        <v>65</v>
      </c>
    </row>
    <row r="260" spans="1:36" ht="16.2" x14ac:dyDescent="0.25">
      <c r="A260" s="42" t="s">
        <v>59</v>
      </c>
      <c r="B260" s="44" t="s">
        <v>525</v>
      </c>
      <c r="C260" s="42" t="s">
        <v>61</v>
      </c>
      <c r="D260" s="42" t="s">
        <v>205</v>
      </c>
      <c r="E260" s="42" t="s">
        <v>494</v>
      </c>
      <c r="F260" s="42" t="s">
        <v>59</v>
      </c>
      <c r="G260" s="45">
        <v>44327</v>
      </c>
      <c r="H260" s="18" t="s">
        <v>66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3</v>
      </c>
      <c r="P260" s="18">
        <v>0</v>
      </c>
      <c r="Q260" s="18">
        <v>20</v>
      </c>
      <c r="R260" s="18">
        <v>0</v>
      </c>
      <c r="S260" s="18">
        <v>36</v>
      </c>
      <c r="T260" s="18">
        <v>0</v>
      </c>
      <c r="U260" s="18">
        <v>45</v>
      </c>
      <c r="V260" s="18">
        <v>0</v>
      </c>
      <c r="W260" s="18">
        <v>33</v>
      </c>
      <c r="X260" s="18">
        <v>0</v>
      </c>
      <c r="Y260" s="18">
        <v>14</v>
      </c>
      <c r="Z260" s="18">
        <v>0</v>
      </c>
      <c r="AA260" s="18">
        <v>1</v>
      </c>
      <c r="AB260" s="18">
        <v>0</v>
      </c>
      <c r="AC260" s="18">
        <v>0</v>
      </c>
      <c r="AD260" s="18">
        <v>0</v>
      </c>
      <c r="AE260" s="47"/>
      <c r="AF260" s="50"/>
      <c r="AG260" s="35"/>
      <c r="AH260" s="35"/>
      <c r="AI260" s="53"/>
      <c r="AJ260" s="41" t="s">
        <v>65</v>
      </c>
    </row>
    <row r="261" spans="1:36" ht="16.2" x14ac:dyDescent="0.25">
      <c r="A261" s="42" t="s">
        <v>59</v>
      </c>
      <c r="B261" s="44" t="s">
        <v>525</v>
      </c>
      <c r="C261" s="42" t="s">
        <v>61</v>
      </c>
      <c r="D261" s="42" t="s">
        <v>205</v>
      </c>
      <c r="E261" s="42" t="s">
        <v>494</v>
      </c>
      <c r="F261" s="42" t="s">
        <v>59</v>
      </c>
      <c r="G261" s="45">
        <v>44327</v>
      </c>
      <c r="H261" s="19" t="s">
        <v>67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3</v>
      </c>
      <c r="P261" s="19">
        <v>0</v>
      </c>
      <c r="Q261" s="19">
        <v>20</v>
      </c>
      <c r="R261" s="19">
        <v>0</v>
      </c>
      <c r="S261" s="19">
        <v>36</v>
      </c>
      <c r="T261" s="19">
        <v>0</v>
      </c>
      <c r="U261" s="19">
        <v>45</v>
      </c>
      <c r="V261" s="19">
        <v>0</v>
      </c>
      <c r="W261" s="19">
        <v>33</v>
      </c>
      <c r="X261" s="19">
        <v>0</v>
      </c>
      <c r="Y261" s="19">
        <v>14</v>
      </c>
      <c r="Z261" s="19">
        <v>0</v>
      </c>
      <c r="AA261" s="19">
        <v>1</v>
      </c>
      <c r="AB261" s="19">
        <v>0</v>
      </c>
      <c r="AC261" s="19">
        <v>0</v>
      </c>
      <c r="AD261" s="19">
        <v>0</v>
      </c>
      <c r="AE261" s="48"/>
      <c r="AF261" s="51"/>
      <c r="AG261" s="36"/>
      <c r="AH261" s="36"/>
      <c r="AI261" s="53"/>
      <c r="AJ261" s="41" t="s">
        <v>65</v>
      </c>
    </row>
    <row r="262" spans="1:36" ht="16.2" x14ac:dyDescent="0.25">
      <c r="A262" s="42" t="s">
        <v>59</v>
      </c>
      <c r="B262" s="44" t="s">
        <v>526</v>
      </c>
      <c r="C262" s="42" t="s">
        <v>61</v>
      </c>
      <c r="D262" s="42" t="s">
        <v>205</v>
      </c>
      <c r="E262" s="42" t="s">
        <v>494</v>
      </c>
      <c r="F262" s="42" t="s">
        <v>59</v>
      </c>
      <c r="G262" s="45">
        <v>44321</v>
      </c>
      <c r="H262" s="17" t="s">
        <v>64</v>
      </c>
      <c r="I262" s="17">
        <v>0</v>
      </c>
      <c r="J262" s="17">
        <v>1</v>
      </c>
      <c r="K262" s="17">
        <v>1</v>
      </c>
      <c r="L262" s="17">
        <v>1</v>
      </c>
      <c r="M262" s="17">
        <v>1</v>
      </c>
      <c r="N262" s="17">
        <v>1</v>
      </c>
      <c r="O262" s="17">
        <v>3</v>
      </c>
      <c r="P262" s="17">
        <v>6</v>
      </c>
      <c r="Q262" s="17">
        <v>8</v>
      </c>
      <c r="R262" s="17">
        <v>15</v>
      </c>
      <c r="S262" s="17">
        <v>16</v>
      </c>
      <c r="T262" s="17">
        <v>21</v>
      </c>
      <c r="U262" s="17">
        <v>23</v>
      </c>
      <c r="V262" s="17">
        <v>16</v>
      </c>
      <c r="W262" s="17">
        <v>13</v>
      </c>
      <c r="X262" s="17">
        <v>10</v>
      </c>
      <c r="Y262" s="17">
        <v>7</v>
      </c>
      <c r="Z262" s="17">
        <v>1</v>
      </c>
      <c r="AA262" s="17">
        <v>1</v>
      </c>
      <c r="AB262" s="17">
        <v>0</v>
      </c>
      <c r="AC262" s="17">
        <v>0</v>
      </c>
      <c r="AD262" s="17">
        <v>0</v>
      </c>
      <c r="AE262" s="46">
        <f t="shared" ref="AE262" si="340">SUM(I262:AD262)</f>
        <v>145</v>
      </c>
      <c r="AF262" s="49">
        <f t="shared" ref="AF262" si="341">SUM(I263:AD263)</f>
        <v>0</v>
      </c>
      <c r="AG262" s="34">
        <f t="shared" ref="AG262" si="342">SUM(I264:AD264)</f>
        <v>0</v>
      </c>
      <c r="AH262" s="34">
        <f t="shared" ref="AH262" si="343">AG262-AE262</f>
        <v>-145</v>
      </c>
      <c r="AI262" s="53">
        <v>0.89440000000000008</v>
      </c>
      <c r="AJ262" s="41" t="s">
        <v>65</v>
      </c>
    </row>
    <row r="263" spans="1:36" ht="16.2" x14ac:dyDescent="0.25">
      <c r="A263" s="42" t="s">
        <v>59</v>
      </c>
      <c r="B263" s="44" t="s">
        <v>526</v>
      </c>
      <c r="C263" s="42" t="s">
        <v>61</v>
      </c>
      <c r="D263" s="42" t="s">
        <v>205</v>
      </c>
      <c r="E263" s="42" t="s">
        <v>494</v>
      </c>
      <c r="F263" s="42" t="s">
        <v>59</v>
      </c>
      <c r="G263" s="45">
        <v>44321</v>
      </c>
      <c r="H263" s="18" t="s">
        <v>66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47"/>
      <c r="AF263" s="50"/>
      <c r="AG263" s="35"/>
      <c r="AH263" s="35"/>
      <c r="AI263" s="53"/>
      <c r="AJ263" s="41" t="s">
        <v>65</v>
      </c>
    </row>
    <row r="264" spans="1:36" ht="16.2" x14ac:dyDescent="0.25">
      <c r="A264" s="42" t="s">
        <v>59</v>
      </c>
      <c r="B264" s="44" t="s">
        <v>526</v>
      </c>
      <c r="C264" s="42" t="s">
        <v>61</v>
      </c>
      <c r="D264" s="42" t="s">
        <v>205</v>
      </c>
      <c r="E264" s="42" t="s">
        <v>494</v>
      </c>
      <c r="F264" s="42" t="s">
        <v>59</v>
      </c>
      <c r="G264" s="45">
        <v>44321</v>
      </c>
      <c r="H264" s="19" t="s">
        <v>67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48"/>
      <c r="AF264" s="51"/>
      <c r="AG264" s="36"/>
      <c r="AH264" s="36"/>
      <c r="AI264" s="53"/>
      <c r="AJ264" s="41" t="s">
        <v>65</v>
      </c>
    </row>
    <row r="265" spans="1:36" ht="16.2" x14ac:dyDescent="0.25">
      <c r="A265" s="42" t="s">
        <v>59</v>
      </c>
      <c r="B265" s="44" t="s">
        <v>527</v>
      </c>
      <c r="C265" s="42" t="s">
        <v>61</v>
      </c>
      <c r="D265" s="42" t="s">
        <v>205</v>
      </c>
      <c r="E265" s="42" t="s">
        <v>488</v>
      </c>
      <c r="F265" s="42" t="s">
        <v>59</v>
      </c>
      <c r="G265" s="45">
        <v>44303</v>
      </c>
      <c r="H265" s="17" t="s">
        <v>64</v>
      </c>
      <c r="I265" s="17">
        <v>0</v>
      </c>
      <c r="J265" s="17">
        <v>4</v>
      </c>
      <c r="K265" s="17">
        <v>5</v>
      </c>
      <c r="L265" s="17">
        <v>5</v>
      </c>
      <c r="M265" s="17">
        <v>5</v>
      </c>
      <c r="N265" s="17">
        <v>5</v>
      </c>
      <c r="O265" s="17">
        <v>6</v>
      </c>
      <c r="P265" s="17">
        <v>8</v>
      </c>
      <c r="Q265" s="17">
        <v>11</v>
      </c>
      <c r="R265" s="17">
        <v>13</v>
      </c>
      <c r="S265" s="17">
        <v>15</v>
      </c>
      <c r="T265" s="17">
        <v>14</v>
      </c>
      <c r="U265" s="17">
        <v>12</v>
      </c>
      <c r="V265" s="17">
        <v>9</v>
      </c>
      <c r="W265" s="17">
        <v>8</v>
      </c>
      <c r="X265" s="17">
        <v>5</v>
      </c>
      <c r="Y265" s="17">
        <v>5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46">
        <f t="shared" ref="AE265" si="344">SUM(I265:AD265)</f>
        <v>130</v>
      </c>
      <c r="AF265" s="49">
        <f t="shared" ref="AF265" si="345">SUM(I266:AD266)</f>
        <v>130</v>
      </c>
      <c r="AG265" s="34">
        <f t="shared" ref="AG265" si="346">SUM(I267:AD267)</f>
        <v>130</v>
      </c>
      <c r="AH265" s="34">
        <f t="shared" ref="AH265" si="347">AG265-AE265</f>
        <v>0</v>
      </c>
      <c r="AI265" s="53">
        <v>0.92080000000000006</v>
      </c>
      <c r="AJ265" s="41" t="s">
        <v>65</v>
      </c>
    </row>
    <row r="266" spans="1:36" ht="16.2" x14ac:dyDescent="0.25">
      <c r="A266" s="42" t="s">
        <v>59</v>
      </c>
      <c r="B266" s="44" t="s">
        <v>527</v>
      </c>
      <c r="C266" s="42" t="s">
        <v>61</v>
      </c>
      <c r="D266" s="42" t="s">
        <v>205</v>
      </c>
      <c r="E266" s="42" t="s">
        <v>488</v>
      </c>
      <c r="F266" s="42" t="s">
        <v>59</v>
      </c>
      <c r="G266" s="45">
        <v>44303</v>
      </c>
      <c r="H266" s="18" t="s">
        <v>66</v>
      </c>
      <c r="I266" s="18">
        <v>0</v>
      </c>
      <c r="J266" s="18">
        <v>4</v>
      </c>
      <c r="K266" s="18">
        <v>5</v>
      </c>
      <c r="L266" s="18">
        <v>5</v>
      </c>
      <c r="M266" s="18">
        <v>5</v>
      </c>
      <c r="N266" s="18">
        <v>5</v>
      </c>
      <c r="O266" s="18">
        <v>6</v>
      </c>
      <c r="P266" s="18">
        <v>8</v>
      </c>
      <c r="Q266" s="18">
        <v>11</v>
      </c>
      <c r="R266" s="18">
        <v>13</v>
      </c>
      <c r="S266" s="18">
        <v>15</v>
      </c>
      <c r="T266" s="18">
        <v>14</v>
      </c>
      <c r="U266" s="18">
        <v>12</v>
      </c>
      <c r="V266" s="18">
        <v>9</v>
      </c>
      <c r="W266" s="18">
        <v>8</v>
      </c>
      <c r="X266" s="18">
        <v>5</v>
      </c>
      <c r="Y266" s="18">
        <v>5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7"/>
      <c r="AF266" s="50"/>
      <c r="AG266" s="35"/>
      <c r="AH266" s="35"/>
      <c r="AI266" s="53"/>
      <c r="AJ266" s="41" t="s">
        <v>65</v>
      </c>
    </row>
    <row r="267" spans="1:36" ht="16.2" x14ac:dyDescent="0.25">
      <c r="A267" s="42" t="s">
        <v>59</v>
      </c>
      <c r="B267" s="44" t="s">
        <v>527</v>
      </c>
      <c r="C267" s="42" t="s">
        <v>61</v>
      </c>
      <c r="D267" s="42" t="s">
        <v>205</v>
      </c>
      <c r="E267" s="42" t="s">
        <v>488</v>
      </c>
      <c r="F267" s="42" t="s">
        <v>59</v>
      </c>
      <c r="G267" s="45">
        <v>44303</v>
      </c>
      <c r="H267" s="19" t="s">
        <v>67</v>
      </c>
      <c r="I267" s="19">
        <v>0</v>
      </c>
      <c r="J267" s="19">
        <v>4</v>
      </c>
      <c r="K267" s="19">
        <v>5</v>
      </c>
      <c r="L267" s="19">
        <v>5</v>
      </c>
      <c r="M267" s="19">
        <v>5</v>
      </c>
      <c r="N267" s="19">
        <v>5</v>
      </c>
      <c r="O267" s="19">
        <v>6</v>
      </c>
      <c r="P267" s="19">
        <v>8</v>
      </c>
      <c r="Q267" s="19">
        <v>11</v>
      </c>
      <c r="R267" s="19">
        <v>13</v>
      </c>
      <c r="S267" s="19">
        <v>15</v>
      </c>
      <c r="T267" s="19">
        <v>14</v>
      </c>
      <c r="U267" s="19">
        <v>12</v>
      </c>
      <c r="V267" s="19">
        <v>9</v>
      </c>
      <c r="W267" s="19">
        <v>8</v>
      </c>
      <c r="X267" s="19">
        <v>5</v>
      </c>
      <c r="Y267" s="19">
        <v>5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8"/>
      <c r="AF267" s="51"/>
      <c r="AG267" s="36"/>
      <c r="AH267" s="36"/>
      <c r="AI267" s="53"/>
      <c r="AJ267" s="41" t="s">
        <v>65</v>
      </c>
    </row>
    <row r="268" spans="1:36" ht="16.2" x14ac:dyDescent="0.25">
      <c r="A268" s="42" t="s">
        <v>59</v>
      </c>
      <c r="B268" s="44" t="s">
        <v>478</v>
      </c>
      <c r="C268" s="42" t="s">
        <v>61</v>
      </c>
      <c r="D268" s="42" t="s">
        <v>205</v>
      </c>
      <c r="E268" s="42" t="s">
        <v>451</v>
      </c>
      <c r="F268" s="42" t="s">
        <v>59</v>
      </c>
      <c r="G268" s="45">
        <v>44324</v>
      </c>
      <c r="H268" s="17" t="s">
        <v>64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7</v>
      </c>
      <c r="R268" s="17">
        <v>14</v>
      </c>
      <c r="S268" s="17">
        <v>21</v>
      </c>
      <c r="T268" s="17">
        <v>16</v>
      </c>
      <c r="U268" s="17">
        <v>21</v>
      </c>
      <c r="V268" s="17">
        <v>14</v>
      </c>
      <c r="W268" s="17">
        <v>9</v>
      </c>
      <c r="X268" s="17">
        <v>7</v>
      </c>
      <c r="Y268" s="17">
        <v>7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46">
        <f t="shared" ref="AE268" si="348">SUM(I268:AD268)</f>
        <v>116</v>
      </c>
      <c r="AF268" s="49">
        <f t="shared" ref="AF268" si="349">SUM(I269:AD269)</f>
        <v>116</v>
      </c>
      <c r="AG268" s="34">
        <f t="shared" ref="AG268" si="350">SUM(I270:AD270)</f>
        <v>116</v>
      </c>
      <c r="AH268" s="34">
        <f t="shared" ref="AH268" si="351">AG268-AE268</f>
        <v>0</v>
      </c>
      <c r="AI268" s="53">
        <v>0.90129999999999999</v>
      </c>
      <c r="AJ268" s="41" t="s">
        <v>65</v>
      </c>
    </row>
    <row r="269" spans="1:36" ht="16.2" x14ac:dyDescent="0.25">
      <c r="A269" s="42" t="s">
        <v>59</v>
      </c>
      <c r="B269" s="44" t="s">
        <v>478</v>
      </c>
      <c r="C269" s="42" t="s">
        <v>61</v>
      </c>
      <c r="D269" s="42" t="s">
        <v>205</v>
      </c>
      <c r="E269" s="42" t="s">
        <v>451</v>
      </c>
      <c r="F269" s="42" t="s">
        <v>59</v>
      </c>
      <c r="G269" s="45">
        <v>44324</v>
      </c>
      <c r="H269" s="18" t="s">
        <v>66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7</v>
      </c>
      <c r="R269" s="18">
        <v>14</v>
      </c>
      <c r="S269" s="18">
        <v>21</v>
      </c>
      <c r="T269" s="18">
        <v>16</v>
      </c>
      <c r="U269" s="18">
        <v>21</v>
      </c>
      <c r="V269" s="18">
        <v>14</v>
      </c>
      <c r="W269" s="18">
        <v>9</v>
      </c>
      <c r="X269" s="18">
        <v>7</v>
      </c>
      <c r="Y269" s="18">
        <v>7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47"/>
      <c r="AF269" s="50"/>
      <c r="AG269" s="35"/>
      <c r="AH269" s="35"/>
      <c r="AI269" s="53"/>
      <c r="AJ269" s="41" t="s">
        <v>65</v>
      </c>
    </row>
    <row r="270" spans="1:36" ht="16.2" x14ac:dyDescent="0.25">
      <c r="A270" s="42" t="s">
        <v>59</v>
      </c>
      <c r="B270" s="44" t="s">
        <v>478</v>
      </c>
      <c r="C270" s="42" t="s">
        <v>61</v>
      </c>
      <c r="D270" s="42" t="s">
        <v>205</v>
      </c>
      <c r="E270" s="42" t="s">
        <v>451</v>
      </c>
      <c r="F270" s="42" t="s">
        <v>59</v>
      </c>
      <c r="G270" s="45">
        <v>44324</v>
      </c>
      <c r="H270" s="19" t="s">
        <v>67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7</v>
      </c>
      <c r="R270" s="19">
        <v>14</v>
      </c>
      <c r="S270" s="19">
        <v>21</v>
      </c>
      <c r="T270" s="19">
        <v>16</v>
      </c>
      <c r="U270" s="19">
        <v>21</v>
      </c>
      <c r="V270" s="19">
        <v>14</v>
      </c>
      <c r="W270" s="19">
        <v>9</v>
      </c>
      <c r="X270" s="19">
        <v>7</v>
      </c>
      <c r="Y270" s="19">
        <v>7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48"/>
      <c r="AF270" s="51"/>
      <c r="AG270" s="36"/>
      <c r="AH270" s="36"/>
      <c r="AI270" s="53"/>
      <c r="AJ270" s="41" t="s">
        <v>65</v>
      </c>
    </row>
    <row r="271" spans="1:36" ht="16.2" x14ac:dyDescent="0.25">
      <c r="A271" s="42" t="s">
        <v>59</v>
      </c>
      <c r="B271" s="44" t="s">
        <v>480</v>
      </c>
      <c r="C271" s="42" t="s">
        <v>61</v>
      </c>
      <c r="D271" s="42" t="s">
        <v>205</v>
      </c>
      <c r="E271" s="42" t="s">
        <v>451</v>
      </c>
      <c r="F271" s="42" t="s">
        <v>59</v>
      </c>
      <c r="G271" s="45">
        <v>44324</v>
      </c>
      <c r="H271" s="17" t="s">
        <v>64</v>
      </c>
      <c r="I271" s="17">
        <v>0</v>
      </c>
      <c r="J271" s="17">
        <v>4</v>
      </c>
      <c r="K271" s="17">
        <v>5</v>
      </c>
      <c r="L271" s="17">
        <v>5</v>
      </c>
      <c r="M271" s="17">
        <v>5</v>
      </c>
      <c r="N271" s="17">
        <v>5</v>
      </c>
      <c r="O271" s="17">
        <v>6</v>
      </c>
      <c r="P271" s="17">
        <v>7</v>
      </c>
      <c r="Q271" s="17">
        <v>9</v>
      </c>
      <c r="R271" s="17">
        <v>11</v>
      </c>
      <c r="S271" s="17">
        <v>12</v>
      </c>
      <c r="T271" s="17">
        <v>11</v>
      </c>
      <c r="U271" s="17">
        <v>9</v>
      </c>
      <c r="V271" s="17">
        <v>7</v>
      </c>
      <c r="W271" s="17">
        <v>6</v>
      </c>
      <c r="X271" s="17">
        <v>4</v>
      </c>
      <c r="Y271" s="17">
        <v>4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46">
        <f t="shared" ref="AE271" si="352">SUM(I271:AD271)</f>
        <v>110</v>
      </c>
      <c r="AF271" s="49">
        <f t="shared" ref="AF271" si="353">SUM(I272:AD272)</f>
        <v>110</v>
      </c>
      <c r="AG271" s="34">
        <f t="shared" ref="AG271" si="354">SUM(I273:AD273)</f>
        <v>110</v>
      </c>
      <c r="AH271" s="34">
        <f t="shared" ref="AH271" si="355">AG271-AE271</f>
        <v>0</v>
      </c>
      <c r="AI271" s="53">
        <v>0.92230000000000001</v>
      </c>
      <c r="AJ271" s="41" t="s">
        <v>65</v>
      </c>
    </row>
    <row r="272" spans="1:36" ht="16.2" x14ac:dyDescent="0.25">
      <c r="A272" s="42" t="s">
        <v>59</v>
      </c>
      <c r="B272" s="44" t="s">
        <v>480</v>
      </c>
      <c r="C272" s="42" t="s">
        <v>61</v>
      </c>
      <c r="D272" s="42" t="s">
        <v>205</v>
      </c>
      <c r="E272" s="42" t="s">
        <v>451</v>
      </c>
      <c r="F272" s="42" t="s">
        <v>59</v>
      </c>
      <c r="G272" s="45">
        <v>44324</v>
      </c>
      <c r="H272" s="18" t="s">
        <v>66</v>
      </c>
      <c r="I272" s="18">
        <v>0</v>
      </c>
      <c r="J272" s="18">
        <v>4</v>
      </c>
      <c r="K272" s="18">
        <v>5</v>
      </c>
      <c r="L272" s="18">
        <v>5</v>
      </c>
      <c r="M272" s="18">
        <v>5</v>
      </c>
      <c r="N272" s="18">
        <v>5</v>
      </c>
      <c r="O272" s="18">
        <v>6</v>
      </c>
      <c r="P272" s="18">
        <v>7</v>
      </c>
      <c r="Q272" s="18">
        <v>9</v>
      </c>
      <c r="R272" s="18">
        <v>11</v>
      </c>
      <c r="S272" s="18">
        <v>12</v>
      </c>
      <c r="T272" s="18">
        <v>11</v>
      </c>
      <c r="U272" s="18">
        <v>9</v>
      </c>
      <c r="V272" s="18">
        <v>7</v>
      </c>
      <c r="W272" s="18">
        <v>6</v>
      </c>
      <c r="X272" s="18">
        <v>4</v>
      </c>
      <c r="Y272" s="18">
        <v>4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47"/>
      <c r="AF272" s="50"/>
      <c r="AG272" s="35"/>
      <c r="AH272" s="35"/>
      <c r="AI272" s="53"/>
      <c r="AJ272" s="41" t="s">
        <v>65</v>
      </c>
    </row>
    <row r="273" spans="1:36" ht="16.2" x14ac:dyDescent="0.25">
      <c r="A273" s="42" t="s">
        <v>59</v>
      </c>
      <c r="B273" s="44" t="s">
        <v>480</v>
      </c>
      <c r="C273" s="42" t="s">
        <v>61</v>
      </c>
      <c r="D273" s="42" t="s">
        <v>205</v>
      </c>
      <c r="E273" s="42" t="s">
        <v>451</v>
      </c>
      <c r="F273" s="42" t="s">
        <v>59</v>
      </c>
      <c r="G273" s="45">
        <v>44324</v>
      </c>
      <c r="H273" s="19" t="s">
        <v>67</v>
      </c>
      <c r="I273" s="19">
        <v>0</v>
      </c>
      <c r="J273" s="19">
        <v>4</v>
      </c>
      <c r="K273" s="19">
        <v>5</v>
      </c>
      <c r="L273" s="19">
        <v>5</v>
      </c>
      <c r="M273" s="19">
        <v>5</v>
      </c>
      <c r="N273" s="19">
        <v>5</v>
      </c>
      <c r="O273" s="19">
        <v>6</v>
      </c>
      <c r="P273" s="19">
        <v>7</v>
      </c>
      <c r="Q273" s="19">
        <v>9</v>
      </c>
      <c r="R273" s="19">
        <v>11</v>
      </c>
      <c r="S273" s="19">
        <v>12</v>
      </c>
      <c r="T273" s="19">
        <v>11</v>
      </c>
      <c r="U273" s="19">
        <v>9</v>
      </c>
      <c r="V273" s="19">
        <v>7</v>
      </c>
      <c r="W273" s="19">
        <v>6</v>
      </c>
      <c r="X273" s="19">
        <v>4</v>
      </c>
      <c r="Y273" s="19">
        <v>4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48"/>
      <c r="AF273" s="51"/>
      <c r="AG273" s="36"/>
      <c r="AH273" s="36"/>
      <c r="AI273" s="53"/>
      <c r="AJ273" s="41" t="s">
        <v>65</v>
      </c>
    </row>
    <row r="274" spans="1:36" ht="16.2" x14ac:dyDescent="0.25">
      <c r="A274" s="42" t="s">
        <v>59</v>
      </c>
      <c r="B274" s="44" t="s">
        <v>482</v>
      </c>
      <c r="C274" s="42" t="s">
        <v>61</v>
      </c>
      <c r="D274" s="42" t="s">
        <v>205</v>
      </c>
      <c r="E274" s="42" t="s">
        <v>451</v>
      </c>
      <c r="F274" s="42" t="s">
        <v>59</v>
      </c>
      <c r="G274" s="45">
        <v>44326</v>
      </c>
      <c r="H274" s="17" t="s">
        <v>64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1</v>
      </c>
      <c r="O274" s="17">
        <v>1</v>
      </c>
      <c r="P274" s="17">
        <v>4</v>
      </c>
      <c r="Q274" s="17">
        <v>7</v>
      </c>
      <c r="R274" s="17">
        <v>12</v>
      </c>
      <c r="S274" s="17">
        <v>12</v>
      </c>
      <c r="T274" s="17">
        <v>18</v>
      </c>
      <c r="U274" s="17">
        <v>14</v>
      </c>
      <c r="V274" s="17">
        <v>12</v>
      </c>
      <c r="W274" s="17">
        <v>8</v>
      </c>
      <c r="X274" s="17">
        <v>6</v>
      </c>
      <c r="Y274" s="17">
        <v>3</v>
      </c>
      <c r="Z274" s="17">
        <v>3</v>
      </c>
      <c r="AA274" s="17">
        <v>0</v>
      </c>
      <c r="AB274" s="17">
        <v>1</v>
      </c>
      <c r="AC274" s="17">
        <v>0</v>
      </c>
      <c r="AD274" s="17">
        <v>0</v>
      </c>
      <c r="AE274" s="46">
        <f t="shared" ref="AE274" si="356">SUM(I274:AD274)</f>
        <v>102</v>
      </c>
      <c r="AF274" s="49">
        <f t="shared" ref="AF274" si="357">SUM(I275:AD275)</f>
        <v>102</v>
      </c>
      <c r="AG274" s="34">
        <f t="shared" ref="AG274" si="358">SUM(I276:AD276)</f>
        <v>102</v>
      </c>
      <c r="AH274" s="34">
        <f t="shared" ref="AH274" si="359">AG274-AE274</f>
        <v>0</v>
      </c>
      <c r="AI274" s="53">
        <v>0.93780000000000008</v>
      </c>
      <c r="AJ274" s="41" t="s">
        <v>65</v>
      </c>
    </row>
    <row r="275" spans="1:36" ht="16.2" x14ac:dyDescent="0.25">
      <c r="A275" s="42" t="s">
        <v>59</v>
      </c>
      <c r="B275" s="44" t="s">
        <v>482</v>
      </c>
      <c r="C275" s="42" t="s">
        <v>61</v>
      </c>
      <c r="D275" s="42" t="s">
        <v>205</v>
      </c>
      <c r="E275" s="42" t="s">
        <v>451</v>
      </c>
      <c r="F275" s="42" t="s">
        <v>59</v>
      </c>
      <c r="G275" s="45">
        <v>44326</v>
      </c>
      <c r="H275" s="18" t="s">
        <v>66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1</v>
      </c>
      <c r="O275" s="18">
        <v>1</v>
      </c>
      <c r="P275" s="18">
        <v>4</v>
      </c>
      <c r="Q275" s="18">
        <v>7</v>
      </c>
      <c r="R275" s="18">
        <v>12</v>
      </c>
      <c r="S275" s="18">
        <v>12</v>
      </c>
      <c r="T275" s="18">
        <v>18</v>
      </c>
      <c r="U275" s="18">
        <v>14</v>
      </c>
      <c r="V275" s="18">
        <v>12</v>
      </c>
      <c r="W275" s="18">
        <v>8</v>
      </c>
      <c r="X275" s="18">
        <v>6</v>
      </c>
      <c r="Y275" s="18">
        <v>3</v>
      </c>
      <c r="Z275" s="18">
        <v>3</v>
      </c>
      <c r="AA275" s="18">
        <v>0</v>
      </c>
      <c r="AB275" s="18">
        <v>1</v>
      </c>
      <c r="AC275" s="18">
        <v>0</v>
      </c>
      <c r="AD275" s="18">
        <v>0</v>
      </c>
      <c r="AE275" s="47"/>
      <c r="AF275" s="50"/>
      <c r="AG275" s="35"/>
      <c r="AH275" s="35"/>
      <c r="AI275" s="53"/>
      <c r="AJ275" s="41" t="s">
        <v>65</v>
      </c>
    </row>
    <row r="276" spans="1:36" ht="16.2" x14ac:dyDescent="0.25">
      <c r="A276" s="42" t="s">
        <v>59</v>
      </c>
      <c r="B276" s="44" t="s">
        <v>482</v>
      </c>
      <c r="C276" s="42" t="s">
        <v>61</v>
      </c>
      <c r="D276" s="42" t="s">
        <v>205</v>
      </c>
      <c r="E276" s="42" t="s">
        <v>451</v>
      </c>
      <c r="F276" s="42" t="s">
        <v>59</v>
      </c>
      <c r="G276" s="45">
        <v>44326</v>
      </c>
      <c r="H276" s="19" t="s">
        <v>67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1</v>
      </c>
      <c r="O276" s="19">
        <v>1</v>
      </c>
      <c r="P276" s="19">
        <v>4</v>
      </c>
      <c r="Q276" s="19">
        <v>7</v>
      </c>
      <c r="R276" s="19">
        <v>12</v>
      </c>
      <c r="S276" s="19">
        <v>12</v>
      </c>
      <c r="T276" s="19">
        <v>18</v>
      </c>
      <c r="U276" s="19">
        <v>14</v>
      </c>
      <c r="V276" s="19">
        <v>12</v>
      </c>
      <c r="W276" s="19">
        <v>8</v>
      </c>
      <c r="X276" s="19">
        <v>6</v>
      </c>
      <c r="Y276" s="19">
        <v>3</v>
      </c>
      <c r="Z276" s="19">
        <v>3</v>
      </c>
      <c r="AA276" s="19">
        <v>0</v>
      </c>
      <c r="AB276" s="19">
        <v>1</v>
      </c>
      <c r="AC276" s="19">
        <v>0</v>
      </c>
      <c r="AD276" s="19">
        <v>0</v>
      </c>
      <c r="AE276" s="48"/>
      <c r="AF276" s="51"/>
      <c r="AG276" s="36"/>
      <c r="AH276" s="36"/>
      <c r="AI276" s="53"/>
      <c r="AJ276" s="41" t="s">
        <v>65</v>
      </c>
    </row>
    <row r="277" spans="1:36" ht="16.2" x14ac:dyDescent="0.25">
      <c r="A277" s="42" t="s">
        <v>59</v>
      </c>
      <c r="B277" s="44" t="s">
        <v>528</v>
      </c>
      <c r="C277" s="42" t="s">
        <v>61</v>
      </c>
      <c r="D277" s="42" t="s">
        <v>205</v>
      </c>
      <c r="E277" s="42" t="s">
        <v>494</v>
      </c>
      <c r="F277" s="42" t="s">
        <v>59</v>
      </c>
      <c r="G277" s="45">
        <v>44328</v>
      </c>
      <c r="H277" s="17" t="s">
        <v>64</v>
      </c>
      <c r="I277" s="17">
        <v>0</v>
      </c>
      <c r="J277" s="17">
        <v>4</v>
      </c>
      <c r="K277" s="17">
        <v>6</v>
      </c>
      <c r="L277" s="17">
        <v>6</v>
      </c>
      <c r="M277" s="17">
        <v>6</v>
      </c>
      <c r="N277" s="17">
        <v>6</v>
      </c>
      <c r="O277" s="17">
        <v>7</v>
      </c>
      <c r="P277" s="17">
        <v>7</v>
      </c>
      <c r="Q277" s="17">
        <v>8</v>
      </c>
      <c r="R277" s="17">
        <v>8</v>
      </c>
      <c r="S277" s="17">
        <v>10</v>
      </c>
      <c r="T277" s="17">
        <v>9</v>
      </c>
      <c r="U277" s="17">
        <v>7</v>
      </c>
      <c r="V277" s="17">
        <v>6</v>
      </c>
      <c r="W277" s="17">
        <v>4</v>
      </c>
      <c r="X277" s="17">
        <v>3</v>
      </c>
      <c r="Y277" s="17">
        <v>3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46">
        <f t="shared" ref="AE277" si="360">SUM(I277:AD277)</f>
        <v>100</v>
      </c>
      <c r="AF277" s="49">
        <f t="shared" ref="AF277" si="361">SUM(I278:AD278)</f>
        <v>100</v>
      </c>
      <c r="AG277" s="34">
        <f t="shared" ref="AG277" si="362">SUM(I279:AD279)</f>
        <v>100</v>
      </c>
      <c r="AH277" s="34">
        <f t="shared" ref="AH277" si="363">AG277-AE277</f>
        <v>0</v>
      </c>
      <c r="AI277" s="53">
        <v>0.90300000000000002</v>
      </c>
      <c r="AJ277" s="41" t="s">
        <v>65</v>
      </c>
    </row>
    <row r="278" spans="1:36" ht="16.2" x14ac:dyDescent="0.25">
      <c r="A278" s="42" t="s">
        <v>59</v>
      </c>
      <c r="B278" s="44" t="s">
        <v>528</v>
      </c>
      <c r="C278" s="42" t="s">
        <v>61</v>
      </c>
      <c r="D278" s="42" t="s">
        <v>205</v>
      </c>
      <c r="E278" s="42" t="s">
        <v>494</v>
      </c>
      <c r="F278" s="42" t="s">
        <v>59</v>
      </c>
      <c r="G278" s="45">
        <v>44328</v>
      </c>
      <c r="H278" s="18" t="s">
        <v>66</v>
      </c>
      <c r="I278" s="18">
        <v>0</v>
      </c>
      <c r="J278" s="18">
        <v>4</v>
      </c>
      <c r="K278" s="18">
        <v>6</v>
      </c>
      <c r="L278" s="18">
        <v>6</v>
      </c>
      <c r="M278" s="18">
        <v>6</v>
      </c>
      <c r="N278" s="18">
        <v>6</v>
      </c>
      <c r="O278" s="18">
        <v>7</v>
      </c>
      <c r="P278" s="18">
        <v>7</v>
      </c>
      <c r="Q278" s="18">
        <v>8</v>
      </c>
      <c r="R278" s="18">
        <v>8</v>
      </c>
      <c r="S278" s="18">
        <v>10</v>
      </c>
      <c r="T278" s="18">
        <v>9</v>
      </c>
      <c r="U278" s="18">
        <v>7</v>
      </c>
      <c r="V278" s="18">
        <v>6</v>
      </c>
      <c r="W278" s="18">
        <v>4</v>
      </c>
      <c r="X278" s="18">
        <v>3</v>
      </c>
      <c r="Y278" s="18">
        <v>3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47"/>
      <c r="AF278" s="50"/>
      <c r="AG278" s="35"/>
      <c r="AH278" s="35"/>
      <c r="AI278" s="53"/>
      <c r="AJ278" s="41" t="s">
        <v>65</v>
      </c>
    </row>
    <row r="279" spans="1:36" ht="16.2" x14ac:dyDescent="0.25">
      <c r="A279" s="42" t="s">
        <v>59</v>
      </c>
      <c r="B279" s="44" t="s">
        <v>528</v>
      </c>
      <c r="C279" s="42" t="s">
        <v>61</v>
      </c>
      <c r="D279" s="42" t="s">
        <v>205</v>
      </c>
      <c r="E279" s="42" t="s">
        <v>494</v>
      </c>
      <c r="F279" s="42" t="s">
        <v>59</v>
      </c>
      <c r="G279" s="45">
        <v>44328</v>
      </c>
      <c r="H279" s="19" t="s">
        <v>67</v>
      </c>
      <c r="I279" s="19">
        <v>0</v>
      </c>
      <c r="J279" s="19">
        <v>4</v>
      </c>
      <c r="K279" s="19">
        <v>6</v>
      </c>
      <c r="L279" s="19">
        <v>6</v>
      </c>
      <c r="M279" s="19">
        <v>6</v>
      </c>
      <c r="N279" s="19">
        <v>6</v>
      </c>
      <c r="O279" s="19">
        <v>7</v>
      </c>
      <c r="P279" s="19">
        <v>7</v>
      </c>
      <c r="Q279" s="19">
        <v>8</v>
      </c>
      <c r="R279" s="19">
        <v>8</v>
      </c>
      <c r="S279" s="19">
        <v>10</v>
      </c>
      <c r="T279" s="19">
        <v>9</v>
      </c>
      <c r="U279" s="19">
        <v>7</v>
      </c>
      <c r="V279" s="19">
        <v>6</v>
      </c>
      <c r="W279" s="19">
        <v>4</v>
      </c>
      <c r="X279" s="19">
        <v>3</v>
      </c>
      <c r="Y279" s="19">
        <v>3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48"/>
      <c r="AF279" s="51"/>
      <c r="AG279" s="36"/>
      <c r="AH279" s="36"/>
      <c r="AI279" s="53"/>
      <c r="AJ279" s="41" t="s">
        <v>65</v>
      </c>
    </row>
    <row r="280" spans="1:36" ht="16.2" x14ac:dyDescent="0.25">
      <c r="A280" s="42" t="s">
        <v>59</v>
      </c>
      <c r="B280" s="44" t="s">
        <v>529</v>
      </c>
      <c r="C280" s="42" t="s">
        <v>61</v>
      </c>
      <c r="D280" s="42" t="s">
        <v>205</v>
      </c>
      <c r="E280" s="42" t="s">
        <v>494</v>
      </c>
      <c r="F280" s="42" t="s">
        <v>59</v>
      </c>
      <c r="G280" s="45">
        <v>44329</v>
      </c>
      <c r="H280" s="17" t="s">
        <v>64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6</v>
      </c>
      <c r="Q280" s="17">
        <v>5</v>
      </c>
      <c r="R280" s="17">
        <v>12</v>
      </c>
      <c r="S280" s="17">
        <v>10</v>
      </c>
      <c r="T280" s="17">
        <v>14</v>
      </c>
      <c r="U280" s="17">
        <v>10</v>
      </c>
      <c r="V280" s="17">
        <v>14</v>
      </c>
      <c r="W280" s="17">
        <v>8</v>
      </c>
      <c r="X280" s="17">
        <v>9</v>
      </c>
      <c r="Y280" s="17">
        <v>6</v>
      </c>
      <c r="Z280" s="17">
        <v>4</v>
      </c>
      <c r="AA280" s="17">
        <v>0</v>
      </c>
      <c r="AB280" s="17">
        <v>2</v>
      </c>
      <c r="AC280" s="17">
        <v>0</v>
      </c>
      <c r="AD280" s="17">
        <v>0</v>
      </c>
      <c r="AE280" s="46">
        <f t="shared" ref="AE280" si="364">SUM(I280:AD280)</f>
        <v>100</v>
      </c>
      <c r="AF280" s="49">
        <f t="shared" ref="AF280" si="365">SUM(I281:AD281)</f>
        <v>98</v>
      </c>
      <c r="AG280" s="34">
        <f t="shared" ref="AG280" si="366">SUM(I282:AD282)</f>
        <v>98</v>
      </c>
      <c r="AH280" s="34">
        <f t="shared" ref="AH280" si="367">AG280-AE280</f>
        <v>-2</v>
      </c>
      <c r="AI280" s="53">
        <v>0.92020000000000002</v>
      </c>
      <c r="AJ280" s="41" t="s">
        <v>65</v>
      </c>
    </row>
    <row r="281" spans="1:36" ht="16.2" x14ac:dyDescent="0.25">
      <c r="A281" s="42" t="s">
        <v>59</v>
      </c>
      <c r="B281" s="44" t="s">
        <v>529</v>
      </c>
      <c r="C281" s="42" t="s">
        <v>61</v>
      </c>
      <c r="D281" s="42" t="s">
        <v>205</v>
      </c>
      <c r="E281" s="42" t="s">
        <v>494</v>
      </c>
      <c r="F281" s="42" t="s">
        <v>59</v>
      </c>
      <c r="G281" s="45">
        <v>44329</v>
      </c>
      <c r="H281" s="18" t="s">
        <v>66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6</v>
      </c>
      <c r="Q281" s="18">
        <v>5</v>
      </c>
      <c r="R281" s="18">
        <v>12</v>
      </c>
      <c r="S281" s="18">
        <v>10</v>
      </c>
      <c r="T281" s="18">
        <v>14</v>
      </c>
      <c r="U281" s="18">
        <v>10</v>
      </c>
      <c r="V281" s="18">
        <v>14</v>
      </c>
      <c r="W281" s="18">
        <v>8</v>
      </c>
      <c r="X281" s="18">
        <v>9</v>
      </c>
      <c r="Y281" s="18">
        <v>6</v>
      </c>
      <c r="Z281" s="18">
        <v>4</v>
      </c>
      <c r="AA281" s="18">
        <v>0</v>
      </c>
      <c r="AB281" s="18">
        <v>0</v>
      </c>
      <c r="AC281" s="18">
        <v>0</v>
      </c>
      <c r="AD281" s="18">
        <v>0</v>
      </c>
      <c r="AE281" s="47"/>
      <c r="AF281" s="50"/>
      <c r="AG281" s="35"/>
      <c r="AH281" s="35"/>
      <c r="AI281" s="53"/>
      <c r="AJ281" s="41" t="s">
        <v>65</v>
      </c>
    </row>
    <row r="282" spans="1:36" ht="16.2" x14ac:dyDescent="0.25">
      <c r="A282" s="42" t="s">
        <v>59</v>
      </c>
      <c r="B282" s="44" t="s">
        <v>529</v>
      </c>
      <c r="C282" s="42" t="s">
        <v>61</v>
      </c>
      <c r="D282" s="42" t="s">
        <v>205</v>
      </c>
      <c r="E282" s="42" t="s">
        <v>494</v>
      </c>
      <c r="F282" s="42" t="s">
        <v>59</v>
      </c>
      <c r="G282" s="45">
        <v>44329</v>
      </c>
      <c r="H282" s="19" t="s">
        <v>67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6</v>
      </c>
      <c r="Q282" s="19">
        <v>5</v>
      </c>
      <c r="R282" s="19">
        <v>12</v>
      </c>
      <c r="S282" s="19">
        <v>10</v>
      </c>
      <c r="T282" s="19">
        <v>14</v>
      </c>
      <c r="U282" s="19">
        <v>10</v>
      </c>
      <c r="V282" s="19">
        <v>14</v>
      </c>
      <c r="W282" s="19">
        <v>8</v>
      </c>
      <c r="X282" s="19">
        <v>9</v>
      </c>
      <c r="Y282" s="19">
        <v>6</v>
      </c>
      <c r="Z282" s="19">
        <v>4</v>
      </c>
      <c r="AA282" s="19">
        <v>0</v>
      </c>
      <c r="AB282" s="19">
        <v>0</v>
      </c>
      <c r="AC282" s="19">
        <v>0</v>
      </c>
      <c r="AD282" s="19">
        <v>0</v>
      </c>
      <c r="AE282" s="48"/>
      <c r="AF282" s="51"/>
      <c r="AG282" s="36"/>
      <c r="AH282" s="36"/>
      <c r="AI282" s="53"/>
      <c r="AJ282" s="41" t="s">
        <v>65</v>
      </c>
    </row>
    <row r="283" spans="1:36" ht="16.2" x14ac:dyDescent="0.25">
      <c r="A283" s="42" t="s">
        <v>59</v>
      </c>
      <c r="B283" s="44" t="s">
        <v>530</v>
      </c>
      <c r="C283" s="42" t="s">
        <v>61</v>
      </c>
      <c r="D283" s="42" t="s">
        <v>205</v>
      </c>
      <c r="E283" s="42" t="s">
        <v>494</v>
      </c>
      <c r="F283" s="42" t="s">
        <v>59</v>
      </c>
      <c r="G283" s="45">
        <v>44321</v>
      </c>
      <c r="H283" s="17" t="s">
        <v>64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2</v>
      </c>
      <c r="Q283" s="17">
        <v>4</v>
      </c>
      <c r="R283" s="17">
        <v>7</v>
      </c>
      <c r="S283" s="17">
        <v>8</v>
      </c>
      <c r="T283" s="17">
        <v>8</v>
      </c>
      <c r="U283" s="17">
        <v>15</v>
      </c>
      <c r="V283" s="17">
        <v>14</v>
      </c>
      <c r="W283" s="17">
        <v>8</v>
      </c>
      <c r="X283" s="17">
        <v>3</v>
      </c>
      <c r="Y283" s="17">
        <v>3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46">
        <f t="shared" ref="AE283" si="368">SUM(I283:AD283)</f>
        <v>72</v>
      </c>
      <c r="AF283" s="49">
        <f t="shared" ref="AF283" si="369">SUM(I284:AD284)</f>
        <v>0</v>
      </c>
      <c r="AG283" s="34">
        <f t="shared" ref="AG283" si="370">SUM(I285:AD285)</f>
        <v>0</v>
      </c>
      <c r="AH283" s="34">
        <f t="shared" ref="AH283" si="371">AG283-AE283</f>
        <v>-72</v>
      </c>
      <c r="AI283" s="53">
        <v>0.9093</v>
      </c>
      <c r="AJ283" s="41" t="s">
        <v>65</v>
      </c>
    </row>
    <row r="284" spans="1:36" ht="16.2" x14ac:dyDescent="0.25">
      <c r="A284" s="42" t="s">
        <v>59</v>
      </c>
      <c r="B284" s="44" t="s">
        <v>530</v>
      </c>
      <c r="C284" s="42" t="s">
        <v>61</v>
      </c>
      <c r="D284" s="42" t="s">
        <v>205</v>
      </c>
      <c r="E284" s="42" t="s">
        <v>494</v>
      </c>
      <c r="F284" s="42" t="s">
        <v>59</v>
      </c>
      <c r="G284" s="45">
        <v>44321</v>
      </c>
      <c r="H284" s="18" t="s">
        <v>66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47"/>
      <c r="AF284" s="50"/>
      <c r="AG284" s="35"/>
      <c r="AH284" s="35"/>
      <c r="AI284" s="53"/>
      <c r="AJ284" s="41" t="s">
        <v>65</v>
      </c>
    </row>
    <row r="285" spans="1:36" ht="16.2" x14ac:dyDescent="0.25">
      <c r="A285" s="42" t="s">
        <v>59</v>
      </c>
      <c r="B285" s="44" t="s">
        <v>530</v>
      </c>
      <c r="C285" s="42" t="s">
        <v>61</v>
      </c>
      <c r="D285" s="42" t="s">
        <v>205</v>
      </c>
      <c r="E285" s="42" t="s">
        <v>494</v>
      </c>
      <c r="F285" s="42" t="s">
        <v>59</v>
      </c>
      <c r="G285" s="45">
        <v>44321</v>
      </c>
      <c r="H285" s="19" t="s">
        <v>67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48"/>
      <c r="AF285" s="51"/>
      <c r="AG285" s="36"/>
      <c r="AH285" s="36"/>
      <c r="AI285" s="53"/>
      <c r="AJ285" s="41" t="s">
        <v>65</v>
      </c>
    </row>
    <row r="286" spans="1:36" ht="16.2" x14ac:dyDescent="0.25">
      <c r="A286" s="42" t="s">
        <v>59</v>
      </c>
      <c r="B286" s="44" t="s">
        <v>484</v>
      </c>
      <c r="C286" s="42" t="s">
        <v>61</v>
      </c>
      <c r="D286" s="42" t="s">
        <v>205</v>
      </c>
      <c r="E286" s="42" t="s">
        <v>451</v>
      </c>
      <c r="F286" s="42" t="s">
        <v>59</v>
      </c>
      <c r="G286" s="45">
        <v>44324</v>
      </c>
      <c r="H286" s="17" t="s">
        <v>64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2</v>
      </c>
      <c r="Q286" s="17">
        <v>4</v>
      </c>
      <c r="R286" s="17">
        <v>5</v>
      </c>
      <c r="S286" s="17">
        <v>7</v>
      </c>
      <c r="T286" s="17">
        <v>7</v>
      </c>
      <c r="U286" s="17">
        <v>8</v>
      </c>
      <c r="V286" s="17">
        <v>7</v>
      </c>
      <c r="W286" s="17">
        <v>4</v>
      </c>
      <c r="X286" s="17">
        <v>2</v>
      </c>
      <c r="Y286" s="17">
        <v>2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46">
        <f t="shared" ref="AE286" si="372">SUM(I286:AD286)</f>
        <v>48</v>
      </c>
      <c r="AF286" s="49">
        <f t="shared" ref="AF286" si="373">SUM(I287:AD287)</f>
        <v>48</v>
      </c>
      <c r="AG286" s="34">
        <f t="shared" ref="AG286" si="374">SUM(I288:AD288)</f>
        <v>48</v>
      </c>
      <c r="AH286" s="34">
        <f t="shared" ref="AH286" si="375">AG286-AE286</f>
        <v>0</v>
      </c>
      <c r="AI286" s="53">
        <v>0.92870000000000008</v>
      </c>
      <c r="AJ286" s="41" t="s">
        <v>65</v>
      </c>
    </row>
    <row r="287" spans="1:36" ht="16.2" x14ac:dyDescent="0.25">
      <c r="A287" s="42" t="s">
        <v>59</v>
      </c>
      <c r="B287" s="44" t="s">
        <v>484</v>
      </c>
      <c r="C287" s="42" t="s">
        <v>61</v>
      </c>
      <c r="D287" s="42" t="s">
        <v>205</v>
      </c>
      <c r="E287" s="42" t="s">
        <v>451</v>
      </c>
      <c r="F287" s="42" t="s">
        <v>59</v>
      </c>
      <c r="G287" s="45">
        <v>44324</v>
      </c>
      <c r="H287" s="18" t="s">
        <v>66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2</v>
      </c>
      <c r="Q287" s="18">
        <v>4</v>
      </c>
      <c r="R287" s="18">
        <v>5</v>
      </c>
      <c r="S287" s="18">
        <v>7</v>
      </c>
      <c r="T287" s="18">
        <v>7</v>
      </c>
      <c r="U287" s="18">
        <v>8</v>
      </c>
      <c r="V287" s="18">
        <v>7</v>
      </c>
      <c r="W287" s="18">
        <v>4</v>
      </c>
      <c r="X287" s="18">
        <v>2</v>
      </c>
      <c r="Y287" s="18">
        <v>2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47"/>
      <c r="AF287" s="50"/>
      <c r="AG287" s="35"/>
      <c r="AH287" s="35"/>
      <c r="AI287" s="53"/>
      <c r="AJ287" s="41" t="s">
        <v>65</v>
      </c>
    </row>
    <row r="288" spans="1:36" ht="16.2" x14ac:dyDescent="0.25">
      <c r="A288" s="42" t="s">
        <v>59</v>
      </c>
      <c r="B288" s="44" t="s">
        <v>484</v>
      </c>
      <c r="C288" s="42" t="s">
        <v>61</v>
      </c>
      <c r="D288" s="42" t="s">
        <v>205</v>
      </c>
      <c r="E288" s="42" t="s">
        <v>451</v>
      </c>
      <c r="F288" s="42" t="s">
        <v>59</v>
      </c>
      <c r="G288" s="45">
        <v>44324</v>
      </c>
      <c r="H288" s="19" t="s">
        <v>67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2</v>
      </c>
      <c r="Q288" s="19">
        <v>4</v>
      </c>
      <c r="R288" s="19">
        <v>5</v>
      </c>
      <c r="S288" s="19">
        <v>7</v>
      </c>
      <c r="T288" s="19">
        <v>7</v>
      </c>
      <c r="U288" s="19">
        <v>8</v>
      </c>
      <c r="V288" s="19">
        <v>7</v>
      </c>
      <c r="W288" s="19">
        <v>4</v>
      </c>
      <c r="X288" s="19">
        <v>2</v>
      </c>
      <c r="Y288" s="19">
        <v>2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48"/>
      <c r="AF288" s="51"/>
      <c r="AG288" s="36"/>
      <c r="AH288" s="36"/>
      <c r="AI288" s="53"/>
      <c r="AJ288" s="41" t="s">
        <v>65</v>
      </c>
    </row>
    <row r="289" spans="1:39" ht="16.2" x14ac:dyDescent="0.25">
      <c r="A289" s="42" t="s">
        <v>59</v>
      </c>
      <c r="B289" s="44" t="s">
        <v>797</v>
      </c>
      <c r="C289" s="42" t="s">
        <v>61</v>
      </c>
      <c r="D289" s="42" t="s">
        <v>111</v>
      </c>
      <c r="E289" s="42" t="s">
        <v>486</v>
      </c>
      <c r="F289" s="42" t="s">
        <v>59</v>
      </c>
      <c r="G289" s="45">
        <v>44343</v>
      </c>
      <c r="H289" s="17" t="s">
        <v>64</v>
      </c>
      <c r="I289" s="17"/>
      <c r="J289" s="17">
        <v>0</v>
      </c>
      <c r="K289" s="17">
        <v>0</v>
      </c>
      <c r="L289" s="17">
        <v>21</v>
      </c>
      <c r="M289" s="17">
        <v>0</v>
      </c>
      <c r="N289" s="17">
        <v>33</v>
      </c>
      <c r="O289" s="17">
        <v>14</v>
      </c>
      <c r="P289" s="17">
        <v>27</v>
      </c>
      <c r="Q289" s="17">
        <v>44</v>
      </c>
      <c r="R289" s="17">
        <v>38</v>
      </c>
      <c r="S289" s="17">
        <v>37</v>
      </c>
      <c r="T289" s="17">
        <v>53</v>
      </c>
      <c r="U289" s="17">
        <v>52</v>
      </c>
      <c r="V289" s="17">
        <v>56</v>
      </c>
      <c r="W289" s="17">
        <v>56</v>
      </c>
      <c r="X289" s="17">
        <v>50</v>
      </c>
      <c r="Y289" s="17">
        <v>27</v>
      </c>
      <c r="Z289" s="17">
        <v>37</v>
      </c>
      <c r="AA289" s="17">
        <v>14</v>
      </c>
      <c r="AB289" s="17">
        <v>47</v>
      </c>
      <c r="AC289" s="17">
        <v>0</v>
      </c>
      <c r="AD289" s="17">
        <v>17</v>
      </c>
      <c r="AE289" s="46">
        <f t="shared" ref="AE289" si="376">SUM(I289:AD289)</f>
        <v>623</v>
      </c>
      <c r="AF289" s="49">
        <f t="shared" ref="AF289" si="377">SUM(I290:AD290)</f>
        <v>623</v>
      </c>
      <c r="AG289" s="34">
        <f t="shared" ref="AG289" si="378">SUM(I291:AD291)</f>
        <v>623</v>
      </c>
      <c r="AH289" s="34">
        <f t="shared" ref="AH289" si="379">AG289-AE289</f>
        <v>0</v>
      </c>
      <c r="AI289" s="53">
        <v>0.89500000000000002</v>
      </c>
      <c r="AJ289" s="41" t="s">
        <v>65</v>
      </c>
      <c r="AK289" s="20"/>
      <c r="AL289" s="20"/>
      <c r="AM289" s="20"/>
    </row>
    <row r="290" spans="1:39" ht="16.2" x14ac:dyDescent="0.25">
      <c r="A290" s="42" t="s">
        <v>59</v>
      </c>
      <c r="B290" s="44" t="s">
        <v>797</v>
      </c>
      <c r="C290" s="42" t="s">
        <v>61</v>
      </c>
      <c r="D290" s="42" t="s">
        <v>111</v>
      </c>
      <c r="E290" s="42" t="s">
        <v>486</v>
      </c>
      <c r="F290" s="42" t="s">
        <v>59</v>
      </c>
      <c r="G290" s="45">
        <v>44343</v>
      </c>
      <c r="H290" s="18" t="s">
        <v>66</v>
      </c>
      <c r="I290" s="18"/>
      <c r="J290" s="18">
        <v>0</v>
      </c>
      <c r="K290" s="18">
        <v>0</v>
      </c>
      <c r="L290" s="18">
        <v>21</v>
      </c>
      <c r="M290" s="18">
        <v>0</v>
      </c>
      <c r="N290" s="18">
        <v>33</v>
      </c>
      <c r="O290" s="18">
        <v>14</v>
      </c>
      <c r="P290" s="18">
        <v>27</v>
      </c>
      <c r="Q290" s="18">
        <v>44</v>
      </c>
      <c r="R290" s="18">
        <v>38</v>
      </c>
      <c r="S290" s="18">
        <v>37</v>
      </c>
      <c r="T290" s="18">
        <v>53</v>
      </c>
      <c r="U290" s="18">
        <v>52</v>
      </c>
      <c r="V290" s="18">
        <v>56</v>
      </c>
      <c r="W290" s="18">
        <v>56</v>
      </c>
      <c r="X290" s="18">
        <v>50</v>
      </c>
      <c r="Y290" s="18">
        <v>27</v>
      </c>
      <c r="Z290" s="18">
        <v>37</v>
      </c>
      <c r="AA290" s="18">
        <v>14</v>
      </c>
      <c r="AB290" s="18">
        <v>47</v>
      </c>
      <c r="AC290" s="18">
        <v>0</v>
      </c>
      <c r="AD290" s="18">
        <v>17</v>
      </c>
      <c r="AE290" s="47"/>
      <c r="AF290" s="50"/>
      <c r="AG290" s="35"/>
      <c r="AH290" s="35"/>
      <c r="AI290" s="53"/>
      <c r="AJ290" s="41" t="s">
        <v>65</v>
      </c>
    </row>
    <row r="291" spans="1:39" ht="16.2" x14ac:dyDescent="0.25">
      <c r="A291" s="42" t="s">
        <v>59</v>
      </c>
      <c r="B291" s="44" t="s">
        <v>797</v>
      </c>
      <c r="C291" s="42" t="s">
        <v>61</v>
      </c>
      <c r="D291" s="42" t="s">
        <v>111</v>
      </c>
      <c r="E291" s="42" t="s">
        <v>486</v>
      </c>
      <c r="F291" s="42" t="s">
        <v>59</v>
      </c>
      <c r="G291" s="45">
        <v>44343</v>
      </c>
      <c r="H291" s="19" t="s">
        <v>67</v>
      </c>
      <c r="I291" s="19"/>
      <c r="J291" s="19">
        <v>0</v>
      </c>
      <c r="K291" s="19">
        <v>0</v>
      </c>
      <c r="L291" s="19">
        <v>21</v>
      </c>
      <c r="M291" s="19">
        <v>0</v>
      </c>
      <c r="N291" s="19">
        <v>33</v>
      </c>
      <c r="O291" s="19">
        <v>14</v>
      </c>
      <c r="P291" s="19">
        <v>27</v>
      </c>
      <c r="Q291" s="19">
        <v>44</v>
      </c>
      <c r="R291" s="19">
        <v>38</v>
      </c>
      <c r="S291" s="19">
        <v>37</v>
      </c>
      <c r="T291" s="19">
        <v>53</v>
      </c>
      <c r="U291" s="19">
        <v>52</v>
      </c>
      <c r="V291" s="19">
        <v>56</v>
      </c>
      <c r="W291" s="19">
        <v>56</v>
      </c>
      <c r="X291" s="19">
        <v>50</v>
      </c>
      <c r="Y291" s="19">
        <v>27</v>
      </c>
      <c r="Z291" s="19">
        <v>37</v>
      </c>
      <c r="AA291" s="19">
        <v>14</v>
      </c>
      <c r="AB291" s="19">
        <v>47</v>
      </c>
      <c r="AC291" s="19">
        <v>0</v>
      </c>
      <c r="AD291" s="19">
        <v>17</v>
      </c>
      <c r="AE291" s="48"/>
      <c r="AF291" s="51"/>
      <c r="AG291" s="36"/>
      <c r="AH291" s="36"/>
      <c r="AI291" s="53"/>
      <c r="AJ291" s="41" t="s">
        <v>65</v>
      </c>
    </row>
    <row r="292" spans="1:39" ht="16.2" x14ac:dyDescent="0.25">
      <c r="A292" s="42" t="s">
        <v>59</v>
      </c>
      <c r="B292" s="44" t="s">
        <v>540</v>
      </c>
      <c r="C292" s="42" t="s">
        <v>61</v>
      </c>
      <c r="D292" s="42" t="s">
        <v>205</v>
      </c>
      <c r="E292" s="42" t="s">
        <v>451</v>
      </c>
      <c r="F292" s="42" t="s">
        <v>59</v>
      </c>
      <c r="G292" s="45">
        <v>44333</v>
      </c>
      <c r="H292" s="17" t="s">
        <v>64</v>
      </c>
      <c r="I292" s="17"/>
      <c r="J292" s="17">
        <v>2</v>
      </c>
      <c r="K292" s="17">
        <v>3</v>
      </c>
      <c r="L292" s="17">
        <v>5</v>
      </c>
      <c r="M292" s="17">
        <v>15</v>
      </c>
      <c r="N292" s="17">
        <v>15</v>
      </c>
      <c r="O292" s="17">
        <v>25</v>
      </c>
      <c r="P292" s="17">
        <v>22</v>
      </c>
      <c r="Q292" s="17">
        <v>26</v>
      </c>
      <c r="R292" s="17">
        <v>34</v>
      </c>
      <c r="S292" s="17">
        <v>49</v>
      </c>
      <c r="T292" s="17">
        <v>45</v>
      </c>
      <c r="U292" s="17">
        <v>64</v>
      </c>
      <c r="V292" s="17">
        <v>46</v>
      </c>
      <c r="W292" s="17">
        <v>42</v>
      </c>
      <c r="X292" s="17">
        <v>34</v>
      </c>
      <c r="Y292" s="17">
        <v>25</v>
      </c>
      <c r="Z292" s="17">
        <v>7</v>
      </c>
      <c r="AA292" s="17">
        <v>6</v>
      </c>
      <c r="AB292" s="17">
        <v>3</v>
      </c>
      <c r="AC292" s="17">
        <v>2</v>
      </c>
      <c r="AD292" s="17">
        <v>2</v>
      </c>
      <c r="AE292" s="46">
        <f t="shared" ref="AE292" si="380">SUM(I292:AD292)</f>
        <v>472</v>
      </c>
      <c r="AF292" s="49">
        <f t="shared" ref="AF292" si="381">SUM(I293:AD293)</f>
        <v>472</v>
      </c>
      <c r="AG292" s="34">
        <f t="shared" ref="AG292" si="382">SUM(I294:AD294)</f>
        <v>472</v>
      </c>
      <c r="AH292" s="34">
        <f t="shared" ref="AH292" si="383">AG292-AE292</f>
        <v>0</v>
      </c>
      <c r="AI292" s="53">
        <v>0.92680000000000007</v>
      </c>
      <c r="AJ292" s="41" t="s">
        <v>65</v>
      </c>
    </row>
    <row r="293" spans="1:39" ht="16.2" x14ac:dyDescent="0.25">
      <c r="A293" s="42" t="s">
        <v>59</v>
      </c>
      <c r="B293" s="44" t="s">
        <v>540</v>
      </c>
      <c r="C293" s="42" t="s">
        <v>61</v>
      </c>
      <c r="D293" s="42" t="s">
        <v>205</v>
      </c>
      <c r="E293" s="42" t="s">
        <v>451</v>
      </c>
      <c r="F293" s="42" t="s">
        <v>59</v>
      </c>
      <c r="G293" s="45">
        <v>44333</v>
      </c>
      <c r="H293" s="18" t="s">
        <v>66</v>
      </c>
      <c r="I293" s="18"/>
      <c r="J293" s="18">
        <v>2</v>
      </c>
      <c r="K293" s="18">
        <v>3</v>
      </c>
      <c r="L293" s="18">
        <v>5</v>
      </c>
      <c r="M293" s="18">
        <v>15</v>
      </c>
      <c r="N293" s="18">
        <v>15</v>
      </c>
      <c r="O293" s="18">
        <v>25</v>
      </c>
      <c r="P293" s="18">
        <v>22</v>
      </c>
      <c r="Q293" s="18">
        <v>26</v>
      </c>
      <c r="R293" s="18">
        <v>34</v>
      </c>
      <c r="S293" s="18">
        <v>49</v>
      </c>
      <c r="T293" s="18">
        <v>45</v>
      </c>
      <c r="U293" s="18">
        <v>64</v>
      </c>
      <c r="V293" s="18">
        <v>46</v>
      </c>
      <c r="W293" s="18">
        <v>42</v>
      </c>
      <c r="X293" s="18">
        <v>34</v>
      </c>
      <c r="Y293" s="18">
        <v>25</v>
      </c>
      <c r="Z293" s="18">
        <v>7</v>
      </c>
      <c r="AA293" s="18">
        <v>6</v>
      </c>
      <c r="AB293" s="18">
        <v>3</v>
      </c>
      <c r="AC293" s="18">
        <v>2</v>
      </c>
      <c r="AD293" s="18">
        <v>2</v>
      </c>
      <c r="AE293" s="47"/>
      <c r="AF293" s="50"/>
      <c r="AG293" s="35"/>
      <c r="AH293" s="35"/>
      <c r="AI293" s="53"/>
      <c r="AJ293" s="41" t="s">
        <v>65</v>
      </c>
    </row>
    <row r="294" spans="1:39" ht="16.2" x14ac:dyDescent="0.25">
      <c r="A294" s="42" t="s">
        <v>59</v>
      </c>
      <c r="B294" s="44" t="s">
        <v>540</v>
      </c>
      <c r="C294" s="42" t="s">
        <v>61</v>
      </c>
      <c r="D294" s="42" t="s">
        <v>205</v>
      </c>
      <c r="E294" s="42" t="s">
        <v>451</v>
      </c>
      <c r="F294" s="42" t="s">
        <v>59</v>
      </c>
      <c r="G294" s="45">
        <v>44333</v>
      </c>
      <c r="H294" s="19" t="s">
        <v>67</v>
      </c>
      <c r="I294" s="19"/>
      <c r="J294" s="19">
        <v>2</v>
      </c>
      <c r="K294" s="19">
        <v>3</v>
      </c>
      <c r="L294" s="19">
        <v>5</v>
      </c>
      <c r="M294" s="19">
        <v>15</v>
      </c>
      <c r="N294" s="19">
        <v>15</v>
      </c>
      <c r="O294" s="19">
        <v>25</v>
      </c>
      <c r="P294" s="19">
        <v>22</v>
      </c>
      <c r="Q294" s="19">
        <v>26</v>
      </c>
      <c r="R294" s="19">
        <v>34</v>
      </c>
      <c r="S294" s="19">
        <v>49</v>
      </c>
      <c r="T294" s="19">
        <v>45</v>
      </c>
      <c r="U294" s="19">
        <v>64</v>
      </c>
      <c r="V294" s="19">
        <v>46</v>
      </c>
      <c r="W294" s="19">
        <v>42</v>
      </c>
      <c r="X294" s="19">
        <v>34</v>
      </c>
      <c r="Y294" s="19">
        <v>25</v>
      </c>
      <c r="Z294" s="19">
        <v>7</v>
      </c>
      <c r="AA294" s="19">
        <v>6</v>
      </c>
      <c r="AB294" s="19">
        <v>3</v>
      </c>
      <c r="AC294" s="19">
        <v>2</v>
      </c>
      <c r="AD294" s="19">
        <v>2</v>
      </c>
      <c r="AE294" s="48"/>
      <c r="AF294" s="51"/>
      <c r="AG294" s="36"/>
      <c r="AH294" s="36"/>
      <c r="AI294" s="53"/>
      <c r="AJ294" s="41" t="s">
        <v>65</v>
      </c>
    </row>
    <row r="295" spans="1:39" ht="16.2" x14ac:dyDescent="0.25">
      <c r="A295" s="42" t="s">
        <v>59</v>
      </c>
      <c r="B295" s="44" t="s">
        <v>796</v>
      </c>
      <c r="C295" s="42" t="s">
        <v>61</v>
      </c>
      <c r="D295" s="42" t="s">
        <v>111</v>
      </c>
      <c r="E295" s="42" t="s">
        <v>486</v>
      </c>
      <c r="F295" s="42" t="s">
        <v>59</v>
      </c>
      <c r="G295" s="45">
        <v>44343</v>
      </c>
      <c r="H295" s="17" t="s">
        <v>64</v>
      </c>
      <c r="I295" s="17"/>
      <c r="J295" s="17">
        <v>0</v>
      </c>
      <c r="K295" s="17">
        <v>0</v>
      </c>
      <c r="L295" s="17">
        <v>0</v>
      </c>
      <c r="M295" s="17">
        <v>13</v>
      </c>
      <c r="N295" s="17">
        <v>0</v>
      </c>
      <c r="O295" s="17">
        <v>20</v>
      </c>
      <c r="P295" s="17">
        <v>0</v>
      </c>
      <c r="Q295" s="17">
        <v>25</v>
      </c>
      <c r="R295" s="17">
        <v>0</v>
      </c>
      <c r="S295" s="17">
        <v>36</v>
      </c>
      <c r="T295" s="17">
        <v>0</v>
      </c>
      <c r="U295" s="17">
        <v>40</v>
      </c>
      <c r="V295" s="17">
        <v>0</v>
      </c>
      <c r="W295" s="17">
        <v>23</v>
      </c>
      <c r="X295" s="17">
        <v>0</v>
      </c>
      <c r="Y295" s="17">
        <v>14</v>
      </c>
      <c r="Z295" s="17">
        <v>0</v>
      </c>
      <c r="AA295" s="17">
        <v>9</v>
      </c>
      <c r="AB295" s="17">
        <v>0</v>
      </c>
      <c r="AC295" s="17">
        <v>0</v>
      </c>
      <c r="AD295" s="17">
        <v>0</v>
      </c>
      <c r="AE295" s="46">
        <f t="shared" ref="AE295" si="384">SUM(I295:AD295)</f>
        <v>180</v>
      </c>
      <c r="AF295" s="49">
        <f t="shared" ref="AF295" si="385">SUM(I296:AD296)</f>
        <v>180</v>
      </c>
      <c r="AG295" s="34">
        <f t="shared" ref="AG295" si="386">SUM(I297:AD297)</f>
        <v>180</v>
      </c>
      <c r="AH295" s="34">
        <f t="shared" ref="AH295" si="387">AG295-AE295</f>
        <v>0</v>
      </c>
      <c r="AI295" s="53">
        <v>0.93100000000000005</v>
      </c>
      <c r="AJ295" s="41" t="s">
        <v>65</v>
      </c>
    </row>
    <row r="296" spans="1:39" ht="16.2" x14ac:dyDescent="0.25">
      <c r="A296" s="42" t="s">
        <v>59</v>
      </c>
      <c r="B296" s="44" t="s">
        <v>796</v>
      </c>
      <c r="C296" s="42" t="s">
        <v>61</v>
      </c>
      <c r="D296" s="42" t="s">
        <v>111</v>
      </c>
      <c r="E296" s="42" t="s">
        <v>486</v>
      </c>
      <c r="F296" s="42" t="s">
        <v>59</v>
      </c>
      <c r="G296" s="45">
        <v>44343</v>
      </c>
      <c r="H296" s="18" t="s">
        <v>66</v>
      </c>
      <c r="I296" s="18"/>
      <c r="J296" s="18">
        <v>0</v>
      </c>
      <c r="K296" s="18">
        <v>0</v>
      </c>
      <c r="L296" s="18">
        <v>0</v>
      </c>
      <c r="M296" s="18">
        <v>13</v>
      </c>
      <c r="N296" s="18">
        <v>0</v>
      </c>
      <c r="O296" s="18">
        <v>20</v>
      </c>
      <c r="P296" s="18">
        <v>0</v>
      </c>
      <c r="Q296" s="18">
        <v>25</v>
      </c>
      <c r="R296" s="18">
        <v>0</v>
      </c>
      <c r="S296" s="18">
        <v>36</v>
      </c>
      <c r="T296" s="18">
        <v>0</v>
      </c>
      <c r="U296" s="18">
        <v>40</v>
      </c>
      <c r="V296" s="18">
        <v>0</v>
      </c>
      <c r="W296" s="18">
        <v>23</v>
      </c>
      <c r="X296" s="18">
        <v>0</v>
      </c>
      <c r="Y296" s="18">
        <v>14</v>
      </c>
      <c r="Z296" s="18">
        <v>0</v>
      </c>
      <c r="AA296" s="18">
        <v>9</v>
      </c>
      <c r="AB296" s="18">
        <v>0</v>
      </c>
      <c r="AC296" s="18">
        <v>0</v>
      </c>
      <c r="AD296" s="18">
        <v>0</v>
      </c>
      <c r="AE296" s="47"/>
      <c r="AF296" s="50"/>
      <c r="AG296" s="35"/>
      <c r="AH296" s="35"/>
      <c r="AI296" s="53"/>
      <c r="AJ296" s="41" t="s">
        <v>65</v>
      </c>
    </row>
    <row r="297" spans="1:39" ht="16.2" x14ac:dyDescent="0.25">
      <c r="A297" s="42" t="s">
        <v>59</v>
      </c>
      <c r="B297" s="44" t="s">
        <v>796</v>
      </c>
      <c r="C297" s="42" t="s">
        <v>61</v>
      </c>
      <c r="D297" s="42" t="s">
        <v>111</v>
      </c>
      <c r="E297" s="42" t="s">
        <v>486</v>
      </c>
      <c r="F297" s="42" t="s">
        <v>59</v>
      </c>
      <c r="G297" s="45">
        <v>44343</v>
      </c>
      <c r="H297" s="19" t="s">
        <v>67</v>
      </c>
      <c r="I297" s="19"/>
      <c r="J297" s="19">
        <v>0</v>
      </c>
      <c r="K297" s="19">
        <v>0</v>
      </c>
      <c r="L297" s="19">
        <v>0</v>
      </c>
      <c r="M297" s="19">
        <v>13</v>
      </c>
      <c r="N297" s="19">
        <v>0</v>
      </c>
      <c r="O297" s="19">
        <v>20</v>
      </c>
      <c r="P297" s="19">
        <v>0</v>
      </c>
      <c r="Q297" s="19">
        <v>25</v>
      </c>
      <c r="R297" s="19">
        <v>0</v>
      </c>
      <c r="S297" s="19">
        <v>36</v>
      </c>
      <c r="T297" s="19">
        <v>0</v>
      </c>
      <c r="U297" s="19">
        <v>40</v>
      </c>
      <c r="V297" s="19">
        <v>0</v>
      </c>
      <c r="W297" s="19">
        <v>23</v>
      </c>
      <c r="X297" s="19">
        <v>0</v>
      </c>
      <c r="Y297" s="19">
        <v>14</v>
      </c>
      <c r="Z297" s="19">
        <v>0</v>
      </c>
      <c r="AA297" s="19">
        <v>9</v>
      </c>
      <c r="AB297" s="19">
        <v>0</v>
      </c>
      <c r="AC297" s="19">
        <v>0</v>
      </c>
      <c r="AD297" s="19">
        <v>0</v>
      </c>
      <c r="AE297" s="48"/>
      <c r="AF297" s="51"/>
      <c r="AG297" s="36"/>
      <c r="AH297" s="36"/>
      <c r="AI297" s="53"/>
      <c r="AJ297" s="41" t="s">
        <v>65</v>
      </c>
    </row>
    <row r="298" spans="1:39" ht="16.2" x14ac:dyDescent="0.25">
      <c r="A298" s="42" t="s">
        <v>59</v>
      </c>
      <c r="B298" s="44" t="s">
        <v>795</v>
      </c>
      <c r="C298" s="42" t="s">
        <v>61</v>
      </c>
      <c r="D298" s="42" t="s">
        <v>792</v>
      </c>
      <c r="E298" s="42" t="s">
        <v>794</v>
      </c>
      <c r="F298" s="42" t="s">
        <v>59</v>
      </c>
      <c r="G298" s="45">
        <v>44342</v>
      </c>
      <c r="H298" s="17" t="s">
        <v>64</v>
      </c>
      <c r="I298" s="17"/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12</v>
      </c>
      <c r="Q298" s="17">
        <v>0</v>
      </c>
      <c r="R298" s="17">
        <v>36</v>
      </c>
      <c r="S298" s="17">
        <v>0</v>
      </c>
      <c r="T298" s="17">
        <v>55</v>
      </c>
      <c r="U298" s="17">
        <v>0</v>
      </c>
      <c r="V298" s="17">
        <v>89</v>
      </c>
      <c r="W298" s="17">
        <v>0</v>
      </c>
      <c r="X298" s="17">
        <v>66</v>
      </c>
      <c r="Y298" s="17">
        <v>0</v>
      </c>
      <c r="Z298" s="17">
        <v>30</v>
      </c>
      <c r="AA298" s="17">
        <v>0</v>
      </c>
      <c r="AB298" s="17">
        <v>12</v>
      </c>
      <c r="AC298" s="17">
        <v>0</v>
      </c>
      <c r="AD298" s="17">
        <v>0</v>
      </c>
      <c r="AE298" s="46">
        <f t="shared" ref="AE298" si="388">SUM(I298:AD298)</f>
        <v>300</v>
      </c>
      <c r="AF298" s="49">
        <f t="shared" ref="AF298" si="389">SUM(I299:AD299)</f>
        <v>300</v>
      </c>
      <c r="AG298" s="34">
        <f t="shared" ref="AG298" si="390">SUM(I300:AD300)</f>
        <v>300</v>
      </c>
      <c r="AH298" s="34">
        <f t="shared" ref="AH298" si="391">AG298-AE298</f>
        <v>0</v>
      </c>
      <c r="AI298" s="53">
        <v>0.92880000000000007</v>
      </c>
      <c r="AJ298" s="41" t="s">
        <v>65</v>
      </c>
    </row>
    <row r="299" spans="1:39" ht="16.2" x14ac:dyDescent="0.25">
      <c r="A299" s="42" t="s">
        <v>59</v>
      </c>
      <c r="B299" s="44" t="s">
        <v>795</v>
      </c>
      <c r="C299" s="42" t="s">
        <v>61</v>
      </c>
      <c r="D299" s="42" t="s">
        <v>792</v>
      </c>
      <c r="E299" s="42" t="s">
        <v>794</v>
      </c>
      <c r="F299" s="42" t="s">
        <v>59</v>
      </c>
      <c r="G299" s="45">
        <v>44342</v>
      </c>
      <c r="H299" s="18" t="s">
        <v>66</v>
      </c>
      <c r="I299" s="18"/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12</v>
      </c>
      <c r="Q299" s="18">
        <v>0</v>
      </c>
      <c r="R299" s="18">
        <v>36</v>
      </c>
      <c r="S299" s="18">
        <v>0</v>
      </c>
      <c r="T299" s="18">
        <v>55</v>
      </c>
      <c r="U299" s="18">
        <v>0</v>
      </c>
      <c r="V299" s="18">
        <v>89</v>
      </c>
      <c r="W299" s="18">
        <v>0</v>
      </c>
      <c r="X299" s="18">
        <v>66</v>
      </c>
      <c r="Y299" s="18">
        <v>0</v>
      </c>
      <c r="Z299" s="18">
        <v>30</v>
      </c>
      <c r="AA299" s="18">
        <v>0</v>
      </c>
      <c r="AB299" s="18">
        <v>12</v>
      </c>
      <c r="AC299" s="18">
        <v>0</v>
      </c>
      <c r="AD299" s="18">
        <v>0</v>
      </c>
      <c r="AE299" s="47"/>
      <c r="AF299" s="50"/>
      <c r="AG299" s="35"/>
      <c r="AH299" s="35"/>
      <c r="AI299" s="53"/>
      <c r="AJ299" s="41" t="s">
        <v>65</v>
      </c>
    </row>
    <row r="300" spans="1:39" ht="16.2" x14ac:dyDescent="0.25">
      <c r="A300" s="42" t="s">
        <v>59</v>
      </c>
      <c r="B300" s="44" t="s">
        <v>795</v>
      </c>
      <c r="C300" s="42" t="s">
        <v>61</v>
      </c>
      <c r="D300" s="42" t="s">
        <v>792</v>
      </c>
      <c r="E300" s="42" t="s">
        <v>794</v>
      </c>
      <c r="F300" s="42" t="s">
        <v>59</v>
      </c>
      <c r="G300" s="45">
        <v>44342</v>
      </c>
      <c r="H300" s="19" t="s">
        <v>67</v>
      </c>
      <c r="I300" s="19"/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12</v>
      </c>
      <c r="Q300" s="19">
        <v>0</v>
      </c>
      <c r="R300" s="19">
        <v>36</v>
      </c>
      <c r="S300" s="19">
        <v>0</v>
      </c>
      <c r="T300" s="19">
        <v>55</v>
      </c>
      <c r="U300" s="19">
        <v>0</v>
      </c>
      <c r="V300" s="19">
        <v>89</v>
      </c>
      <c r="W300" s="19">
        <v>0</v>
      </c>
      <c r="X300" s="19">
        <v>66</v>
      </c>
      <c r="Y300" s="19">
        <v>0</v>
      </c>
      <c r="Z300" s="19">
        <v>30</v>
      </c>
      <c r="AA300" s="19">
        <v>0</v>
      </c>
      <c r="AB300" s="19">
        <v>12</v>
      </c>
      <c r="AC300" s="19">
        <v>0</v>
      </c>
      <c r="AD300" s="19">
        <v>0</v>
      </c>
      <c r="AE300" s="48"/>
      <c r="AF300" s="51"/>
      <c r="AG300" s="36"/>
      <c r="AH300" s="36"/>
      <c r="AI300" s="53"/>
      <c r="AJ300" s="41" t="s">
        <v>65</v>
      </c>
    </row>
    <row r="301" spans="1:39" ht="16.2" x14ac:dyDescent="0.25">
      <c r="A301" s="42" t="s">
        <v>59</v>
      </c>
      <c r="B301" s="44" t="s">
        <v>793</v>
      </c>
      <c r="C301" s="42" t="s">
        <v>61</v>
      </c>
      <c r="D301" s="42" t="s">
        <v>792</v>
      </c>
      <c r="E301" s="42" t="s">
        <v>791</v>
      </c>
      <c r="F301" s="42" t="s">
        <v>59</v>
      </c>
      <c r="G301" s="45">
        <v>44342</v>
      </c>
      <c r="H301" s="17" t="s">
        <v>64</v>
      </c>
      <c r="I301" s="17"/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12</v>
      </c>
      <c r="Q301" s="17">
        <v>0</v>
      </c>
      <c r="R301" s="17">
        <v>36</v>
      </c>
      <c r="S301" s="17">
        <v>0</v>
      </c>
      <c r="T301" s="17">
        <v>54</v>
      </c>
      <c r="U301" s="17">
        <v>0</v>
      </c>
      <c r="V301" s="17">
        <v>90</v>
      </c>
      <c r="W301" s="17">
        <v>0</v>
      </c>
      <c r="X301" s="17">
        <v>66</v>
      </c>
      <c r="Y301" s="17">
        <v>0</v>
      </c>
      <c r="Z301" s="17">
        <v>30</v>
      </c>
      <c r="AA301" s="17">
        <v>0</v>
      </c>
      <c r="AB301" s="17">
        <v>12</v>
      </c>
      <c r="AC301" s="17">
        <v>0</v>
      </c>
      <c r="AD301" s="17">
        <v>0</v>
      </c>
      <c r="AE301" s="46">
        <f t="shared" ref="AE301" si="392">SUM(I301:AD301)</f>
        <v>300</v>
      </c>
      <c r="AF301" s="49">
        <f t="shared" ref="AF301" si="393">SUM(I302:AD302)</f>
        <v>300</v>
      </c>
      <c r="AG301" s="34">
        <f t="shared" ref="AG301" si="394">SUM(I303:AD303)</f>
        <v>300</v>
      </c>
      <c r="AH301" s="34">
        <f t="shared" ref="AH301" si="395">AG301-AE301</f>
        <v>0</v>
      </c>
      <c r="AI301" s="53">
        <v>0.91550000000000009</v>
      </c>
      <c r="AJ301" s="41" t="s">
        <v>65</v>
      </c>
    </row>
    <row r="302" spans="1:39" ht="16.2" x14ac:dyDescent="0.25">
      <c r="A302" s="42" t="s">
        <v>59</v>
      </c>
      <c r="B302" s="44" t="s">
        <v>793</v>
      </c>
      <c r="C302" s="42" t="s">
        <v>61</v>
      </c>
      <c r="D302" s="42" t="s">
        <v>792</v>
      </c>
      <c r="E302" s="42" t="s">
        <v>791</v>
      </c>
      <c r="F302" s="42" t="s">
        <v>59</v>
      </c>
      <c r="G302" s="45">
        <v>44342</v>
      </c>
      <c r="H302" s="18" t="s">
        <v>66</v>
      </c>
      <c r="I302" s="18"/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12</v>
      </c>
      <c r="Q302" s="18">
        <v>0</v>
      </c>
      <c r="R302" s="18">
        <v>36</v>
      </c>
      <c r="S302" s="18">
        <v>0</v>
      </c>
      <c r="T302" s="18">
        <v>54</v>
      </c>
      <c r="U302" s="18">
        <v>0</v>
      </c>
      <c r="V302" s="18">
        <v>90</v>
      </c>
      <c r="W302" s="18">
        <v>0</v>
      </c>
      <c r="X302" s="18">
        <v>66</v>
      </c>
      <c r="Y302" s="18">
        <v>0</v>
      </c>
      <c r="Z302" s="18">
        <v>30</v>
      </c>
      <c r="AA302" s="18">
        <v>0</v>
      </c>
      <c r="AB302" s="18">
        <v>12</v>
      </c>
      <c r="AC302" s="18">
        <v>0</v>
      </c>
      <c r="AD302" s="18">
        <v>0</v>
      </c>
      <c r="AE302" s="47"/>
      <c r="AF302" s="50"/>
      <c r="AG302" s="35"/>
      <c r="AH302" s="35"/>
      <c r="AI302" s="53"/>
      <c r="AJ302" s="41" t="s">
        <v>65</v>
      </c>
    </row>
    <row r="303" spans="1:39" ht="16.2" x14ac:dyDescent="0.25">
      <c r="A303" s="42" t="s">
        <v>59</v>
      </c>
      <c r="B303" s="44" t="s">
        <v>793</v>
      </c>
      <c r="C303" s="42" t="s">
        <v>61</v>
      </c>
      <c r="D303" s="42" t="s">
        <v>792</v>
      </c>
      <c r="E303" s="42" t="s">
        <v>791</v>
      </c>
      <c r="F303" s="42" t="s">
        <v>59</v>
      </c>
      <c r="G303" s="45">
        <v>44342</v>
      </c>
      <c r="H303" s="19" t="s">
        <v>67</v>
      </c>
      <c r="I303" s="19"/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12</v>
      </c>
      <c r="Q303" s="19">
        <v>0</v>
      </c>
      <c r="R303" s="19">
        <v>36</v>
      </c>
      <c r="S303" s="19">
        <v>0</v>
      </c>
      <c r="T303" s="19">
        <v>54</v>
      </c>
      <c r="U303" s="19">
        <v>0</v>
      </c>
      <c r="V303" s="19">
        <v>90</v>
      </c>
      <c r="W303" s="19">
        <v>0</v>
      </c>
      <c r="X303" s="19">
        <v>66</v>
      </c>
      <c r="Y303" s="19">
        <v>0</v>
      </c>
      <c r="Z303" s="19">
        <v>30</v>
      </c>
      <c r="AA303" s="19">
        <v>0</v>
      </c>
      <c r="AB303" s="19">
        <v>12</v>
      </c>
      <c r="AC303" s="19">
        <v>0</v>
      </c>
      <c r="AD303" s="19">
        <v>0</v>
      </c>
      <c r="AE303" s="48"/>
      <c r="AF303" s="51"/>
      <c r="AG303" s="36"/>
      <c r="AH303" s="36"/>
      <c r="AI303" s="53"/>
      <c r="AJ303" s="41" t="s">
        <v>65</v>
      </c>
    </row>
    <row r="304" spans="1:39" ht="16.2" x14ac:dyDescent="0.25">
      <c r="A304" s="42" t="s">
        <v>59</v>
      </c>
      <c r="B304" s="44" t="s">
        <v>790</v>
      </c>
      <c r="C304" s="42" t="s">
        <v>61</v>
      </c>
      <c r="D304" s="42" t="s">
        <v>111</v>
      </c>
      <c r="E304" s="42" t="s">
        <v>486</v>
      </c>
      <c r="F304" s="42" t="s">
        <v>59</v>
      </c>
      <c r="G304" s="45">
        <v>44344</v>
      </c>
      <c r="H304" s="17" t="s">
        <v>64</v>
      </c>
      <c r="I304" s="17"/>
      <c r="J304" s="17">
        <v>0</v>
      </c>
      <c r="K304" s="17">
        <v>0</v>
      </c>
      <c r="L304" s="17">
        <v>7</v>
      </c>
      <c r="M304" s="17">
        <v>0</v>
      </c>
      <c r="N304" s="17">
        <v>11</v>
      </c>
      <c r="O304" s="17">
        <v>5</v>
      </c>
      <c r="P304" s="17">
        <v>48</v>
      </c>
      <c r="Q304" s="17">
        <v>17</v>
      </c>
      <c r="R304" s="17">
        <v>61</v>
      </c>
      <c r="S304" s="17">
        <v>61</v>
      </c>
      <c r="T304" s="17">
        <v>85</v>
      </c>
      <c r="U304" s="17">
        <v>84</v>
      </c>
      <c r="V304" s="17">
        <v>91</v>
      </c>
      <c r="W304" s="17">
        <v>91</v>
      </c>
      <c r="X304" s="17">
        <v>83</v>
      </c>
      <c r="Y304" s="17">
        <v>43</v>
      </c>
      <c r="Z304" s="17">
        <v>61</v>
      </c>
      <c r="AA304" s="17">
        <v>6</v>
      </c>
      <c r="AB304" s="17">
        <v>17</v>
      </c>
      <c r="AC304" s="17">
        <v>0</v>
      </c>
      <c r="AD304" s="17">
        <v>6</v>
      </c>
      <c r="AE304" s="46">
        <f t="shared" ref="AE304" si="396">SUM(I304:AD304)</f>
        <v>777</v>
      </c>
      <c r="AF304" s="49">
        <f t="shared" ref="AF304" si="397">SUM(I305:AD305)</f>
        <v>754</v>
      </c>
      <c r="AG304" s="34">
        <f t="shared" ref="AG304" si="398">SUM(I306:AD306)</f>
        <v>620</v>
      </c>
      <c r="AH304" s="34">
        <f t="shared" ref="AH304" si="399">AG304-AE304</f>
        <v>-157</v>
      </c>
      <c r="AI304" s="53">
        <v>0.93220000000000003</v>
      </c>
      <c r="AJ304" s="41" t="s">
        <v>65</v>
      </c>
    </row>
    <row r="305" spans="1:36" ht="16.2" x14ac:dyDescent="0.25">
      <c r="A305" s="42" t="s">
        <v>59</v>
      </c>
      <c r="B305" s="44" t="s">
        <v>790</v>
      </c>
      <c r="C305" s="42" t="s">
        <v>61</v>
      </c>
      <c r="D305" s="42" t="s">
        <v>111</v>
      </c>
      <c r="E305" s="42" t="s">
        <v>486</v>
      </c>
      <c r="F305" s="42" t="s">
        <v>59</v>
      </c>
      <c r="G305" s="45">
        <v>44344</v>
      </c>
      <c r="H305" s="18" t="s">
        <v>66</v>
      </c>
      <c r="I305" s="18"/>
      <c r="J305" s="18">
        <v>0</v>
      </c>
      <c r="K305" s="18">
        <v>0</v>
      </c>
      <c r="L305" s="18">
        <v>5</v>
      </c>
      <c r="M305" s="18">
        <v>0</v>
      </c>
      <c r="N305" s="18">
        <v>10</v>
      </c>
      <c r="O305" s="18">
        <v>5</v>
      </c>
      <c r="P305" s="18">
        <v>48</v>
      </c>
      <c r="Q305" s="18">
        <v>13</v>
      </c>
      <c r="R305" s="18">
        <v>49</v>
      </c>
      <c r="S305" s="18">
        <v>57</v>
      </c>
      <c r="T305" s="18">
        <v>85</v>
      </c>
      <c r="U305" s="18">
        <v>84</v>
      </c>
      <c r="V305" s="18">
        <v>91</v>
      </c>
      <c r="W305" s="18">
        <v>91</v>
      </c>
      <c r="X305" s="18">
        <v>83</v>
      </c>
      <c r="Y305" s="18">
        <v>43</v>
      </c>
      <c r="Z305" s="18">
        <v>61</v>
      </c>
      <c r="AA305" s="18">
        <v>6</v>
      </c>
      <c r="AB305" s="18">
        <v>17</v>
      </c>
      <c r="AC305" s="18">
        <v>0</v>
      </c>
      <c r="AD305" s="18">
        <v>6</v>
      </c>
      <c r="AE305" s="47"/>
      <c r="AF305" s="50"/>
      <c r="AG305" s="35"/>
      <c r="AH305" s="35"/>
      <c r="AI305" s="53"/>
      <c r="AJ305" s="41" t="s">
        <v>65</v>
      </c>
    </row>
    <row r="306" spans="1:36" ht="16.2" x14ac:dyDescent="0.25">
      <c r="A306" s="42" t="s">
        <v>59</v>
      </c>
      <c r="B306" s="44" t="s">
        <v>790</v>
      </c>
      <c r="C306" s="42" t="s">
        <v>61</v>
      </c>
      <c r="D306" s="42" t="s">
        <v>111</v>
      </c>
      <c r="E306" s="42" t="s">
        <v>486</v>
      </c>
      <c r="F306" s="42" t="s">
        <v>59</v>
      </c>
      <c r="G306" s="45">
        <v>44344</v>
      </c>
      <c r="H306" s="19" t="s">
        <v>67</v>
      </c>
      <c r="I306" s="19"/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5</v>
      </c>
      <c r="P306" s="19">
        <v>48</v>
      </c>
      <c r="Q306" s="19">
        <v>0</v>
      </c>
      <c r="R306" s="19">
        <v>0</v>
      </c>
      <c r="S306" s="19">
        <v>0</v>
      </c>
      <c r="T306" s="19">
        <v>85</v>
      </c>
      <c r="U306" s="19">
        <v>84</v>
      </c>
      <c r="V306" s="19">
        <v>91</v>
      </c>
      <c r="W306" s="19">
        <v>91</v>
      </c>
      <c r="X306" s="19">
        <v>83</v>
      </c>
      <c r="Y306" s="19">
        <v>43</v>
      </c>
      <c r="Z306" s="19">
        <v>61</v>
      </c>
      <c r="AA306" s="19">
        <v>6</v>
      </c>
      <c r="AB306" s="19">
        <v>17</v>
      </c>
      <c r="AC306" s="19">
        <v>0</v>
      </c>
      <c r="AD306" s="19">
        <v>6</v>
      </c>
      <c r="AE306" s="48"/>
      <c r="AF306" s="51"/>
      <c r="AG306" s="36"/>
      <c r="AH306" s="36"/>
      <c r="AI306" s="53"/>
      <c r="AJ306" s="41" t="s">
        <v>65</v>
      </c>
    </row>
    <row r="307" spans="1:36" ht="16.2" x14ac:dyDescent="0.25">
      <c r="A307" s="42" t="s">
        <v>59</v>
      </c>
      <c r="B307" s="44" t="s">
        <v>789</v>
      </c>
      <c r="C307" s="42" t="s">
        <v>61</v>
      </c>
      <c r="D307" s="42" t="s">
        <v>111</v>
      </c>
      <c r="E307" s="42" t="s">
        <v>486</v>
      </c>
      <c r="F307" s="42" t="s">
        <v>59</v>
      </c>
      <c r="G307" s="45">
        <v>44333</v>
      </c>
      <c r="H307" s="17" t="s">
        <v>64</v>
      </c>
      <c r="I307" s="17"/>
      <c r="J307" s="17">
        <v>3</v>
      </c>
      <c r="K307" s="17">
        <v>4</v>
      </c>
      <c r="L307" s="17">
        <v>7</v>
      </c>
      <c r="M307" s="17">
        <v>12</v>
      </c>
      <c r="N307" s="17">
        <v>11</v>
      </c>
      <c r="O307" s="17">
        <v>20</v>
      </c>
      <c r="P307" s="17">
        <v>19</v>
      </c>
      <c r="Q307" s="17">
        <v>22</v>
      </c>
      <c r="R307" s="17">
        <v>29</v>
      </c>
      <c r="S307" s="17">
        <v>43</v>
      </c>
      <c r="T307" s="17">
        <v>40</v>
      </c>
      <c r="U307" s="17">
        <v>91</v>
      </c>
      <c r="V307" s="17">
        <v>42</v>
      </c>
      <c r="W307" s="17">
        <v>39</v>
      </c>
      <c r="X307" s="17">
        <v>30</v>
      </c>
      <c r="Y307" s="17">
        <v>22</v>
      </c>
      <c r="Z307" s="17">
        <v>11</v>
      </c>
      <c r="AA307" s="17">
        <v>9</v>
      </c>
      <c r="AB307" s="17">
        <v>4</v>
      </c>
      <c r="AC307" s="17">
        <v>3</v>
      </c>
      <c r="AD307" s="17">
        <v>3</v>
      </c>
      <c r="AE307" s="46">
        <f t="shared" ref="AE307" si="400">SUM(I307:AD307)</f>
        <v>464</v>
      </c>
      <c r="AF307" s="49">
        <f t="shared" ref="AF307" si="401">SUM(I308:AD308)</f>
        <v>373</v>
      </c>
      <c r="AG307" s="34">
        <f t="shared" ref="AG307" si="402">SUM(I309:AD309)</f>
        <v>230</v>
      </c>
      <c r="AH307" s="34">
        <f t="shared" ref="AH307" si="403">AG307-AE307</f>
        <v>-234</v>
      </c>
      <c r="AI307" s="53">
        <v>0.92430000000000001</v>
      </c>
      <c r="AJ307" s="41" t="s">
        <v>65</v>
      </c>
    </row>
    <row r="308" spans="1:36" ht="16.2" x14ac:dyDescent="0.25">
      <c r="A308" s="42" t="s">
        <v>59</v>
      </c>
      <c r="B308" s="44" t="s">
        <v>789</v>
      </c>
      <c r="C308" s="42" t="s">
        <v>61</v>
      </c>
      <c r="D308" s="42" t="s">
        <v>111</v>
      </c>
      <c r="E308" s="42" t="s">
        <v>486</v>
      </c>
      <c r="F308" s="42" t="s">
        <v>59</v>
      </c>
      <c r="G308" s="45">
        <v>44333</v>
      </c>
      <c r="H308" s="18" t="s">
        <v>66</v>
      </c>
      <c r="I308" s="18"/>
      <c r="J308" s="18">
        <v>0</v>
      </c>
      <c r="K308" s="18">
        <v>0</v>
      </c>
      <c r="L308" s="18">
        <v>7</v>
      </c>
      <c r="M308" s="18">
        <v>11</v>
      </c>
      <c r="N308" s="18">
        <v>11</v>
      </c>
      <c r="O308" s="18">
        <v>20</v>
      </c>
      <c r="P308" s="18">
        <v>19</v>
      </c>
      <c r="Q308" s="18">
        <v>22</v>
      </c>
      <c r="R308" s="18">
        <v>24</v>
      </c>
      <c r="S308" s="18">
        <v>43</v>
      </c>
      <c r="T308" s="18">
        <v>0</v>
      </c>
      <c r="U308" s="18">
        <v>80</v>
      </c>
      <c r="V308" s="18">
        <v>42</v>
      </c>
      <c r="W308" s="18">
        <v>39</v>
      </c>
      <c r="X308" s="18">
        <v>10</v>
      </c>
      <c r="Y308" s="18">
        <v>18</v>
      </c>
      <c r="Z308" s="18">
        <v>11</v>
      </c>
      <c r="AA308" s="18">
        <v>9</v>
      </c>
      <c r="AB308" s="18">
        <v>4</v>
      </c>
      <c r="AC308" s="18">
        <v>3</v>
      </c>
      <c r="AD308" s="18">
        <v>0</v>
      </c>
      <c r="AE308" s="47"/>
      <c r="AF308" s="50"/>
      <c r="AG308" s="35"/>
      <c r="AH308" s="35"/>
      <c r="AI308" s="53"/>
      <c r="AJ308" s="41" t="s">
        <v>65</v>
      </c>
    </row>
    <row r="309" spans="1:36" ht="16.2" x14ac:dyDescent="0.25">
      <c r="A309" s="42" t="s">
        <v>59</v>
      </c>
      <c r="B309" s="44" t="s">
        <v>789</v>
      </c>
      <c r="C309" s="42" t="s">
        <v>61</v>
      </c>
      <c r="D309" s="42" t="s">
        <v>111</v>
      </c>
      <c r="E309" s="42" t="s">
        <v>486</v>
      </c>
      <c r="F309" s="42" t="s">
        <v>59</v>
      </c>
      <c r="G309" s="45">
        <v>44333</v>
      </c>
      <c r="H309" s="19" t="s">
        <v>67</v>
      </c>
      <c r="I309" s="19"/>
      <c r="J309" s="19">
        <v>0</v>
      </c>
      <c r="K309" s="19">
        <v>0</v>
      </c>
      <c r="L309" s="19">
        <v>7</v>
      </c>
      <c r="M309" s="19">
        <v>0</v>
      </c>
      <c r="N309" s="19">
        <v>11</v>
      </c>
      <c r="O309" s="19">
        <v>20</v>
      </c>
      <c r="P309" s="19">
        <v>19</v>
      </c>
      <c r="Q309" s="19">
        <v>22</v>
      </c>
      <c r="R309" s="19">
        <v>0</v>
      </c>
      <c r="S309" s="19">
        <v>43</v>
      </c>
      <c r="T309" s="19">
        <v>0</v>
      </c>
      <c r="U309" s="19">
        <v>0</v>
      </c>
      <c r="V309" s="19">
        <v>42</v>
      </c>
      <c r="W309" s="19">
        <v>39</v>
      </c>
      <c r="X309" s="19">
        <v>0</v>
      </c>
      <c r="Y309" s="19">
        <v>0</v>
      </c>
      <c r="Z309" s="19">
        <v>11</v>
      </c>
      <c r="AA309" s="19">
        <v>9</v>
      </c>
      <c r="AB309" s="19">
        <v>4</v>
      </c>
      <c r="AC309" s="19">
        <v>3</v>
      </c>
      <c r="AD309" s="19">
        <v>0</v>
      </c>
      <c r="AE309" s="48"/>
      <c r="AF309" s="51"/>
      <c r="AG309" s="36"/>
      <c r="AH309" s="36"/>
      <c r="AI309" s="53"/>
      <c r="AJ309" s="41" t="s">
        <v>65</v>
      </c>
    </row>
    <row r="310" spans="1:36" ht="16.2" x14ac:dyDescent="0.25">
      <c r="A310" s="42" t="s">
        <v>59</v>
      </c>
      <c r="B310" s="44" t="s">
        <v>509</v>
      </c>
      <c r="C310" s="42" t="s">
        <v>61</v>
      </c>
      <c r="D310" s="42" t="s">
        <v>205</v>
      </c>
      <c r="E310" s="42" t="s">
        <v>494</v>
      </c>
      <c r="F310" s="42" t="s">
        <v>59</v>
      </c>
      <c r="G310" s="45">
        <v>44321</v>
      </c>
      <c r="H310" s="17" t="s">
        <v>64</v>
      </c>
      <c r="I310" s="17"/>
      <c r="J310" s="17">
        <v>0</v>
      </c>
      <c r="K310" s="17">
        <v>0</v>
      </c>
      <c r="L310" s="17">
        <v>0</v>
      </c>
      <c r="M310" s="17">
        <v>0</v>
      </c>
      <c r="N310" s="17">
        <v>1</v>
      </c>
      <c r="O310" s="17">
        <v>2</v>
      </c>
      <c r="P310" s="17">
        <v>22</v>
      </c>
      <c r="Q310" s="17">
        <v>26</v>
      </c>
      <c r="R310" s="17">
        <v>39</v>
      </c>
      <c r="S310" s="17">
        <v>45</v>
      </c>
      <c r="T310" s="17">
        <v>59</v>
      </c>
      <c r="U310" s="17">
        <v>44</v>
      </c>
      <c r="V310" s="17">
        <v>30</v>
      </c>
      <c r="W310" s="17">
        <v>21</v>
      </c>
      <c r="X310" s="17">
        <v>16</v>
      </c>
      <c r="Y310" s="17">
        <v>10</v>
      </c>
      <c r="Z310" s="17">
        <v>4</v>
      </c>
      <c r="AA310" s="17">
        <v>2</v>
      </c>
      <c r="AB310" s="17">
        <v>0</v>
      </c>
      <c r="AC310" s="17">
        <v>0</v>
      </c>
      <c r="AD310" s="17">
        <v>0</v>
      </c>
      <c r="AE310" s="46">
        <f t="shared" ref="AE310" si="404">SUM(I310:AD310)</f>
        <v>321</v>
      </c>
      <c r="AF310" s="49">
        <f t="shared" ref="AF310" si="405">SUM(I311:AD311)</f>
        <v>321</v>
      </c>
      <c r="AG310" s="34">
        <f t="shared" ref="AG310" si="406">SUM(I312:AD312)</f>
        <v>321</v>
      </c>
      <c r="AH310" s="34">
        <f t="shared" ref="AH310" si="407">AG310-AE310</f>
        <v>0</v>
      </c>
      <c r="AI310" s="53">
        <v>0.89880000000000004</v>
      </c>
      <c r="AJ310" s="41" t="s">
        <v>65</v>
      </c>
    </row>
    <row r="311" spans="1:36" ht="16.2" x14ac:dyDescent="0.25">
      <c r="A311" s="42" t="s">
        <v>59</v>
      </c>
      <c r="B311" s="44" t="s">
        <v>509</v>
      </c>
      <c r="C311" s="42" t="s">
        <v>61</v>
      </c>
      <c r="D311" s="42" t="s">
        <v>205</v>
      </c>
      <c r="E311" s="42" t="s">
        <v>494</v>
      </c>
      <c r="F311" s="42" t="s">
        <v>59</v>
      </c>
      <c r="G311" s="45">
        <v>44321</v>
      </c>
      <c r="H311" s="18" t="s">
        <v>66</v>
      </c>
      <c r="I311" s="18"/>
      <c r="J311" s="18">
        <v>0</v>
      </c>
      <c r="K311" s="18">
        <v>0</v>
      </c>
      <c r="L311" s="18">
        <v>0</v>
      </c>
      <c r="M311" s="18">
        <v>0</v>
      </c>
      <c r="N311" s="18">
        <v>1</v>
      </c>
      <c r="O311" s="18">
        <v>2</v>
      </c>
      <c r="P311" s="18">
        <v>22</v>
      </c>
      <c r="Q311" s="18">
        <v>26</v>
      </c>
      <c r="R311" s="18">
        <v>39</v>
      </c>
      <c r="S311" s="18">
        <v>45</v>
      </c>
      <c r="T311" s="18">
        <v>59</v>
      </c>
      <c r="U311" s="18">
        <v>44</v>
      </c>
      <c r="V311" s="18">
        <v>30</v>
      </c>
      <c r="W311" s="18">
        <v>21</v>
      </c>
      <c r="X311" s="18">
        <v>16</v>
      </c>
      <c r="Y311" s="18">
        <v>10</v>
      </c>
      <c r="Z311" s="18">
        <v>4</v>
      </c>
      <c r="AA311" s="18">
        <v>2</v>
      </c>
      <c r="AB311" s="18">
        <v>0</v>
      </c>
      <c r="AC311" s="18">
        <v>0</v>
      </c>
      <c r="AD311" s="18">
        <v>0</v>
      </c>
      <c r="AE311" s="47"/>
      <c r="AF311" s="50"/>
      <c r="AG311" s="35"/>
      <c r="AH311" s="35"/>
      <c r="AI311" s="53"/>
      <c r="AJ311" s="41" t="s">
        <v>65</v>
      </c>
    </row>
    <row r="312" spans="1:36" ht="16.2" x14ac:dyDescent="0.25">
      <c r="A312" s="42" t="s">
        <v>59</v>
      </c>
      <c r="B312" s="44" t="s">
        <v>509</v>
      </c>
      <c r="C312" s="42" t="s">
        <v>61</v>
      </c>
      <c r="D312" s="42" t="s">
        <v>205</v>
      </c>
      <c r="E312" s="42" t="s">
        <v>494</v>
      </c>
      <c r="F312" s="42" t="s">
        <v>59</v>
      </c>
      <c r="G312" s="45">
        <v>44321</v>
      </c>
      <c r="H312" s="19" t="s">
        <v>67</v>
      </c>
      <c r="I312" s="19"/>
      <c r="J312" s="19">
        <v>0</v>
      </c>
      <c r="K312" s="19">
        <v>0</v>
      </c>
      <c r="L312" s="19">
        <v>0</v>
      </c>
      <c r="M312" s="19">
        <v>0</v>
      </c>
      <c r="N312" s="19">
        <v>1</v>
      </c>
      <c r="O312" s="19">
        <v>2</v>
      </c>
      <c r="P312" s="19">
        <v>22</v>
      </c>
      <c r="Q312" s="19">
        <v>26</v>
      </c>
      <c r="R312" s="19">
        <v>39</v>
      </c>
      <c r="S312" s="19">
        <v>45</v>
      </c>
      <c r="T312" s="19">
        <v>59</v>
      </c>
      <c r="U312" s="19">
        <v>44</v>
      </c>
      <c r="V312" s="19">
        <v>30</v>
      </c>
      <c r="W312" s="19">
        <v>21</v>
      </c>
      <c r="X312" s="19">
        <v>16</v>
      </c>
      <c r="Y312" s="19">
        <v>10</v>
      </c>
      <c r="Z312" s="19">
        <v>4</v>
      </c>
      <c r="AA312" s="19">
        <v>2</v>
      </c>
      <c r="AB312" s="19">
        <v>0</v>
      </c>
      <c r="AC312" s="19">
        <v>0</v>
      </c>
      <c r="AD312" s="19">
        <v>0</v>
      </c>
      <c r="AE312" s="48"/>
      <c r="AF312" s="51"/>
      <c r="AG312" s="36"/>
      <c r="AH312" s="36"/>
      <c r="AI312" s="53"/>
      <c r="AJ312" s="41" t="s">
        <v>65</v>
      </c>
    </row>
    <row r="313" spans="1:36" ht="16.2" x14ac:dyDescent="0.25">
      <c r="A313" s="42" t="s">
        <v>59</v>
      </c>
      <c r="B313" s="44" t="s">
        <v>511</v>
      </c>
      <c r="C313" s="42" t="s">
        <v>61</v>
      </c>
      <c r="D313" s="42" t="s">
        <v>205</v>
      </c>
      <c r="E313" s="42" t="s">
        <v>494</v>
      </c>
      <c r="F313" s="42" t="s">
        <v>59</v>
      </c>
      <c r="G313" s="45">
        <v>44321</v>
      </c>
      <c r="H313" s="17" t="s">
        <v>64</v>
      </c>
      <c r="I313" s="17"/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1</v>
      </c>
      <c r="P313" s="17">
        <v>19</v>
      </c>
      <c r="Q313" s="17">
        <v>24</v>
      </c>
      <c r="R313" s="17">
        <v>36</v>
      </c>
      <c r="S313" s="17">
        <v>42</v>
      </c>
      <c r="T313" s="17">
        <v>59</v>
      </c>
      <c r="U313" s="17">
        <v>45</v>
      </c>
      <c r="V313" s="17">
        <v>33</v>
      </c>
      <c r="W313" s="17">
        <v>22</v>
      </c>
      <c r="X313" s="17">
        <v>18</v>
      </c>
      <c r="Y313" s="17">
        <v>11</v>
      </c>
      <c r="Z313" s="17">
        <v>5</v>
      </c>
      <c r="AA313" s="17">
        <v>4</v>
      </c>
      <c r="AB313" s="17">
        <v>1</v>
      </c>
      <c r="AC313" s="17">
        <v>0</v>
      </c>
      <c r="AD313" s="17">
        <v>0</v>
      </c>
      <c r="AE313" s="46">
        <f t="shared" ref="AE313" si="408">SUM(I313:AD313)</f>
        <v>320</v>
      </c>
      <c r="AF313" s="49">
        <f t="shared" ref="AF313" si="409">SUM(I314:AD314)</f>
        <v>320</v>
      </c>
      <c r="AG313" s="34">
        <f t="shared" ref="AG313" si="410">SUM(I315:AD315)</f>
        <v>320</v>
      </c>
      <c r="AH313" s="34">
        <f t="shared" ref="AH313" si="411">AG313-AE313</f>
        <v>0</v>
      </c>
      <c r="AI313" s="53">
        <v>0.92890000000000006</v>
      </c>
      <c r="AJ313" s="41" t="s">
        <v>65</v>
      </c>
    </row>
    <row r="314" spans="1:36" ht="16.2" x14ac:dyDescent="0.25">
      <c r="A314" s="42" t="s">
        <v>59</v>
      </c>
      <c r="B314" s="44" t="s">
        <v>511</v>
      </c>
      <c r="C314" s="42" t="s">
        <v>61</v>
      </c>
      <c r="D314" s="42" t="s">
        <v>205</v>
      </c>
      <c r="E314" s="42" t="s">
        <v>494</v>
      </c>
      <c r="F314" s="42" t="s">
        <v>59</v>
      </c>
      <c r="G314" s="45">
        <v>44321</v>
      </c>
      <c r="H314" s="18" t="s">
        <v>66</v>
      </c>
      <c r="I314" s="18"/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1</v>
      </c>
      <c r="P314" s="18">
        <v>19</v>
      </c>
      <c r="Q314" s="18">
        <v>24</v>
      </c>
      <c r="R314" s="18">
        <v>36</v>
      </c>
      <c r="S314" s="18">
        <v>42</v>
      </c>
      <c r="T314" s="18">
        <v>59</v>
      </c>
      <c r="U314" s="18">
        <v>45</v>
      </c>
      <c r="V314" s="18">
        <v>33</v>
      </c>
      <c r="W314" s="18">
        <v>22</v>
      </c>
      <c r="X314" s="18">
        <v>18</v>
      </c>
      <c r="Y314" s="18">
        <v>11</v>
      </c>
      <c r="Z314" s="18">
        <v>5</v>
      </c>
      <c r="AA314" s="18">
        <v>4</v>
      </c>
      <c r="AB314" s="18">
        <v>1</v>
      </c>
      <c r="AC314" s="18">
        <v>0</v>
      </c>
      <c r="AD314" s="18">
        <v>0</v>
      </c>
      <c r="AE314" s="47"/>
      <c r="AF314" s="50"/>
      <c r="AG314" s="35"/>
      <c r="AH314" s="35"/>
      <c r="AI314" s="53"/>
      <c r="AJ314" s="41" t="s">
        <v>65</v>
      </c>
    </row>
    <row r="315" spans="1:36" ht="16.2" x14ac:dyDescent="0.25">
      <c r="A315" s="42" t="s">
        <v>59</v>
      </c>
      <c r="B315" s="44" t="s">
        <v>511</v>
      </c>
      <c r="C315" s="42" t="s">
        <v>61</v>
      </c>
      <c r="D315" s="42" t="s">
        <v>205</v>
      </c>
      <c r="E315" s="42" t="s">
        <v>494</v>
      </c>
      <c r="F315" s="42" t="s">
        <v>59</v>
      </c>
      <c r="G315" s="45">
        <v>44321</v>
      </c>
      <c r="H315" s="19" t="s">
        <v>67</v>
      </c>
      <c r="I315" s="19"/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1</v>
      </c>
      <c r="P315" s="19">
        <v>19</v>
      </c>
      <c r="Q315" s="19">
        <v>24</v>
      </c>
      <c r="R315" s="19">
        <v>36</v>
      </c>
      <c r="S315" s="19">
        <v>42</v>
      </c>
      <c r="T315" s="19">
        <v>59</v>
      </c>
      <c r="U315" s="19">
        <v>45</v>
      </c>
      <c r="V315" s="19">
        <v>33</v>
      </c>
      <c r="W315" s="19">
        <v>22</v>
      </c>
      <c r="X315" s="19">
        <v>18</v>
      </c>
      <c r="Y315" s="19">
        <v>11</v>
      </c>
      <c r="Z315" s="19">
        <v>5</v>
      </c>
      <c r="AA315" s="19">
        <v>4</v>
      </c>
      <c r="AB315" s="19">
        <v>1</v>
      </c>
      <c r="AC315" s="19">
        <v>0</v>
      </c>
      <c r="AD315" s="19">
        <v>0</v>
      </c>
      <c r="AE315" s="48"/>
      <c r="AF315" s="51"/>
      <c r="AG315" s="36"/>
      <c r="AH315" s="36"/>
      <c r="AI315" s="53"/>
      <c r="AJ315" s="41" t="s">
        <v>65</v>
      </c>
    </row>
    <row r="316" spans="1:36" ht="16.2" x14ac:dyDescent="0.25">
      <c r="A316" s="42" t="s">
        <v>59</v>
      </c>
      <c r="B316" s="44" t="s">
        <v>510</v>
      </c>
      <c r="C316" s="42" t="s">
        <v>61</v>
      </c>
      <c r="D316" s="42" t="s">
        <v>205</v>
      </c>
      <c r="E316" s="42" t="s">
        <v>494</v>
      </c>
      <c r="F316" s="42" t="s">
        <v>59</v>
      </c>
      <c r="G316" s="45">
        <v>44323</v>
      </c>
      <c r="H316" s="17" t="s">
        <v>64</v>
      </c>
      <c r="I316" s="17"/>
      <c r="J316" s="17">
        <v>0</v>
      </c>
      <c r="K316" s="17">
        <v>0</v>
      </c>
      <c r="L316" s="17">
        <v>1</v>
      </c>
      <c r="M316" s="17">
        <v>1</v>
      </c>
      <c r="N316" s="17">
        <v>1</v>
      </c>
      <c r="O316" s="17">
        <v>2</v>
      </c>
      <c r="P316" s="17">
        <v>26</v>
      </c>
      <c r="Q316" s="17">
        <v>35</v>
      </c>
      <c r="R316" s="17">
        <v>43</v>
      </c>
      <c r="S316" s="17">
        <v>44</v>
      </c>
      <c r="T316" s="17">
        <v>43</v>
      </c>
      <c r="U316" s="17">
        <v>43</v>
      </c>
      <c r="V316" s="17">
        <v>28</v>
      </c>
      <c r="W316" s="17">
        <v>24</v>
      </c>
      <c r="X316" s="17">
        <v>15</v>
      </c>
      <c r="Y316" s="17">
        <v>11</v>
      </c>
      <c r="Z316" s="17">
        <v>3</v>
      </c>
      <c r="AA316" s="17">
        <v>1</v>
      </c>
      <c r="AB316" s="17">
        <v>0</v>
      </c>
      <c r="AC316" s="17">
        <v>0</v>
      </c>
      <c r="AD316" s="17">
        <v>0</v>
      </c>
      <c r="AE316" s="46">
        <f t="shared" ref="AE316" si="412">SUM(I316:AD316)</f>
        <v>321</v>
      </c>
      <c r="AF316" s="49">
        <f t="shared" ref="AF316" si="413">SUM(I317:AD317)</f>
        <v>321</v>
      </c>
      <c r="AG316" s="34">
        <f t="shared" ref="AG316" si="414">SUM(I318:AD318)</f>
        <v>321</v>
      </c>
      <c r="AH316" s="34">
        <f t="shared" ref="AH316" si="415">AG316-AE316</f>
        <v>0</v>
      </c>
      <c r="AI316" s="53">
        <v>0.89760000000000006</v>
      </c>
      <c r="AJ316" s="41" t="s">
        <v>65</v>
      </c>
    </row>
    <row r="317" spans="1:36" ht="16.2" x14ac:dyDescent="0.25">
      <c r="A317" s="42" t="s">
        <v>59</v>
      </c>
      <c r="B317" s="44" t="s">
        <v>510</v>
      </c>
      <c r="C317" s="42" t="s">
        <v>61</v>
      </c>
      <c r="D317" s="42" t="s">
        <v>205</v>
      </c>
      <c r="E317" s="42" t="s">
        <v>494</v>
      </c>
      <c r="F317" s="42" t="s">
        <v>59</v>
      </c>
      <c r="G317" s="45">
        <v>44323</v>
      </c>
      <c r="H317" s="18" t="s">
        <v>66</v>
      </c>
      <c r="I317" s="18"/>
      <c r="J317" s="18">
        <v>0</v>
      </c>
      <c r="K317" s="18">
        <v>0</v>
      </c>
      <c r="L317" s="18">
        <v>1</v>
      </c>
      <c r="M317" s="18">
        <v>1</v>
      </c>
      <c r="N317" s="18">
        <v>1</v>
      </c>
      <c r="O317" s="18">
        <v>2</v>
      </c>
      <c r="P317" s="18">
        <v>26</v>
      </c>
      <c r="Q317" s="18">
        <v>35</v>
      </c>
      <c r="R317" s="18">
        <v>43</v>
      </c>
      <c r="S317" s="18">
        <v>44</v>
      </c>
      <c r="T317" s="18">
        <v>43</v>
      </c>
      <c r="U317" s="18">
        <v>43</v>
      </c>
      <c r="V317" s="18">
        <v>28</v>
      </c>
      <c r="W317" s="18">
        <v>24</v>
      </c>
      <c r="X317" s="18">
        <v>15</v>
      </c>
      <c r="Y317" s="18">
        <v>11</v>
      </c>
      <c r="Z317" s="18">
        <v>3</v>
      </c>
      <c r="AA317" s="18">
        <v>1</v>
      </c>
      <c r="AB317" s="18">
        <v>0</v>
      </c>
      <c r="AC317" s="18">
        <v>0</v>
      </c>
      <c r="AD317" s="18">
        <v>0</v>
      </c>
      <c r="AE317" s="47"/>
      <c r="AF317" s="50"/>
      <c r="AG317" s="35"/>
      <c r="AH317" s="35"/>
      <c r="AI317" s="53"/>
      <c r="AJ317" s="41" t="s">
        <v>65</v>
      </c>
    </row>
    <row r="318" spans="1:36" ht="16.2" x14ac:dyDescent="0.25">
      <c r="A318" s="42" t="s">
        <v>59</v>
      </c>
      <c r="B318" s="44" t="s">
        <v>510</v>
      </c>
      <c r="C318" s="42" t="s">
        <v>61</v>
      </c>
      <c r="D318" s="42" t="s">
        <v>205</v>
      </c>
      <c r="E318" s="42" t="s">
        <v>494</v>
      </c>
      <c r="F318" s="42" t="s">
        <v>59</v>
      </c>
      <c r="G318" s="45">
        <v>44323</v>
      </c>
      <c r="H318" s="19" t="s">
        <v>67</v>
      </c>
      <c r="I318" s="19"/>
      <c r="J318" s="19">
        <v>0</v>
      </c>
      <c r="K318" s="19">
        <v>0</v>
      </c>
      <c r="L318" s="19">
        <v>1</v>
      </c>
      <c r="M318" s="19">
        <v>1</v>
      </c>
      <c r="N318" s="19">
        <v>1</v>
      </c>
      <c r="O318" s="19">
        <v>2</v>
      </c>
      <c r="P318" s="19">
        <v>26</v>
      </c>
      <c r="Q318" s="19">
        <v>35</v>
      </c>
      <c r="R318" s="19">
        <v>43</v>
      </c>
      <c r="S318" s="19">
        <v>44</v>
      </c>
      <c r="T318" s="19">
        <v>43</v>
      </c>
      <c r="U318" s="19">
        <v>43</v>
      </c>
      <c r="V318" s="19">
        <v>28</v>
      </c>
      <c r="W318" s="19">
        <v>24</v>
      </c>
      <c r="X318" s="19">
        <v>15</v>
      </c>
      <c r="Y318" s="19">
        <v>11</v>
      </c>
      <c r="Z318" s="19">
        <v>3</v>
      </c>
      <c r="AA318" s="19">
        <v>1</v>
      </c>
      <c r="AB318" s="19">
        <v>0</v>
      </c>
      <c r="AC318" s="19">
        <v>0</v>
      </c>
      <c r="AD318" s="19">
        <v>0</v>
      </c>
      <c r="AE318" s="48"/>
      <c r="AF318" s="51"/>
      <c r="AG318" s="36"/>
      <c r="AH318" s="36"/>
      <c r="AI318" s="53"/>
      <c r="AJ318" s="41" t="s">
        <v>65</v>
      </c>
    </row>
    <row r="319" spans="1:36" ht="16.2" x14ac:dyDescent="0.25">
      <c r="A319" s="42" t="s">
        <v>59</v>
      </c>
      <c r="B319" s="44" t="s">
        <v>517</v>
      </c>
      <c r="C319" s="42" t="s">
        <v>61</v>
      </c>
      <c r="D319" s="42" t="s">
        <v>111</v>
      </c>
      <c r="E319" s="42" t="s">
        <v>486</v>
      </c>
      <c r="F319" s="42" t="s">
        <v>59</v>
      </c>
      <c r="G319" s="45">
        <v>44320</v>
      </c>
      <c r="H319" s="17" t="s">
        <v>64</v>
      </c>
      <c r="I319" s="17"/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30</v>
      </c>
      <c r="Q319" s="17">
        <v>15</v>
      </c>
      <c r="R319" s="17">
        <v>32</v>
      </c>
      <c r="S319" s="17">
        <v>18</v>
      </c>
      <c r="T319" s="17">
        <v>38</v>
      </c>
      <c r="U319" s="17">
        <v>22</v>
      </c>
      <c r="V319" s="17">
        <v>38</v>
      </c>
      <c r="W319" s="17">
        <v>20</v>
      </c>
      <c r="X319" s="17">
        <v>29</v>
      </c>
      <c r="Y319" s="17">
        <v>12</v>
      </c>
      <c r="Z319" s="17">
        <v>20</v>
      </c>
      <c r="AA319" s="17">
        <v>5</v>
      </c>
      <c r="AB319" s="17">
        <v>13</v>
      </c>
      <c r="AC319" s="17">
        <v>0</v>
      </c>
      <c r="AD319" s="17">
        <v>8</v>
      </c>
      <c r="AE319" s="46">
        <f t="shared" ref="AE319" si="416">SUM(I319:AD319)</f>
        <v>300</v>
      </c>
      <c r="AF319" s="49">
        <f t="shared" ref="AF319" si="417">SUM(I320:AD320)</f>
        <v>300</v>
      </c>
      <c r="AG319" s="34">
        <f t="shared" ref="AG319" si="418">SUM(I321:AD321)</f>
        <v>300</v>
      </c>
      <c r="AH319" s="34">
        <f t="shared" ref="AH319" si="419">AG319-AE319</f>
        <v>0</v>
      </c>
      <c r="AI319" s="53">
        <v>0.89990000000000003</v>
      </c>
      <c r="AJ319" s="41" t="s">
        <v>65</v>
      </c>
    </row>
    <row r="320" spans="1:36" ht="16.2" x14ac:dyDescent="0.25">
      <c r="A320" s="42" t="s">
        <v>59</v>
      </c>
      <c r="B320" s="44" t="s">
        <v>517</v>
      </c>
      <c r="C320" s="42" t="s">
        <v>61</v>
      </c>
      <c r="D320" s="42" t="s">
        <v>111</v>
      </c>
      <c r="E320" s="42" t="s">
        <v>486</v>
      </c>
      <c r="F320" s="42" t="s">
        <v>59</v>
      </c>
      <c r="G320" s="45">
        <v>44320</v>
      </c>
      <c r="H320" s="18" t="s">
        <v>66</v>
      </c>
      <c r="I320" s="18"/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30</v>
      </c>
      <c r="Q320" s="18">
        <v>15</v>
      </c>
      <c r="R320" s="18">
        <v>32</v>
      </c>
      <c r="S320" s="18">
        <v>18</v>
      </c>
      <c r="T320" s="18">
        <v>38</v>
      </c>
      <c r="U320" s="18">
        <v>22</v>
      </c>
      <c r="V320" s="18">
        <v>38</v>
      </c>
      <c r="W320" s="18">
        <v>20</v>
      </c>
      <c r="X320" s="18">
        <v>29</v>
      </c>
      <c r="Y320" s="18">
        <v>12</v>
      </c>
      <c r="Z320" s="18">
        <v>20</v>
      </c>
      <c r="AA320" s="18">
        <v>5</v>
      </c>
      <c r="AB320" s="18">
        <v>13</v>
      </c>
      <c r="AC320" s="18">
        <v>0</v>
      </c>
      <c r="AD320" s="18">
        <v>8</v>
      </c>
      <c r="AE320" s="47"/>
      <c r="AF320" s="50"/>
      <c r="AG320" s="35"/>
      <c r="AH320" s="35"/>
      <c r="AI320" s="53"/>
      <c r="AJ320" s="41" t="s">
        <v>65</v>
      </c>
    </row>
    <row r="321" spans="1:39" ht="16.2" x14ac:dyDescent="0.25">
      <c r="A321" s="42" t="s">
        <v>59</v>
      </c>
      <c r="B321" s="44" t="s">
        <v>517</v>
      </c>
      <c r="C321" s="42" t="s">
        <v>61</v>
      </c>
      <c r="D321" s="42" t="s">
        <v>111</v>
      </c>
      <c r="E321" s="42" t="s">
        <v>486</v>
      </c>
      <c r="F321" s="42" t="s">
        <v>59</v>
      </c>
      <c r="G321" s="45">
        <v>44320</v>
      </c>
      <c r="H321" s="19" t="s">
        <v>67</v>
      </c>
      <c r="I321" s="19"/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30</v>
      </c>
      <c r="Q321" s="19">
        <v>15</v>
      </c>
      <c r="R321" s="19">
        <v>32</v>
      </c>
      <c r="S321" s="19">
        <v>18</v>
      </c>
      <c r="T321" s="19">
        <v>38</v>
      </c>
      <c r="U321" s="19">
        <v>22</v>
      </c>
      <c r="V321" s="19">
        <v>38</v>
      </c>
      <c r="W321" s="19">
        <v>20</v>
      </c>
      <c r="X321" s="19">
        <v>29</v>
      </c>
      <c r="Y321" s="19">
        <v>12</v>
      </c>
      <c r="Z321" s="19">
        <v>20</v>
      </c>
      <c r="AA321" s="19">
        <v>5</v>
      </c>
      <c r="AB321" s="19">
        <v>13</v>
      </c>
      <c r="AC321" s="19">
        <v>0</v>
      </c>
      <c r="AD321" s="19">
        <v>8</v>
      </c>
      <c r="AE321" s="48"/>
      <c r="AF321" s="51"/>
      <c r="AG321" s="36"/>
      <c r="AH321" s="36"/>
      <c r="AI321" s="53"/>
      <c r="AJ321" s="41" t="s">
        <v>65</v>
      </c>
    </row>
    <row r="322" spans="1:39" ht="16.2" x14ac:dyDescent="0.25">
      <c r="A322" s="42" t="s">
        <v>59</v>
      </c>
      <c r="B322" s="44" t="s">
        <v>500</v>
      </c>
      <c r="C322" s="42" t="s">
        <v>61</v>
      </c>
      <c r="D322" s="42" t="s">
        <v>205</v>
      </c>
      <c r="E322" s="42" t="s">
        <v>494</v>
      </c>
      <c r="F322" s="42" t="s">
        <v>59</v>
      </c>
      <c r="G322" s="45">
        <v>44323</v>
      </c>
      <c r="H322" s="17" t="s">
        <v>64</v>
      </c>
      <c r="I322" s="17"/>
      <c r="J322" s="17">
        <v>5</v>
      </c>
      <c r="K322" s="17">
        <v>6</v>
      </c>
      <c r="L322" s="17">
        <v>11</v>
      </c>
      <c r="M322" s="17">
        <v>17</v>
      </c>
      <c r="N322" s="17">
        <v>16</v>
      </c>
      <c r="O322" s="17">
        <v>27</v>
      </c>
      <c r="P322" s="17">
        <v>25</v>
      </c>
      <c r="Q322" s="17">
        <v>27</v>
      </c>
      <c r="R322" s="17">
        <v>36</v>
      </c>
      <c r="S322" s="17">
        <v>53</v>
      </c>
      <c r="T322" s="17">
        <v>48</v>
      </c>
      <c r="U322" s="17">
        <v>70</v>
      </c>
      <c r="V322" s="17">
        <v>49</v>
      </c>
      <c r="W322" s="17">
        <v>46</v>
      </c>
      <c r="X322" s="17">
        <v>36</v>
      </c>
      <c r="Y322" s="17">
        <v>26</v>
      </c>
      <c r="Z322" s="17">
        <v>13</v>
      </c>
      <c r="AA322" s="17">
        <v>11</v>
      </c>
      <c r="AB322" s="17">
        <v>5</v>
      </c>
      <c r="AC322" s="17">
        <v>4</v>
      </c>
      <c r="AD322" s="17">
        <v>3</v>
      </c>
      <c r="AE322" s="46">
        <f t="shared" ref="AE322" si="420">SUM(I322:AD322)</f>
        <v>534</v>
      </c>
      <c r="AF322" s="49">
        <f t="shared" ref="AF322" si="421">SUM(I323:AD323)</f>
        <v>534</v>
      </c>
      <c r="AG322" s="34">
        <f t="shared" ref="AG322" si="422">SUM(I324:AD324)</f>
        <v>534</v>
      </c>
      <c r="AH322" s="34">
        <f t="shared" ref="AH322" si="423">AG322-AE322</f>
        <v>0</v>
      </c>
      <c r="AI322" s="53">
        <v>0.92120000000000002</v>
      </c>
      <c r="AJ322" s="41" t="s">
        <v>65</v>
      </c>
    </row>
    <row r="323" spans="1:39" ht="16.2" x14ac:dyDescent="0.25">
      <c r="A323" s="42" t="s">
        <v>59</v>
      </c>
      <c r="B323" s="44" t="s">
        <v>500</v>
      </c>
      <c r="C323" s="42" t="s">
        <v>61</v>
      </c>
      <c r="D323" s="42" t="s">
        <v>205</v>
      </c>
      <c r="E323" s="42" t="s">
        <v>494</v>
      </c>
      <c r="F323" s="42" t="s">
        <v>59</v>
      </c>
      <c r="G323" s="45">
        <v>44323</v>
      </c>
      <c r="H323" s="18" t="s">
        <v>66</v>
      </c>
      <c r="I323" s="18"/>
      <c r="J323" s="18">
        <v>5</v>
      </c>
      <c r="K323" s="18">
        <v>6</v>
      </c>
      <c r="L323" s="18">
        <v>11</v>
      </c>
      <c r="M323" s="18">
        <v>17</v>
      </c>
      <c r="N323" s="18">
        <v>16</v>
      </c>
      <c r="O323" s="18">
        <v>27</v>
      </c>
      <c r="P323" s="18">
        <v>25</v>
      </c>
      <c r="Q323" s="18">
        <v>27</v>
      </c>
      <c r="R323" s="18">
        <v>36</v>
      </c>
      <c r="S323" s="18">
        <v>53</v>
      </c>
      <c r="T323" s="18">
        <v>48</v>
      </c>
      <c r="U323" s="18">
        <v>70</v>
      </c>
      <c r="V323" s="18">
        <v>49</v>
      </c>
      <c r="W323" s="18">
        <v>46</v>
      </c>
      <c r="X323" s="18">
        <v>36</v>
      </c>
      <c r="Y323" s="18">
        <v>26</v>
      </c>
      <c r="Z323" s="18">
        <v>13</v>
      </c>
      <c r="AA323" s="18">
        <v>11</v>
      </c>
      <c r="AB323" s="18">
        <v>5</v>
      </c>
      <c r="AC323" s="18">
        <v>4</v>
      </c>
      <c r="AD323" s="18">
        <v>3</v>
      </c>
      <c r="AE323" s="47"/>
      <c r="AF323" s="50"/>
      <c r="AG323" s="35"/>
      <c r="AH323" s="35"/>
      <c r="AI323" s="53"/>
      <c r="AJ323" s="41" t="s">
        <v>65</v>
      </c>
    </row>
    <row r="324" spans="1:39" ht="16.2" x14ac:dyDescent="0.25">
      <c r="A324" s="42" t="s">
        <v>59</v>
      </c>
      <c r="B324" s="44" t="s">
        <v>500</v>
      </c>
      <c r="C324" s="42" t="s">
        <v>61</v>
      </c>
      <c r="D324" s="42" t="s">
        <v>205</v>
      </c>
      <c r="E324" s="42" t="s">
        <v>494</v>
      </c>
      <c r="F324" s="42" t="s">
        <v>59</v>
      </c>
      <c r="G324" s="45">
        <v>44323</v>
      </c>
      <c r="H324" s="19" t="s">
        <v>67</v>
      </c>
      <c r="I324" s="19"/>
      <c r="J324" s="19">
        <v>5</v>
      </c>
      <c r="K324" s="19">
        <v>6</v>
      </c>
      <c r="L324" s="19">
        <v>11</v>
      </c>
      <c r="M324" s="19">
        <v>17</v>
      </c>
      <c r="N324" s="19">
        <v>16</v>
      </c>
      <c r="O324" s="19">
        <v>27</v>
      </c>
      <c r="P324" s="19">
        <v>25</v>
      </c>
      <c r="Q324" s="19">
        <v>27</v>
      </c>
      <c r="R324" s="19">
        <v>36</v>
      </c>
      <c r="S324" s="19">
        <v>53</v>
      </c>
      <c r="T324" s="19">
        <v>48</v>
      </c>
      <c r="U324" s="19">
        <v>70</v>
      </c>
      <c r="V324" s="19">
        <v>49</v>
      </c>
      <c r="W324" s="19">
        <v>46</v>
      </c>
      <c r="X324" s="19">
        <v>36</v>
      </c>
      <c r="Y324" s="19">
        <v>26</v>
      </c>
      <c r="Z324" s="19">
        <v>13</v>
      </c>
      <c r="AA324" s="19">
        <v>11</v>
      </c>
      <c r="AB324" s="19">
        <v>5</v>
      </c>
      <c r="AC324" s="19">
        <v>4</v>
      </c>
      <c r="AD324" s="19">
        <v>3</v>
      </c>
      <c r="AE324" s="48"/>
      <c r="AF324" s="51"/>
      <c r="AG324" s="36"/>
      <c r="AH324" s="36"/>
      <c r="AI324" s="53"/>
      <c r="AJ324" s="41" t="s">
        <v>65</v>
      </c>
    </row>
    <row r="325" spans="1:39" ht="16.2" x14ac:dyDescent="0.25">
      <c r="A325" s="42" t="s">
        <v>59</v>
      </c>
      <c r="B325" s="44" t="s">
        <v>495</v>
      </c>
      <c r="C325" s="42" t="s">
        <v>61</v>
      </c>
      <c r="D325" s="42" t="s">
        <v>205</v>
      </c>
      <c r="E325" s="42" t="s">
        <v>488</v>
      </c>
      <c r="F325" s="42" t="s">
        <v>59</v>
      </c>
      <c r="G325" s="45">
        <v>44319</v>
      </c>
      <c r="H325" s="17" t="s">
        <v>64</v>
      </c>
      <c r="I325" s="17"/>
      <c r="J325" s="17">
        <v>5</v>
      </c>
      <c r="K325" s="17">
        <v>5</v>
      </c>
      <c r="L325" s="17">
        <v>5</v>
      </c>
      <c r="M325" s="17">
        <v>7</v>
      </c>
      <c r="N325" s="17">
        <v>5</v>
      </c>
      <c r="O325" s="17">
        <v>25</v>
      </c>
      <c r="P325" s="17">
        <v>35</v>
      </c>
      <c r="Q325" s="17">
        <v>36</v>
      </c>
      <c r="R325" s="17">
        <v>67</v>
      </c>
      <c r="S325" s="17">
        <v>114</v>
      </c>
      <c r="T325" s="17">
        <v>114</v>
      </c>
      <c r="U325" s="17">
        <v>130</v>
      </c>
      <c r="V325" s="17">
        <v>108</v>
      </c>
      <c r="W325" s="17">
        <v>73</v>
      </c>
      <c r="X325" s="17">
        <v>64</v>
      </c>
      <c r="Y325" s="17">
        <v>40</v>
      </c>
      <c r="Z325" s="17">
        <v>14</v>
      </c>
      <c r="AA325" s="17">
        <v>5</v>
      </c>
      <c r="AB325" s="17">
        <v>1</v>
      </c>
      <c r="AC325" s="17">
        <v>0</v>
      </c>
      <c r="AD325" s="17">
        <v>0</v>
      </c>
      <c r="AE325" s="46">
        <f t="shared" ref="AE325" si="424">SUM(I325:AD325)</f>
        <v>853</v>
      </c>
      <c r="AF325" s="49">
        <f t="shared" ref="AF325" si="425">SUM(I326:AD326)</f>
        <v>853</v>
      </c>
      <c r="AG325" s="34">
        <f t="shared" ref="AG325" si="426">SUM(I327:AD327)</f>
        <v>853</v>
      </c>
      <c r="AH325" s="34">
        <f t="shared" ref="AH325" si="427">AG325-AE325</f>
        <v>0</v>
      </c>
      <c r="AI325" s="53">
        <v>0.92030000000000001</v>
      </c>
      <c r="AJ325" s="41" t="s">
        <v>65</v>
      </c>
    </row>
    <row r="326" spans="1:39" ht="16.2" x14ac:dyDescent="0.25">
      <c r="A326" s="42" t="s">
        <v>59</v>
      </c>
      <c r="B326" s="44" t="s">
        <v>495</v>
      </c>
      <c r="C326" s="42" t="s">
        <v>61</v>
      </c>
      <c r="D326" s="42" t="s">
        <v>205</v>
      </c>
      <c r="E326" s="42" t="s">
        <v>488</v>
      </c>
      <c r="F326" s="42" t="s">
        <v>59</v>
      </c>
      <c r="G326" s="45">
        <v>44319</v>
      </c>
      <c r="H326" s="18" t="s">
        <v>66</v>
      </c>
      <c r="I326" s="18"/>
      <c r="J326" s="18">
        <v>5</v>
      </c>
      <c r="K326" s="18">
        <v>5</v>
      </c>
      <c r="L326" s="18">
        <v>5</v>
      </c>
      <c r="M326" s="18">
        <v>7</v>
      </c>
      <c r="N326" s="18">
        <v>5</v>
      </c>
      <c r="O326" s="18">
        <v>25</v>
      </c>
      <c r="P326" s="18">
        <v>35</v>
      </c>
      <c r="Q326" s="18">
        <v>36</v>
      </c>
      <c r="R326" s="18">
        <v>67</v>
      </c>
      <c r="S326" s="18">
        <v>114</v>
      </c>
      <c r="T326" s="18">
        <v>114</v>
      </c>
      <c r="U326" s="18">
        <v>130</v>
      </c>
      <c r="V326" s="18">
        <v>108</v>
      </c>
      <c r="W326" s="18">
        <v>73</v>
      </c>
      <c r="X326" s="18">
        <v>64</v>
      </c>
      <c r="Y326" s="18">
        <v>40</v>
      </c>
      <c r="Z326" s="18">
        <v>14</v>
      </c>
      <c r="AA326" s="18">
        <v>5</v>
      </c>
      <c r="AB326" s="18">
        <v>1</v>
      </c>
      <c r="AC326" s="18">
        <v>0</v>
      </c>
      <c r="AD326" s="18">
        <v>0</v>
      </c>
      <c r="AE326" s="47"/>
      <c r="AF326" s="50"/>
      <c r="AG326" s="35"/>
      <c r="AH326" s="35"/>
      <c r="AI326" s="53"/>
      <c r="AJ326" s="41" t="s">
        <v>65</v>
      </c>
    </row>
    <row r="327" spans="1:39" ht="16.2" x14ac:dyDescent="0.25">
      <c r="A327" s="42" t="s">
        <v>59</v>
      </c>
      <c r="B327" s="44" t="s">
        <v>495</v>
      </c>
      <c r="C327" s="42" t="s">
        <v>61</v>
      </c>
      <c r="D327" s="42" t="s">
        <v>205</v>
      </c>
      <c r="E327" s="42" t="s">
        <v>488</v>
      </c>
      <c r="F327" s="42" t="s">
        <v>59</v>
      </c>
      <c r="G327" s="45">
        <v>44319</v>
      </c>
      <c r="H327" s="19" t="s">
        <v>67</v>
      </c>
      <c r="I327" s="19"/>
      <c r="J327" s="19">
        <v>5</v>
      </c>
      <c r="K327" s="19">
        <v>5</v>
      </c>
      <c r="L327" s="19">
        <v>5</v>
      </c>
      <c r="M327" s="19">
        <v>7</v>
      </c>
      <c r="N327" s="19">
        <v>5</v>
      </c>
      <c r="O327" s="19">
        <v>25</v>
      </c>
      <c r="P327" s="19">
        <v>35</v>
      </c>
      <c r="Q327" s="19">
        <v>36</v>
      </c>
      <c r="R327" s="19">
        <v>67</v>
      </c>
      <c r="S327" s="19">
        <v>114</v>
      </c>
      <c r="T327" s="19">
        <v>114</v>
      </c>
      <c r="U327" s="19">
        <v>130</v>
      </c>
      <c r="V327" s="19">
        <v>108</v>
      </c>
      <c r="W327" s="19">
        <v>73</v>
      </c>
      <c r="X327" s="19">
        <v>64</v>
      </c>
      <c r="Y327" s="19">
        <v>40</v>
      </c>
      <c r="Z327" s="19">
        <v>14</v>
      </c>
      <c r="AA327" s="19">
        <v>5</v>
      </c>
      <c r="AB327" s="19">
        <v>1</v>
      </c>
      <c r="AC327" s="19">
        <v>0</v>
      </c>
      <c r="AD327" s="19">
        <v>0</v>
      </c>
      <c r="AE327" s="48"/>
      <c r="AF327" s="51"/>
      <c r="AG327" s="36"/>
      <c r="AH327" s="36"/>
      <c r="AI327" s="53"/>
      <c r="AJ327" s="41" t="s">
        <v>65</v>
      </c>
    </row>
    <row r="328" spans="1:39" ht="16.2" x14ac:dyDescent="0.25">
      <c r="A328" s="42" t="s">
        <v>59</v>
      </c>
      <c r="B328" s="44" t="s">
        <v>497</v>
      </c>
      <c r="C328" s="42" t="s">
        <v>61</v>
      </c>
      <c r="D328" s="42" t="s">
        <v>205</v>
      </c>
      <c r="E328" s="42" t="s">
        <v>494</v>
      </c>
      <c r="F328" s="42" t="s">
        <v>59</v>
      </c>
      <c r="G328" s="45">
        <v>44323</v>
      </c>
      <c r="H328" s="17" t="s">
        <v>64</v>
      </c>
      <c r="I328" s="17"/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13</v>
      </c>
      <c r="P328" s="17">
        <v>23</v>
      </c>
      <c r="Q328" s="17">
        <v>30</v>
      </c>
      <c r="R328" s="17">
        <v>36</v>
      </c>
      <c r="S328" s="17">
        <v>79</v>
      </c>
      <c r="T328" s="17">
        <v>85</v>
      </c>
      <c r="U328" s="17">
        <v>87</v>
      </c>
      <c r="V328" s="17">
        <v>92</v>
      </c>
      <c r="W328" s="17">
        <v>69</v>
      </c>
      <c r="X328" s="17">
        <v>55</v>
      </c>
      <c r="Y328" s="17">
        <v>52</v>
      </c>
      <c r="Z328" s="17">
        <v>15</v>
      </c>
      <c r="AA328" s="17">
        <v>18</v>
      </c>
      <c r="AB328" s="17">
        <v>0</v>
      </c>
      <c r="AC328" s="17">
        <v>2</v>
      </c>
      <c r="AD328" s="17">
        <v>0</v>
      </c>
      <c r="AE328" s="46">
        <f t="shared" ref="AE328" si="428">SUM(I328:AD328)</f>
        <v>656</v>
      </c>
      <c r="AF328" s="49">
        <f t="shared" ref="AF328" si="429">SUM(I329:AD329)</f>
        <v>656</v>
      </c>
      <c r="AG328" s="34">
        <f t="shared" ref="AG328" si="430">SUM(I330:AD330)</f>
        <v>656</v>
      </c>
      <c r="AH328" s="34">
        <f t="shared" ref="AH328" si="431">AG328-AE328</f>
        <v>0</v>
      </c>
      <c r="AI328" s="53">
        <v>0.92270000000000008</v>
      </c>
      <c r="AJ328" s="41" t="s">
        <v>65</v>
      </c>
    </row>
    <row r="329" spans="1:39" ht="16.2" x14ac:dyDescent="0.25">
      <c r="A329" s="42" t="s">
        <v>59</v>
      </c>
      <c r="B329" s="44" t="s">
        <v>497</v>
      </c>
      <c r="C329" s="42" t="s">
        <v>61</v>
      </c>
      <c r="D329" s="42" t="s">
        <v>205</v>
      </c>
      <c r="E329" s="42" t="s">
        <v>494</v>
      </c>
      <c r="F329" s="42" t="s">
        <v>59</v>
      </c>
      <c r="G329" s="45">
        <v>44323</v>
      </c>
      <c r="H329" s="18" t="s">
        <v>66</v>
      </c>
      <c r="I329" s="18"/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13</v>
      </c>
      <c r="P329" s="18">
        <v>23</v>
      </c>
      <c r="Q329" s="18">
        <v>30</v>
      </c>
      <c r="R329" s="18">
        <v>36</v>
      </c>
      <c r="S329" s="18">
        <v>79</v>
      </c>
      <c r="T329" s="18">
        <v>85</v>
      </c>
      <c r="U329" s="18">
        <v>87</v>
      </c>
      <c r="V329" s="18">
        <v>92</v>
      </c>
      <c r="W329" s="18">
        <v>69</v>
      </c>
      <c r="X329" s="18">
        <v>55</v>
      </c>
      <c r="Y329" s="18">
        <v>52</v>
      </c>
      <c r="Z329" s="18">
        <v>15</v>
      </c>
      <c r="AA329" s="18">
        <v>18</v>
      </c>
      <c r="AB329" s="18">
        <v>0</v>
      </c>
      <c r="AC329" s="18">
        <v>2</v>
      </c>
      <c r="AD329" s="18">
        <v>0</v>
      </c>
      <c r="AE329" s="47"/>
      <c r="AF329" s="50"/>
      <c r="AG329" s="35"/>
      <c r="AH329" s="35"/>
      <c r="AI329" s="53"/>
      <c r="AJ329" s="41" t="s">
        <v>65</v>
      </c>
    </row>
    <row r="330" spans="1:39" ht="16.2" x14ac:dyDescent="0.25">
      <c r="A330" s="42" t="s">
        <v>59</v>
      </c>
      <c r="B330" s="44" t="s">
        <v>497</v>
      </c>
      <c r="C330" s="42" t="s">
        <v>61</v>
      </c>
      <c r="D330" s="42" t="s">
        <v>205</v>
      </c>
      <c r="E330" s="42" t="s">
        <v>494</v>
      </c>
      <c r="F330" s="42" t="s">
        <v>59</v>
      </c>
      <c r="G330" s="45">
        <v>44323</v>
      </c>
      <c r="H330" s="19" t="s">
        <v>67</v>
      </c>
      <c r="I330" s="19"/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13</v>
      </c>
      <c r="P330" s="19">
        <v>23</v>
      </c>
      <c r="Q330" s="19">
        <v>30</v>
      </c>
      <c r="R330" s="19">
        <v>36</v>
      </c>
      <c r="S330" s="19">
        <v>79</v>
      </c>
      <c r="T330" s="19">
        <v>85</v>
      </c>
      <c r="U330" s="19">
        <v>87</v>
      </c>
      <c r="V330" s="19">
        <v>92</v>
      </c>
      <c r="W330" s="19">
        <v>69</v>
      </c>
      <c r="X330" s="19">
        <v>55</v>
      </c>
      <c r="Y330" s="19">
        <v>52</v>
      </c>
      <c r="Z330" s="19">
        <v>15</v>
      </c>
      <c r="AA330" s="19">
        <v>18</v>
      </c>
      <c r="AB330" s="19">
        <v>0</v>
      </c>
      <c r="AC330" s="19">
        <v>2</v>
      </c>
      <c r="AD330" s="19">
        <v>0</v>
      </c>
      <c r="AE330" s="48"/>
      <c r="AF330" s="51"/>
      <c r="AG330" s="36"/>
      <c r="AH330" s="36"/>
      <c r="AI330" s="53"/>
      <c r="AJ330" s="41" t="s">
        <v>65</v>
      </c>
    </row>
    <row r="331" spans="1:39" ht="16.2" x14ac:dyDescent="0.25">
      <c r="A331" s="42" t="s">
        <v>59</v>
      </c>
      <c r="B331" s="44" t="s">
        <v>493</v>
      </c>
      <c r="C331" s="42" t="s">
        <v>61</v>
      </c>
      <c r="D331" s="42" t="s">
        <v>205</v>
      </c>
      <c r="E331" s="42" t="s">
        <v>494</v>
      </c>
      <c r="F331" s="42" t="s">
        <v>59</v>
      </c>
      <c r="G331" s="45">
        <v>44324</v>
      </c>
      <c r="H331" s="17" t="s">
        <v>64</v>
      </c>
      <c r="I331" s="17"/>
      <c r="J331" s="17">
        <v>0</v>
      </c>
      <c r="K331" s="17">
        <v>15</v>
      </c>
      <c r="L331" s="17">
        <v>10</v>
      </c>
      <c r="M331" s="17">
        <v>35</v>
      </c>
      <c r="N331" s="17">
        <v>25</v>
      </c>
      <c r="O331" s="17">
        <v>60</v>
      </c>
      <c r="P331" s="17">
        <v>30</v>
      </c>
      <c r="Q331" s="17">
        <v>65</v>
      </c>
      <c r="R331" s="17">
        <v>35</v>
      </c>
      <c r="S331" s="17">
        <v>130</v>
      </c>
      <c r="T331" s="17">
        <v>75</v>
      </c>
      <c r="U331" s="17">
        <v>130</v>
      </c>
      <c r="V331" s="17">
        <v>75</v>
      </c>
      <c r="W331" s="17">
        <v>110</v>
      </c>
      <c r="X331" s="17">
        <v>60</v>
      </c>
      <c r="Y331" s="17">
        <v>85</v>
      </c>
      <c r="Z331" s="17">
        <v>25</v>
      </c>
      <c r="AA331" s="17">
        <v>35</v>
      </c>
      <c r="AB331" s="17">
        <v>0</v>
      </c>
      <c r="AC331" s="17">
        <v>0</v>
      </c>
      <c r="AD331" s="17">
        <v>0</v>
      </c>
      <c r="AE331" s="46">
        <f t="shared" ref="AE331" si="432">SUM(I331:AD331)</f>
        <v>1000</v>
      </c>
      <c r="AF331" s="49">
        <f t="shared" ref="AF331" si="433">SUM(I332:AD332)</f>
        <v>1000</v>
      </c>
      <c r="AG331" s="34">
        <f t="shared" ref="AG331" si="434">SUM(I333:AD333)</f>
        <v>1000</v>
      </c>
      <c r="AH331" s="34">
        <f t="shared" ref="AH331" si="435">AG331-AE331</f>
        <v>0</v>
      </c>
      <c r="AI331" s="53">
        <v>0.91750000000000009</v>
      </c>
      <c r="AJ331" s="41" t="s">
        <v>65</v>
      </c>
    </row>
    <row r="332" spans="1:39" ht="16.2" x14ac:dyDescent="0.25">
      <c r="A332" s="42" t="s">
        <v>59</v>
      </c>
      <c r="B332" s="44" t="s">
        <v>493</v>
      </c>
      <c r="C332" s="42" t="s">
        <v>61</v>
      </c>
      <c r="D332" s="42" t="s">
        <v>205</v>
      </c>
      <c r="E332" s="42" t="s">
        <v>494</v>
      </c>
      <c r="F332" s="42" t="s">
        <v>59</v>
      </c>
      <c r="G332" s="45">
        <v>44324</v>
      </c>
      <c r="H332" s="18" t="s">
        <v>66</v>
      </c>
      <c r="I332" s="18"/>
      <c r="J332" s="18">
        <v>0</v>
      </c>
      <c r="K332" s="18">
        <v>15</v>
      </c>
      <c r="L332" s="18">
        <v>10</v>
      </c>
      <c r="M332" s="18">
        <v>35</v>
      </c>
      <c r="N332" s="18">
        <v>25</v>
      </c>
      <c r="O332" s="18">
        <v>60</v>
      </c>
      <c r="P332" s="18">
        <v>30</v>
      </c>
      <c r="Q332" s="18">
        <v>65</v>
      </c>
      <c r="R332" s="18">
        <v>35</v>
      </c>
      <c r="S332" s="18">
        <v>130</v>
      </c>
      <c r="T332" s="18">
        <v>75</v>
      </c>
      <c r="U332" s="18">
        <v>130</v>
      </c>
      <c r="V332" s="18">
        <v>75</v>
      </c>
      <c r="W332" s="18">
        <v>110</v>
      </c>
      <c r="X332" s="18">
        <v>60</v>
      </c>
      <c r="Y332" s="18">
        <v>85</v>
      </c>
      <c r="Z332" s="18">
        <v>25</v>
      </c>
      <c r="AA332" s="18">
        <v>35</v>
      </c>
      <c r="AB332" s="18">
        <v>0</v>
      </c>
      <c r="AC332" s="18">
        <v>0</v>
      </c>
      <c r="AD332" s="18">
        <v>0</v>
      </c>
      <c r="AE332" s="47"/>
      <c r="AF332" s="50"/>
      <c r="AG332" s="35"/>
      <c r="AH332" s="35"/>
      <c r="AI332" s="53"/>
      <c r="AJ332" s="41" t="s">
        <v>65</v>
      </c>
    </row>
    <row r="333" spans="1:39" ht="16.2" x14ac:dyDescent="0.25">
      <c r="A333" s="42" t="s">
        <v>59</v>
      </c>
      <c r="B333" s="44" t="s">
        <v>493</v>
      </c>
      <c r="C333" s="42" t="s">
        <v>61</v>
      </c>
      <c r="D333" s="42" t="s">
        <v>205</v>
      </c>
      <c r="E333" s="42" t="s">
        <v>494</v>
      </c>
      <c r="F333" s="42" t="s">
        <v>59</v>
      </c>
      <c r="G333" s="45">
        <v>44324</v>
      </c>
      <c r="H333" s="19" t="s">
        <v>67</v>
      </c>
      <c r="I333" s="19"/>
      <c r="J333" s="19">
        <v>0</v>
      </c>
      <c r="K333" s="19">
        <v>15</v>
      </c>
      <c r="L333" s="19">
        <v>10</v>
      </c>
      <c r="M333" s="19">
        <v>35</v>
      </c>
      <c r="N333" s="19">
        <v>25</v>
      </c>
      <c r="O333" s="19">
        <v>60</v>
      </c>
      <c r="P333" s="19">
        <v>30</v>
      </c>
      <c r="Q333" s="19">
        <v>65</v>
      </c>
      <c r="R333" s="19">
        <v>35</v>
      </c>
      <c r="S333" s="19">
        <v>130</v>
      </c>
      <c r="T333" s="19">
        <v>75</v>
      </c>
      <c r="U333" s="19">
        <v>130</v>
      </c>
      <c r="V333" s="19">
        <v>75</v>
      </c>
      <c r="W333" s="19">
        <v>110</v>
      </c>
      <c r="X333" s="19">
        <v>60</v>
      </c>
      <c r="Y333" s="19">
        <v>85</v>
      </c>
      <c r="Z333" s="19">
        <v>25</v>
      </c>
      <c r="AA333" s="19">
        <v>35</v>
      </c>
      <c r="AB333" s="19">
        <v>0</v>
      </c>
      <c r="AC333" s="19">
        <v>0</v>
      </c>
      <c r="AD333" s="19">
        <v>0</v>
      </c>
      <c r="AE333" s="48"/>
      <c r="AF333" s="51"/>
      <c r="AG333" s="36"/>
      <c r="AH333" s="36"/>
      <c r="AI333" s="53"/>
      <c r="AJ333" s="41" t="s">
        <v>65</v>
      </c>
    </row>
    <row r="334" spans="1:39" ht="16.2" x14ac:dyDescent="0.25">
      <c r="A334" s="42" t="s">
        <v>59</v>
      </c>
      <c r="B334" s="44" t="s">
        <v>531</v>
      </c>
      <c r="C334" s="42" t="s">
        <v>61</v>
      </c>
      <c r="D334" s="42" t="s">
        <v>111</v>
      </c>
      <c r="E334" s="42" t="s">
        <v>532</v>
      </c>
      <c r="F334" s="42" t="s">
        <v>59</v>
      </c>
      <c r="G334" s="45">
        <v>44315</v>
      </c>
      <c r="H334" s="17" t="s">
        <v>64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232</v>
      </c>
      <c r="Q334" s="17">
        <v>0</v>
      </c>
      <c r="R334" s="17">
        <v>232</v>
      </c>
      <c r="S334" s="17">
        <v>0</v>
      </c>
      <c r="T334" s="17">
        <v>464</v>
      </c>
      <c r="U334" s="17">
        <v>0</v>
      </c>
      <c r="V334" s="17">
        <v>464</v>
      </c>
      <c r="W334" s="17">
        <v>0</v>
      </c>
      <c r="X334" s="17">
        <v>464</v>
      </c>
      <c r="Y334" s="17">
        <v>0</v>
      </c>
      <c r="Z334" s="17">
        <v>232</v>
      </c>
      <c r="AA334" s="17">
        <v>0</v>
      </c>
      <c r="AB334" s="17">
        <v>232</v>
      </c>
      <c r="AC334" s="17">
        <v>0</v>
      </c>
      <c r="AD334" s="17">
        <v>0</v>
      </c>
      <c r="AE334" s="46">
        <f t="shared" ref="AE334" si="436">SUM(I334:AD334)</f>
        <v>2320</v>
      </c>
      <c r="AF334" s="49">
        <f t="shared" ref="AF334" si="437">SUM(I335:AD335)</f>
        <v>2294</v>
      </c>
      <c r="AG334" s="34">
        <f t="shared" ref="AG334" si="438">SUM(I336:AD336)</f>
        <v>2088</v>
      </c>
      <c r="AH334" s="34">
        <f t="shared" ref="AH334" si="439">AG334-AE334</f>
        <v>-232</v>
      </c>
      <c r="AI334" s="53">
        <v>0.90990000000000004</v>
      </c>
      <c r="AJ334" s="41" t="s">
        <v>65</v>
      </c>
      <c r="AK334" s="20"/>
      <c r="AL334" s="20"/>
      <c r="AM334" s="20"/>
    </row>
    <row r="335" spans="1:39" ht="16.2" x14ac:dyDescent="0.25">
      <c r="A335" s="42" t="s">
        <v>59</v>
      </c>
      <c r="B335" s="44" t="s">
        <v>531</v>
      </c>
      <c r="C335" s="42" t="s">
        <v>61</v>
      </c>
      <c r="D335" s="42" t="s">
        <v>111</v>
      </c>
      <c r="E335" s="42" t="s">
        <v>532</v>
      </c>
      <c r="F335" s="42" t="s">
        <v>59</v>
      </c>
      <c r="G335" s="45">
        <v>44315</v>
      </c>
      <c r="H335" s="18" t="s">
        <v>66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232</v>
      </c>
      <c r="Q335" s="18">
        <v>0</v>
      </c>
      <c r="R335" s="18">
        <v>232</v>
      </c>
      <c r="S335" s="18">
        <v>0</v>
      </c>
      <c r="T335" s="18">
        <v>464</v>
      </c>
      <c r="U335" s="18">
        <v>0</v>
      </c>
      <c r="V335" s="18">
        <v>464</v>
      </c>
      <c r="W335" s="18">
        <v>0</v>
      </c>
      <c r="X335" s="18">
        <v>464</v>
      </c>
      <c r="Y335" s="18">
        <v>0</v>
      </c>
      <c r="Z335" s="18">
        <v>232</v>
      </c>
      <c r="AA335" s="18">
        <v>0</v>
      </c>
      <c r="AB335" s="18">
        <v>206</v>
      </c>
      <c r="AC335" s="18">
        <v>0</v>
      </c>
      <c r="AD335" s="18">
        <v>0</v>
      </c>
      <c r="AE335" s="47"/>
      <c r="AF335" s="50"/>
      <c r="AG335" s="35"/>
      <c r="AH335" s="35"/>
      <c r="AI335" s="53"/>
      <c r="AJ335" s="41" t="s">
        <v>65</v>
      </c>
    </row>
    <row r="336" spans="1:39" ht="16.2" x14ac:dyDescent="0.25">
      <c r="A336" s="42" t="s">
        <v>59</v>
      </c>
      <c r="B336" s="44" t="s">
        <v>531</v>
      </c>
      <c r="C336" s="42" t="s">
        <v>61</v>
      </c>
      <c r="D336" s="42" t="s">
        <v>111</v>
      </c>
      <c r="E336" s="42" t="s">
        <v>532</v>
      </c>
      <c r="F336" s="42" t="s">
        <v>59</v>
      </c>
      <c r="G336" s="45">
        <v>44315</v>
      </c>
      <c r="H336" s="19" t="s">
        <v>67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232</v>
      </c>
      <c r="Q336" s="19">
        <v>0</v>
      </c>
      <c r="R336" s="19">
        <v>232</v>
      </c>
      <c r="S336" s="19">
        <v>0</v>
      </c>
      <c r="T336" s="19">
        <v>464</v>
      </c>
      <c r="U336" s="19">
        <v>0</v>
      </c>
      <c r="V336" s="19">
        <v>464</v>
      </c>
      <c r="W336" s="19">
        <v>0</v>
      </c>
      <c r="X336" s="19">
        <v>464</v>
      </c>
      <c r="Y336" s="19">
        <v>0</v>
      </c>
      <c r="Z336" s="19">
        <v>232</v>
      </c>
      <c r="AA336" s="19">
        <v>0</v>
      </c>
      <c r="AB336" s="19">
        <v>0</v>
      </c>
      <c r="AC336" s="19">
        <v>0</v>
      </c>
      <c r="AD336" s="19">
        <v>0</v>
      </c>
      <c r="AE336" s="48"/>
      <c r="AF336" s="51"/>
      <c r="AG336" s="36"/>
      <c r="AH336" s="36"/>
      <c r="AI336" s="53"/>
      <c r="AJ336" s="41" t="s">
        <v>65</v>
      </c>
    </row>
    <row r="337" spans="1:36" ht="16.2" x14ac:dyDescent="0.25">
      <c r="A337" s="42" t="s">
        <v>59</v>
      </c>
      <c r="B337" s="44" t="s">
        <v>178</v>
      </c>
      <c r="C337" s="42" t="s">
        <v>61</v>
      </c>
      <c r="D337" s="42" t="s">
        <v>75</v>
      </c>
      <c r="E337" s="42" t="s">
        <v>179</v>
      </c>
      <c r="F337" s="42" t="s">
        <v>59</v>
      </c>
      <c r="G337" s="45">
        <v>44328</v>
      </c>
      <c r="H337" s="17" t="s">
        <v>64</v>
      </c>
      <c r="I337" s="17">
        <v>0</v>
      </c>
      <c r="J337" s="17">
        <v>40</v>
      </c>
      <c r="K337" s="17">
        <v>90</v>
      </c>
      <c r="L337" s="17">
        <v>180</v>
      </c>
      <c r="M337" s="17">
        <v>180</v>
      </c>
      <c r="N337" s="17">
        <v>200</v>
      </c>
      <c r="O337" s="17">
        <v>170</v>
      </c>
      <c r="P337" s="17">
        <v>140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46">
        <f t="shared" ref="AE337" si="440">SUM(I337:AD337)</f>
        <v>1000</v>
      </c>
      <c r="AF337" s="49">
        <f t="shared" ref="AF337" si="441">SUM(I338:AD338)</f>
        <v>1000</v>
      </c>
      <c r="AG337" s="34">
        <f t="shared" ref="AG337" si="442">SUM(I339:AD339)</f>
        <v>1000</v>
      </c>
      <c r="AH337" s="34">
        <f t="shared" ref="AH337" si="443">AG337-AE337</f>
        <v>0</v>
      </c>
      <c r="AI337" s="53">
        <v>0.93610000000000004</v>
      </c>
      <c r="AJ337" s="41" t="s">
        <v>65</v>
      </c>
    </row>
    <row r="338" spans="1:36" ht="16.2" x14ac:dyDescent="0.25">
      <c r="A338" s="42" t="s">
        <v>59</v>
      </c>
      <c r="B338" s="44" t="s">
        <v>178</v>
      </c>
      <c r="C338" s="42" t="s">
        <v>61</v>
      </c>
      <c r="D338" s="42" t="s">
        <v>75</v>
      </c>
      <c r="E338" s="42" t="s">
        <v>179</v>
      </c>
      <c r="F338" s="42" t="s">
        <v>59</v>
      </c>
      <c r="G338" s="45">
        <v>44328</v>
      </c>
      <c r="H338" s="18" t="s">
        <v>66</v>
      </c>
      <c r="I338" s="18">
        <v>0</v>
      </c>
      <c r="J338" s="18">
        <v>40</v>
      </c>
      <c r="K338" s="18">
        <v>90</v>
      </c>
      <c r="L338" s="18">
        <v>180</v>
      </c>
      <c r="M338" s="18">
        <v>180</v>
      </c>
      <c r="N338" s="18">
        <v>200</v>
      </c>
      <c r="O338" s="18">
        <v>170</v>
      </c>
      <c r="P338" s="18">
        <v>140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47"/>
      <c r="AF338" s="50"/>
      <c r="AG338" s="35"/>
      <c r="AH338" s="35"/>
      <c r="AI338" s="53"/>
      <c r="AJ338" s="41" t="s">
        <v>65</v>
      </c>
    </row>
    <row r="339" spans="1:36" ht="16.2" x14ac:dyDescent="0.25">
      <c r="A339" s="42" t="s">
        <v>59</v>
      </c>
      <c r="B339" s="44" t="s">
        <v>178</v>
      </c>
      <c r="C339" s="42" t="s">
        <v>61</v>
      </c>
      <c r="D339" s="42" t="s">
        <v>75</v>
      </c>
      <c r="E339" s="42" t="s">
        <v>179</v>
      </c>
      <c r="F339" s="42" t="s">
        <v>59</v>
      </c>
      <c r="G339" s="45">
        <v>44328</v>
      </c>
      <c r="H339" s="19" t="s">
        <v>67</v>
      </c>
      <c r="I339" s="19">
        <v>0</v>
      </c>
      <c r="J339" s="19">
        <v>40</v>
      </c>
      <c r="K339" s="19">
        <v>90</v>
      </c>
      <c r="L339" s="19">
        <v>180</v>
      </c>
      <c r="M339" s="19">
        <v>180</v>
      </c>
      <c r="N339" s="19">
        <v>200</v>
      </c>
      <c r="O339" s="19">
        <v>170</v>
      </c>
      <c r="P339" s="19">
        <v>140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48"/>
      <c r="AF339" s="51"/>
      <c r="AG339" s="36"/>
      <c r="AH339" s="36"/>
      <c r="AI339" s="53"/>
      <c r="AJ339" s="41" t="s">
        <v>65</v>
      </c>
    </row>
    <row r="340" spans="1:36" ht="16.2" x14ac:dyDescent="0.25">
      <c r="A340" s="42" t="s">
        <v>59</v>
      </c>
      <c r="B340" s="44" t="s">
        <v>178</v>
      </c>
      <c r="C340" s="42" t="s">
        <v>61</v>
      </c>
      <c r="D340" s="42" t="s">
        <v>75</v>
      </c>
      <c r="E340" s="42" t="s">
        <v>179</v>
      </c>
      <c r="F340" s="42" t="s">
        <v>59</v>
      </c>
      <c r="G340" s="45">
        <v>44320</v>
      </c>
      <c r="H340" s="17" t="s">
        <v>64</v>
      </c>
      <c r="I340" s="17">
        <v>0</v>
      </c>
      <c r="J340" s="17">
        <v>40</v>
      </c>
      <c r="K340" s="17">
        <v>90</v>
      </c>
      <c r="L340" s="17">
        <v>180</v>
      </c>
      <c r="M340" s="17">
        <v>180</v>
      </c>
      <c r="N340" s="17">
        <v>200</v>
      </c>
      <c r="O340" s="17">
        <v>170</v>
      </c>
      <c r="P340" s="17">
        <v>140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46">
        <f t="shared" ref="AE340" si="444">SUM(I340:AD340)</f>
        <v>1000</v>
      </c>
      <c r="AF340" s="49">
        <f t="shared" ref="AF340" si="445">SUM(I341:AD341)</f>
        <v>1000</v>
      </c>
      <c r="AG340" s="34">
        <f t="shared" ref="AG340" si="446">SUM(I342:AD342)</f>
        <v>1000</v>
      </c>
      <c r="AH340" s="34">
        <f t="shared" ref="AH340" si="447">AG340-AE340</f>
        <v>0</v>
      </c>
      <c r="AI340" s="53">
        <v>0.9103</v>
      </c>
      <c r="AJ340" s="41" t="s">
        <v>65</v>
      </c>
    </row>
    <row r="341" spans="1:36" ht="16.2" x14ac:dyDescent="0.25">
      <c r="A341" s="42" t="s">
        <v>59</v>
      </c>
      <c r="B341" s="44" t="s">
        <v>178</v>
      </c>
      <c r="C341" s="42" t="s">
        <v>61</v>
      </c>
      <c r="D341" s="42" t="s">
        <v>75</v>
      </c>
      <c r="E341" s="42" t="s">
        <v>179</v>
      </c>
      <c r="F341" s="42" t="s">
        <v>59</v>
      </c>
      <c r="G341" s="45">
        <v>44320</v>
      </c>
      <c r="H341" s="18" t="s">
        <v>66</v>
      </c>
      <c r="I341" s="18">
        <v>0</v>
      </c>
      <c r="J341" s="18">
        <v>40</v>
      </c>
      <c r="K341" s="18">
        <v>90</v>
      </c>
      <c r="L341" s="18">
        <v>180</v>
      </c>
      <c r="M341" s="18">
        <v>180</v>
      </c>
      <c r="N341" s="18">
        <v>200</v>
      </c>
      <c r="O341" s="18">
        <v>170</v>
      </c>
      <c r="P341" s="18">
        <v>140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47"/>
      <c r="AF341" s="50"/>
      <c r="AG341" s="35"/>
      <c r="AH341" s="35"/>
      <c r="AI341" s="53"/>
      <c r="AJ341" s="41" t="s">
        <v>65</v>
      </c>
    </row>
    <row r="342" spans="1:36" ht="16.2" x14ac:dyDescent="0.25">
      <c r="A342" s="42" t="s">
        <v>59</v>
      </c>
      <c r="B342" s="44" t="s">
        <v>178</v>
      </c>
      <c r="C342" s="42" t="s">
        <v>61</v>
      </c>
      <c r="D342" s="42" t="s">
        <v>75</v>
      </c>
      <c r="E342" s="42" t="s">
        <v>179</v>
      </c>
      <c r="F342" s="42" t="s">
        <v>59</v>
      </c>
      <c r="G342" s="45">
        <v>44320</v>
      </c>
      <c r="H342" s="19" t="s">
        <v>67</v>
      </c>
      <c r="I342" s="19">
        <v>0</v>
      </c>
      <c r="J342" s="19">
        <v>40</v>
      </c>
      <c r="K342" s="19">
        <v>90</v>
      </c>
      <c r="L342" s="19">
        <v>180</v>
      </c>
      <c r="M342" s="19">
        <v>180</v>
      </c>
      <c r="N342" s="19">
        <v>200</v>
      </c>
      <c r="O342" s="19">
        <v>170</v>
      </c>
      <c r="P342" s="19">
        <v>140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48"/>
      <c r="AF342" s="51"/>
      <c r="AG342" s="36"/>
      <c r="AH342" s="36"/>
      <c r="AI342" s="53"/>
      <c r="AJ342" s="41" t="s">
        <v>65</v>
      </c>
    </row>
    <row r="343" spans="1:36" ht="16.2" x14ac:dyDescent="0.25">
      <c r="A343" s="42" t="s">
        <v>59</v>
      </c>
      <c r="B343" s="44" t="s">
        <v>278</v>
      </c>
      <c r="C343" s="42" t="s">
        <v>61</v>
      </c>
      <c r="D343" s="42" t="s">
        <v>111</v>
      </c>
      <c r="E343" s="42" t="s">
        <v>279</v>
      </c>
      <c r="F343" s="42" t="s">
        <v>59</v>
      </c>
      <c r="G343" s="45">
        <v>44331</v>
      </c>
      <c r="H343" s="17" t="s">
        <v>64</v>
      </c>
      <c r="I343" s="17">
        <v>0</v>
      </c>
      <c r="J343" s="17">
        <v>0</v>
      </c>
      <c r="K343" s="17">
        <v>8</v>
      </c>
      <c r="L343" s="17">
        <v>0</v>
      </c>
      <c r="M343" s="17">
        <v>18</v>
      </c>
      <c r="N343" s="17">
        <v>0</v>
      </c>
      <c r="O343" s="17">
        <v>43</v>
      </c>
      <c r="P343" s="17">
        <v>0</v>
      </c>
      <c r="Q343" s="17">
        <v>57</v>
      </c>
      <c r="R343" s="17">
        <v>0</v>
      </c>
      <c r="S343" s="17">
        <v>84</v>
      </c>
      <c r="T343" s="17">
        <v>4</v>
      </c>
      <c r="U343" s="17">
        <v>85</v>
      </c>
      <c r="V343" s="17">
        <v>0</v>
      </c>
      <c r="W343" s="17">
        <v>55</v>
      </c>
      <c r="X343" s="17">
        <v>0</v>
      </c>
      <c r="Y343" s="17">
        <v>37</v>
      </c>
      <c r="Z343" s="17">
        <v>0</v>
      </c>
      <c r="AA343" s="17">
        <v>18</v>
      </c>
      <c r="AB343" s="17">
        <v>0</v>
      </c>
      <c r="AC343" s="17">
        <v>8</v>
      </c>
      <c r="AD343" s="17">
        <v>0</v>
      </c>
      <c r="AE343" s="46">
        <f t="shared" ref="AE343" si="448">SUM(I343:AD343)</f>
        <v>417</v>
      </c>
      <c r="AF343" s="49">
        <f t="shared" ref="AF343" si="449">SUM(I344:AD344)</f>
        <v>340</v>
      </c>
      <c r="AG343" s="34">
        <f t="shared" ref="AG343" si="450">SUM(I345:AD345)</f>
        <v>340</v>
      </c>
      <c r="AH343" s="34">
        <f t="shared" ref="AH343" si="451">AG343-AE343</f>
        <v>-77</v>
      </c>
      <c r="AI343" s="53">
        <v>0.93049999999999999</v>
      </c>
      <c r="AJ343" s="41" t="s">
        <v>65</v>
      </c>
    </row>
    <row r="344" spans="1:36" ht="16.2" x14ac:dyDescent="0.25">
      <c r="A344" s="42" t="s">
        <v>59</v>
      </c>
      <c r="B344" s="44" t="s">
        <v>278</v>
      </c>
      <c r="C344" s="42" t="s">
        <v>61</v>
      </c>
      <c r="D344" s="42" t="s">
        <v>111</v>
      </c>
      <c r="E344" s="42" t="s">
        <v>279</v>
      </c>
      <c r="F344" s="42" t="s">
        <v>59</v>
      </c>
      <c r="G344" s="45">
        <v>44331</v>
      </c>
      <c r="H344" s="18" t="s">
        <v>66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57</v>
      </c>
      <c r="R344" s="18">
        <v>0</v>
      </c>
      <c r="S344" s="18">
        <v>84</v>
      </c>
      <c r="T344" s="18">
        <v>4</v>
      </c>
      <c r="U344" s="18">
        <v>85</v>
      </c>
      <c r="V344" s="18">
        <v>0</v>
      </c>
      <c r="W344" s="18">
        <v>55</v>
      </c>
      <c r="X344" s="18">
        <v>0</v>
      </c>
      <c r="Y344" s="18">
        <v>37</v>
      </c>
      <c r="Z344" s="18">
        <v>0</v>
      </c>
      <c r="AA344" s="18">
        <v>18</v>
      </c>
      <c r="AB344" s="18">
        <v>0</v>
      </c>
      <c r="AC344" s="18">
        <v>0</v>
      </c>
      <c r="AD344" s="18">
        <v>0</v>
      </c>
      <c r="AE344" s="47"/>
      <c r="AF344" s="50"/>
      <c r="AG344" s="35"/>
      <c r="AH344" s="35"/>
      <c r="AI344" s="53"/>
      <c r="AJ344" s="41" t="s">
        <v>65</v>
      </c>
    </row>
    <row r="345" spans="1:36" ht="16.2" x14ac:dyDescent="0.25">
      <c r="A345" s="42" t="s">
        <v>59</v>
      </c>
      <c r="B345" s="44" t="s">
        <v>278</v>
      </c>
      <c r="C345" s="42" t="s">
        <v>61</v>
      </c>
      <c r="D345" s="42" t="s">
        <v>111</v>
      </c>
      <c r="E345" s="42" t="s">
        <v>279</v>
      </c>
      <c r="F345" s="42" t="s">
        <v>59</v>
      </c>
      <c r="G345" s="45">
        <v>44331</v>
      </c>
      <c r="H345" s="19" t="s">
        <v>67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57</v>
      </c>
      <c r="R345" s="19">
        <v>0</v>
      </c>
      <c r="S345" s="19">
        <v>84</v>
      </c>
      <c r="T345" s="19">
        <v>4</v>
      </c>
      <c r="U345" s="19">
        <v>85</v>
      </c>
      <c r="V345" s="19">
        <v>0</v>
      </c>
      <c r="W345" s="19">
        <v>55</v>
      </c>
      <c r="X345" s="19">
        <v>0</v>
      </c>
      <c r="Y345" s="19">
        <v>37</v>
      </c>
      <c r="Z345" s="19">
        <v>0</v>
      </c>
      <c r="AA345" s="19">
        <v>18</v>
      </c>
      <c r="AB345" s="19">
        <v>0</v>
      </c>
      <c r="AC345" s="19">
        <v>0</v>
      </c>
      <c r="AD345" s="19">
        <v>0</v>
      </c>
      <c r="AE345" s="48"/>
      <c r="AF345" s="51"/>
      <c r="AG345" s="36"/>
      <c r="AH345" s="36"/>
      <c r="AI345" s="53"/>
      <c r="AJ345" s="41" t="s">
        <v>65</v>
      </c>
    </row>
    <row r="346" spans="1:36" ht="16.2" x14ac:dyDescent="0.25">
      <c r="A346" s="42" t="s">
        <v>59</v>
      </c>
      <c r="B346" s="44" t="s">
        <v>299</v>
      </c>
      <c r="C346" s="42" t="s">
        <v>61</v>
      </c>
      <c r="D346" s="42" t="s">
        <v>75</v>
      </c>
      <c r="E346" s="42" t="s">
        <v>300</v>
      </c>
      <c r="F346" s="42" t="s">
        <v>59</v>
      </c>
      <c r="G346" s="45">
        <v>44330</v>
      </c>
      <c r="H346" s="17" t="s">
        <v>64</v>
      </c>
      <c r="I346" s="17">
        <v>3</v>
      </c>
      <c r="J346" s="17">
        <v>38</v>
      </c>
      <c r="K346" s="17">
        <v>43</v>
      </c>
      <c r="L346" s="17">
        <v>58</v>
      </c>
      <c r="M346" s="17">
        <v>70</v>
      </c>
      <c r="N346" s="17">
        <v>72</v>
      </c>
      <c r="O346" s="17">
        <v>58</v>
      </c>
      <c r="P346" s="17">
        <v>36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6">
        <f t="shared" ref="AE346" si="452">SUM(I346:AD346)</f>
        <v>378</v>
      </c>
      <c r="AF346" s="49">
        <f t="shared" ref="AF346" si="453">SUM(I347:AD347)</f>
        <v>309</v>
      </c>
      <c r="AG346" s="34">
        <f t="shared" ref="AG346" si="454">SUM(I348:AD348)</f>
        <v>226</v>
      </c>
      <c r="AH346" s="34">
        <f t="shared" ref="AH346" si="455">AG346-AE346</f>
        <v>-152</v>
      </c>
      <c r="AI346" s="53">
        <v>0.91410000000000002</v>
      </c>
      <c r="AJ346" s="41" t="s">
        <v>65</v>
      </c>
    </row>
    <row r="347" spans="1:36" ht="16.2" x14ac:dyDescent="0.25">
      <c r="A347" s="42" t="s">
        <v>59</v>
      </c>
      <c r="B347" s="44" t="s">
        <v>299</v>
      </c>
      <c r="C347" s="42" t="s">
        <v>61</v>
      </c>
      <c r="D347" s="42" t="s">
        <v>75</v>
      </c>
      <c r="E347" s="42" t="s">
        <v>300</v>
      </c>
      <c r="F347" s="42" t="s">
        <v>59</v>
      </c>
      <c r="G347" s="45">
        <v>44330</v>
      </c>
      <c r="H347" s="18" t="s">
        <v>66</v>
      </c>
      <c r="I347" s="18">
        <v>3</v>
      </c>
      <c r="J347" s="18">
        <v>38</v>
      </c>
      <c r="K347" s="18">
        <v>43</v>
      </c>
      <c r="L347" s="18">
        <v>19</v>
      </c>
      <c r="M347" s="18">
        <v>70</v>
      </c>
      <c r="N347" s="18">
        <v>72</v>
      </c>
      <c r="O347" s="18">
        <v>38</v>
      </c>
      <c r="P347" s="18">
        <v>26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7"/>
      <c r="AF347" s="50"/>
      <c r="AG347" s="35"/>
      <c r="AH347" s="35"/>
      <c r="AI347" s="53"/>
      <c r="AJ347" s="41" t="s">
        <v>65</v>
      </c>
    </row>
    <row r="348" spans="1:36" ht="16.2" x14ac:dyDescent="0.25">
      <c r="A348" s="42" t="s">
        <v>59</v>
      </c>
      <c r="B348" s="44" t="s">
        <v>299</v>
      </c>
      <c r="C348" s="42" t="s">
        <v>61</v>
      </c>
      <c r="D348" s="42" t="s">
        <v>75</v>
      </c>
      <c r="E348" s="42" t="s">
        <v>300</v>
      </c>
      <c r="F348" s="42" t="s">
        <v>59</v>
      </c>
      <c r="G348" s="45">
        <v>44330</v>
      </c>
      <c r="H348" s="19" t="s">
        <v>67</v>
      </c>
      <c r="I348" s="19">
        <v>3</v>
      </c>
      <c r="J348" s="19">
        <v>38</v>
      </c>
      <c r="K348" s="19">
        <v>43</v>
      </c>
      <c r="L348" s="19">
        <v>0</v>
      </c>
      <c r="M348" s="19">
        <v>70</v>
      </c>
      <c r="N348" s="19">
        <v>72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8"/>
      <c r="AF348" s="51"/>
      <c r="AG348" s="36"/>
      <c r="AH348" s="36"/>
      <c r="AI348" s="53"/>
      <c r="AJ348" s="41" t="s">
        <v>65</v>
      </c>
    </row>
    <row r="349" spans="1:36" ht="16.2" x14ac:dyDescent="0.25">
      <c r="A349" s="42" t="s">
        <v>59</v>
      </c>
      <c r="B349" s="44" t="s">
        <v>322</v>
      </c>
      <c r="C349" s="42" t="s">
        <v>61</v>
      </c>
      <c r="D349" s="42" t="s">
        <v>111</v>
      </c>
      <c r="E349" s="42" t="s">
        <v>290</v>
      </c>
      <c r="F349" s="42" t="s">
        <v>59</v>
      </c>
      <c r="G349" s="45">
        <v>44322</v>
      </c>
      <c r="H349" s="17" t="s">
        <v>64</v>
      </c>
      <c r="I349" s="17">
        <v>0</v>
      </c>
      <c r="J349" s="17">
        <v>3</v>
      </c>
      <c r="K349" s="17">
        <v>3</v>
      </c>
      <c r="L349" s="17">
        <v>9</v>
      </c>
      <c r="M349" s="17">
        <v>11</v>
      </c>
      <c r="N349" s="17">
        <v>9</v>
      </c>
      <c r="O349" s="17">
        <v>14</v>
      </c>
      <c r="P349" s="17">
        <v>18</v>
      </c>
      <c r="Q349" s="17">
        <v>14</v>
      </c>
      <c r="R349" s="17">
        <v>26</v>
      </c>
      <c r="S349" s="17">
        <v>40</v>
      </c>
      <c r="T349" s="17">
        <v>38</v>
      </c>
      <c r="U349" s="17">
        <v>44</v>
      </c>
      <c r="V349" s="17">
        <v>26</v>
      </c>
      <c r="W349" s="17">
        <v>14</v>
      </c>
      <c r="X349" s="17">
        <v>18</v>
      </c>
      <c r="Y349" s="17">
        <v>12</v>
      </c>
      <c r="Z349" s="17">
        <v>3</v>
      </c>
      <c r="AA349" s="17">
        <v>6</v>
      </c>
      <c r="AB349" s="17">
        <v>3</v>
      </c>
      <c r="AC349" s="17">
        <v>3</v>
      </c>
      <c r="AD349" s="17">
        <v>2</v>
      </c>
      <c r="AE349" s="46">
        <f t="shared" ref="AE349" si="456">SUM(I349:AD349)</f>
        <v>316</v>
      </c>
      <c r="AF349" s="49">
        <f t="shared" ref="AF349" si="457">SUM(I350:AD350)</f>
        <v>316</v>
      </c>
      <c r="AG349" s="34">
        <f t="shared" ref="AG349" si="458">SUM(I351:AD351)</f>
        <v>316</v>
      </c>
      <c r="AH349" s="34">
        <f t="shared" ref="AH349" si="459">AG349-AE349</f>
        <v>0</v>
      </c>
      <c r="AI349" s="53">
        <v>0.89080000000000004</v>
      </c>
      <c r="AJ349" s="41" t="s">
        <v>65</v>
      </c>
    </row>
    <row r="350" spans="1:36" ht="16.2" x14ac:dyDescent="0.25">
      <c r="A350" s="42" t="s">
        <v>59</v>
      </c>
      <c r="B350" s="44" t="s">
        <v>322</v>
      </c>
      <c r="C350" s="42" t="s">
        <v>61</v>
      </c>
      <c r="D350" s="42" t="s">
        <v>111</v>
      </c>
      <c r="E350" s="42" t="s">
        <v>290</v>
      </c>
      <c r="F350" s="42" t="s">
        <v>59</v>
      </c>
      <c r="G350" s="45">
        <v>44322</v>
      </c>
      <c r="H350" s="18" t="s">
        <v>66</v>
      </c>
      <c r="I350" s="18">
        <v>0</v>
      </c>
      <c r="J350" s="18">
        <v>3</v>
      </c>
      <c r="K350" s="18">
        <v>3</v>
      </c>
      <c r="L350" s="18">
        <v>9</v>
      </c>
      <c r="M350" s="18">
        <v>11</v>
      </c>
      <c r="N350" s="18">
        <v>9</v>
      </c>
      <c r="O350" s="18">
        <v>14</v>
      </c>
      <c r="P350" s="18">
        <v>18</v>
      </c>
      <c r="Q350" s="18">
        <v>14</v>
      </c>
      <c r="R350" s="18">
        <v>26</v>
      </c>
      <c r="S350" s="18">
        <v>40</v>
      </c>
      <c r="T350" s="18">
        <v>38</v>
      </c>
      <c r="U350" s="18">
        <v>44</v>
      </c>
      <c r="V350" s="18">
        <v>26</v>
      </c>
      <c r="W350" s="18">
        <v>14</v>
      </c>
      <c r="X350" s="18">
        <v>18</v>
      </c>
      <c r="Y350" s="18">
        <v>12</v>
      </c>
      <c r="Z350" s="18">
        <v>3</v>
      </c>
      <c r="AA350" s="18">
        <v>6</v>
      </c>
      <c r="AB350" s="18">
        <v>3</v>
      </c>
      <c r="AC350" s="18">
        <v>3</v>
      </c>
      <c r="AD350" s="18">
        <v>2</v>
      </c>
      <c r="AE350" s="47"/>
      <c r="AF350" s="50"/>
      <c r="AG350" s="35"/>
      <c r="AH350" s="35"/>
      <c r="AI350" s="53"/>
      <c r="AJ350" s="41" t="s">
        <v>65</v>
      </c>
    </row>
    <row r="351" spans="1:36" ht="16.2" x14ac:dyDescent="0.25">
      <c r="A351" s="42" t="s">
        <v>59</v>
      </c>
      <c r="B351" s="44" t="s">
        <v>322</v>
      </c>
      <c r="C351" s="42" t="s">
        <v>61</v>
      </c>
      <c r="D351" s="42" t="s">
        <v>111</v>
      </c>
      <c r="E351" s="42" t="s">
        <v>290</v>
      </c>
      <c r="F351" s="42" t="s">
        <v>59</v>
      </c>
      <c r="G351" s="45">
        <v>44322</v>
      </c>
      <c r="H351" s="19" t="s">
        <v>67</v>
      </c>
      <c r="I351" s="19">
        <v>0</v>
      </c>
      <c r="J351" s="19">
        <v>3</v>
      </c>
      <c r="K351" s="19">
        <v>3</v>
      </c>
      <c r="L351" s="19">
        <v>9</v>
      </c>
      <c r="M351" s="19">
        <v>11</v>
      </c>
      <c r="N351" s="19">
        <v>9</v>
      </c>
      <c r="O351" s="19">
        <v>14</v>
      </c>
      <c r="P351" s="19">
        <v>18</v>
      </c>
      <c r="Q351" s="19">
        <v>14</v>
      </c>
      <c r="R351" s="19">
        <v>26</v>
      </c>
      <c r="S351" s="19">
        <v>40</v>
      </c>
      <c r="T351" s="19">
        <v>38</v>
      </c>
      <c r="U351" s="19">
        <v>44</v>
      </c>
      <c r="V351" s="19">
        <v>26</v>
      </c>
      <c r="W351" s="19">
        <v>14</v>
      </c>
      <c r="X351" s="19">
        <v>18</v>
      </c>
      <c r="Y351" s="19">
        <v>12</v>
      </c>
      <c r="Z351" s="19">
        <v>3</v>
      </c>
      <c r="AA351" s="19">
        <v>6</v>
      </c>
      <c r="AB351" s="19">
        <v>3</v>
      </c>
      <c r="AC351" s="19">
        <v>3</v>
      </c>
      <c r="AD351" s="19">
        <v>2</v>
      </c>
      <c r="AE351" s="48"/>
      <c r="AF351" s="51"/>
      <c r="AG351" s="36"/>
      <c r="AH351" s="36"/>
      <c r="AI351" s="53"/>
      <c r="AJ351" s="41" t="s">
        <v>65</v>
      </c>
    </row>
    <row r="352" spans="1:36" ht="16.2" x14ac:dyDescent="0.25">
      <c r="A352" s="42" t="s">
        <v>59</v>
      </c>
      <c r="B352" s="44" t="s">
        <v>406</v>
      </c>
      <c r="C352" s="42" t="s">
        <v>61</v>
      </c>
      <c r="D352" s="42" t="s">
        <v>111</v>
      </c>
      <c r="E352" s="42" t="s">
        <v>407</v>
      </c>
      <c r="F352" s="42" t="s">
        <v>59</v>
      </c>
      <c r="G352" s="45">
        <v>44329</v>
      </c>
      <c r="H352" s="17" t="s">
        <v>64</v>
      </c>
      <c r="I352" s="17">
        <v>0</v>
      </c>
      <c r="J352" s="17">
        <v>3</v>
      </c>
      <c r="K352" s="17">
        <v>4</v>
      </c>
      <c r="L352" s="17">
        <v>7</v>
      </c>
      <c r="M352" s="17">
        <v>9</v>
      </c>
      <c r="N352" s="17">
        <v>6</v>
      </c>
      <c r="O352" s="17">
        <v>9</v>
      </c>
      <c r="P352" s="17">
        <v>12</v>
      </c>
      <c r="Q352" s="17">
        <v>7</v>
      </c>
      <c r="R352" s="17">
        <v>10</v>
      </c>
      <c r="S352" s="17">
        <v>12</v>
      </c>
      <c r="T352" s="17">
        <v>6</v>
      </c>
      <c r="U352" s="17">
        <v>11</v>
      </c>
      <c r="V352" s="17">
        <v>9</v>
      </c>
      <c r="W352" s="17">
        <v>3</v>
      </c>
      <c r="X352" s="17">
        <v>6</v>
      </c>
      <c r="Y352" s="17">
        <v>4</v>
      </c>
      <c r="Z352" s="17">
        <v>0</v>
      </c>
      <c r="AA352" s="17">
        <v>2</v>
      </c>
      <c r="AB352" s="17">
        <v>0</v>
      </c>
      <c r="AC352" s="17">
        <v>0</v>
      </c>
      <c r="AD352" s="17">
        <v>0</v>
      </c>
      <c r="AE352" s="46">
        <f t="shared" ref="AE352" si="460">SUM(I352:AD352)</f>
        <v>120</v>
      </c>
      <c r="AF352" s="49">
        <f t="shared" ref="AF352" si="461">SUM(I353:AD353)</f>
        <v>120</v>
      </c>
      <c r="AG352" s="34">
        <f t="shared" ref="AG352" si="462">SUM(I354:AD354)</f>
        <v>120</v>
      </c>
      <c r="AH352" s="34">
        <f t="shared" ref="AH352" si="463">AG352-AE352</f>
        <v>0</v>
      </c>
      <c r="AI352" s="53">
        <v>0.93190000000000006</v>
      </c>
      <c r="AJ352" s="41" t="s">
        <v>65</v>
      </c>
    </row>
    <row r="353" spans="1:39" ht="16.2" x14ac:dyDescent="0.25">
      <c r="A353" s="42" t="s">
        <v>59</v>
      </c>
      <c r="B353" s="44" t="s">
        <v>406</v>
      </c>
      <c r="C353" s="42" t="s">
        <v>61</v>
      </c>
      <c r="D353" s="42" t="s">
        <v>111</v>
      </c>
      <c r="E353" s="42" t="s">
        <v>407</v>
      </c>
      <c r="F353" s="42" t="s">
        <v>59</v>
      </c>
      <c r="G353" s="45">
        <v>44329</v>
      </c>
      <c r="H353" s="18" t="s">
        <v>66</v>
      </c>
      <c r="I353" s="18">
        <v>0</v>
      </c>
      <c r="J353" s="18">
        <v>3</v>
      </c>
      <c r="K353" s="18">
        <v>4</v>
      </c>
      <c r="L353" s="18">
        <v>7</v>
      </c>
      <c r="M353" s="18">
        <v>9</v>
      </c>
      <c r="N353" s="18">
        <v>6</v>
      </c>
      <c r="O353" s="18">
        <v>9</v>
      </c>
      <c r="P353" s="18">
        <v>12</v>
      </c>
      <c r="Q353" s="18">
        <v>7</v>
      </c>
      <c r="R353" s="18">
        <v>10</v>
      </c>
      <c r="S353" s="18">
        <v>12</v>
      </c>
      <c r="T353" s="18">
        <v>6</v>
      </c>
      <c r="U353" s="18">
        <v>11</v>
      </c>
      <c r="V353" s="18">
        <v>9</v>
      </c>
      <c r="W353" s="18">
        <v>3</v>
      </c>
      <c r="X353" s="18">
        <v>6</v>
      </c>
      <c r="Y353" s="18">
        <v>4</v>
      </c>
      <c r="Z353" s="18">
        <v>0</v>
      </c>
      <c r="AA353" s="18">
        <v>2</v>
      </c>
      <c r="AB353" s="18">
        <v>0</v>
      </c>
      <c r="AC353" s="18">
        <v>0</v>
      </c>
      <c r="AD353" s="18">
        <v>0</v>
      </c>
      <c r="AE353" s="47"/>
      <c r="AF353" s="50"/>
      <c r="AG353" s="35"/>
      <c r="AH353" s="35"/>
      <c r="AI353" s="53"/>
      <c r="AJ353" s="41" t="s">
        <v>65</v>
      </c>
    </row>
    <row r="354" spans="1:39" ht="16.2" x14ac:dyDescent="0.25">
      <c r="A354" s="42" t="s">
        <v>59</v>
      </c>
      <c r="B354" s="44" t="s">
        <v>406</v>
      </c>
      <c r="C354" s="42" t="s">
        <v>61</v>
      </c>
      <c r="D354" s="42" t="s">
        <v>111</v>
      </c>
      <c r="E354" s="42" t="s">
        <v>407</v>
      </c>
      <c r="F354" s="42" t="s">
        <v>59</v>
      </c>
      <c r="G354" s="45">
        <v>44329</v>
      </c>
      <c r="H354" s="19" t="s">
        <v>67</v>
      </c>
      <c r="I354" s="19">
        <v>0</v>
      </c>
      <c r="J354" s="19">
        <v>3</v>
      </c>
      <c r="K354" s="19">
        <v>4</v>
      </c>
      <c r="L354" s="19">
        <v>7</v>
      </c>
      <c r="M354" s="19">
        <v>9</v>
      </c>
      <c r="N354" s="19">
        <v>6</v>
      </c>
      <c r="O354" s="19">
        <v>9</v>
      </c>
      <c r="P354" s="19">
        <v>12</v>
      </c>
      <c r="Q354" s="19">
        <v>7</v>
      </c>
      <c r="R354" s="19">
        <v>10</v>
      </c>
      <c r="S354" s="19">
        <v>12</v>
      </c>
      <c r="T354" s="19">
        <v>6</v>
      </c>
      <c r="U354" s="19">
        <v>11</v>
      </c>
      <c r="V354" s="19">
        <v>9</v>
      </c>
      <c r="W354" s="19">
        <v>3</v>
      </c>
      <c r="X354" s="19">
        <v>6</v>
      </c>
      <c r="Y354" s="19">
        <v>4</v>
      </c>
      <c r="Z354" s="19">
        <v>0</v>
      </c>
      <c r="AA354" s="19">
        <v>2</v>
      </c>
      <c r="AB354" s="19">
        <v>0</v>
      </c>
      <c r="AC354" s="19">
        <v>0</v>
      </c>
      <c r="AD354" s="19">
        <v>0</v>
      </c>
      <c r="AE354" s="48"/>
      <c r="AF354" s="51"/>
      <c r="AG354" s="36"/>
      <c r="AH354" s="36"/>
      <c r="AI354" s="53"/>
      <c r="AJ354" s="41" t="s">
        <v>65</v>
      </c>
    </row>
    <row r="355" spans="1:39" ht="16.2" x14ac:dyDescent="0.25">
      <c r="A355" s="42" t="s">
        <v>59</v>
      </c>
      <c r="B355" s="44" t="s">
        <v>789</v>
      </c>
      <c r="C355" s="42" t="s">
        <v>61</v>
      </c>
      <c r="D355" s="42" t="s">
        <v>111</v>
      </c>
      <c r="E355" s="42" t="s">
        <v>486</v>
      </c>
      <c r="F355" s="42" t="s">
        <v>59</v>
      </c>
      <c r="G355" s="45">
        <v>44343</v>
      </c>
      <c r="H355" s="17" t="s">
        <v>64</v>
      </c>
      <c r="I355" s="17"/>
      <c r="J355" s="17">
        <v>3</v>
      </c>
      <c r="K355" s="17">
        <v>4</v>
      </c>
      <c r="L355" s="17">
        <v>7</v>
      </c>
      <c r="M355" s="17">
        <v>12</v>
      </c>
      <c r="N355" s="17">
        <v>11</v>
      </c>
      <c r="O355" s="17">
        <v>20</v>
      </c>
      <c r="P355" s="17">
        <v>19</v>
      </c>
      <c r="Q355" s="17">
        <v>22</v>
      </c>
      <c r="R355" s="17">
        <v>29</v>
      </c>
      <c r="S355" s="17">
        <v>43</v>
      </c>
      <c r="T355" s="17">
        <v>40</v>
      </c>
      <c r="U355" s="17">
        <v>91</v>
      </c>
      <c r="V355" s="17">
        <v>42</v>
      </c>
      <c r="W355" s="17">
        <v>39</v>
      </c>
      <c r="X355" s="17">
        <v>30</v>
      </c>
      <c r="Y355" s="17">
        <v>22</v>
      </c>
      <c r="Z355" s="17">
        <v>11</v>
      </c>
      <c r="AA355" s="17">
        <v>9</v>
      </c>
      <c r="AB355" s="17">
        <v>4</v>
      </c>
      <c r="AC355" s="17">
        <v>3</v>
      </c>
      <c r="AD355" s="17">
        <v>3</v>
      </c>
      <c r="AE355" s="46">
        <f t="shared" ref="AE355" si="464">SUM(I355:AD355)</f>
        <v>464</v>
      </c>
      <c r="AF355" s="49">
        <f t="shared" ref="AF355" si="465">SUM(I356:AD356)</f>
        <v>464</v>
      </c>
      <c r="AG355" s="34">
        <f t="shared" ref="AG355" si="466">SUM(I357:AD357)</f>
        <v>464</v>
      </c>
      <c r="AH355" s="34">
        <f t="shared" ref="AH355" si="467">AG355-AE355</f>
        <v>0</v>
      </c>
      <c r="AI355" s="53">
        <v>0.9304</v>
      </c>
      <c r="AJ355" s="41" t="s">
        <v>65</v>
      </c>
      <c r="AK355" s="20"/>
      <c r="AL355" s="20"/>
      <c r="AM355" s="20"/>
    </row>
    <row r="356" spans="1:39" ht="16.2" x14ac:dyDescent="0.25">
      <c r="A356" s="42" t="s">
        <v>59</v>
      </c>
      <c r="B356" s="44" t="s">
        <v>789</v>
      </c>
      <c r="C356" s="42" t="s">
        <v>61</v>
      </c>
      <c r="D356" s="42" t="s">
        <v>111</v>
      </c>
      <c r="E356" s="42" t="s">
        <v>486</v>
      </c>
      <c r="F356" s="42" t="s">
        <v>59</v>
      </c>
      <c r="G356" s="45">
        <v>44343</v>
      </c>
      <c r="H356" s="18" t="s">
        <v>66</v>
      </c>
      <c r="I356" s="18"/>
      <c r="J356" s="18">
        <v>3</v>
      </c>
      <c r="K356" s="18">
        <v>4</v>
      </c>
      <c r="L356" s="18">
        <v>7</v>
      </c>
      <c r="M356" s="18">
        <v>12</v>
      </c>
      <c r="N356" s="18">
        <v>11</v>
      </c>
      <c r="O356" s="18">
        <v>20</v>
      </c>
      <c r="P356" s="18">
        <v>19</v>
      </c>
      <c r="Q356" s="18">
        <v>22</v>
      </c>
      <c r="R356" s="18">
        <v>29</v>
      </c>
      <c r="S356" s="18">
        <v>43</v>
      </c>
      <c r="T356" s="18">
        <v>40</v>
      </c>
      <c r="U356" s="18">
        <v>91</v>
      </c>
      <c r="V356" s="18">
        <v>42</v>
      </c>
      <c r="W356" s="18">
        <v>39</v>
      </c>
      <c r="X356" s="18">
        <v>30</v>
      </c>
      <c r="Y356" s="18">
        <v>22</v>
      </c>
      <c r="Z356" s="18">
        <v>11</v>
      </c>
      <c r="AA356" s="18">
        <v>9</v>
      </c>
      <c r="AB356" s="18">
        <v>4</v>
      </c>
      <c r="AC356" s="18">
        <v>3</v>
      </c>
      <c r="AD356" s="18">
        <v>3</v>
      </c>
      <c r="AE356" s="47"/>
      <c r="AF356" s="50"/>
      <c r="AG356" s="35"/>
      <c r="AH356" s="35"/>
      <c r="AI356" s="53"/>
      <c r="AJ356" s="41" t="s">
        <v>65</v>
      </c>
    </row>
    <row r="357" spans="1:39" ht="16.2" x14ac:dyDescent="0.25">
      <c r="A357" s="42" t="s">
        <v>59</v>
      </c>
      <c r="B357" s="44" t="s">
        <v>789</v>
      </c>
      <c r="C357" s="42" t="s">
        <v>61</v>
      </c>
      <c r="D357" s="42" t="s">
        <v>111</v>
      </c>
      <c r="E357" s="42" t="s">
        <v>486</v>
      </c>
      <c r="F357" s="42" t="s">
        <v>59</v>
      </c>
      <c r="G357" s="45">
        <v>44343</v>
      </c>
      <c r="H357" s="19" t="s">
        <v>67</v>
      </c>
      <c r="I357" s="19"/>
      <c r="J357" s="19">
        <v>3</v>
      </c>
      <c r="K357" s="19">
        <v>4</v>
      </c>
      <c r="L357" s="19">
        <v>7</v>
      </c>
      <c r="M357" s="19">
        <v>12</v>
      </c>
      <c r="N357" s="19">
        <v>11</v>
      </c>
      <c r="O357" s="19">
        <v>20</v>
      </c>
      <c r="P357" s="19">
        <v>19</v>
      </c>
      <c r="Q357" s="19">
        <v>22</v>
      </c>
      <c r="R357" s="19">
        <v>29</v>
      </c>
      <c r="S357" s="19">
        <v>43</v>
      </c>
      <c r="T357" s="19">
        <v>40</v>
      </c>
      <c r="U357" s="19">
        <v>91</v>
      </c>
      <c r="V357" s="19">
        <v>42</v>
      </c>
      <c r="W357" s="19">
        <v>39</v>
      </c>
      <c r="X357" s="19">
        <v>30</v>
      </c>
      <c r="Y357" s="19">
        <v>22</v>
      </c>
      <c r="Z357" s="19">
        <v>11</v>
      </c>
      <c r="AA357" s="19">
        <v>9</v>
      </c>
      <c r="AB357" s="19">
        <v>4</v>
      </c>
      <c r="AC357" s="19">
        <v>3</v>
      </c>
      <c r="AD357" s="19">
        <v>3</v>
      </c>
      <c r="AE357" s="48"/>
      <c r="AF357" s="51"/>
      <c r="AG357" s="36"/>
      <c r="AH357" s="36"/>
      <c r="AI357" s="53"/>
      <c r="AJ357" s="41" t="s">
        <v>65</v>
      </c>
    </row>
    <row r="358" spans="1:39" ht="16.2" x14ac:dyDescent="0.25">
      <c r="A358" s="42" t="s">
        <v>59</v>
      </c>
      <c r="B358" s="44" t="s">
        <v>789</v>
      </c>
      <c r="C358" s="42" t="s">
        <v>61</v>
      </c>
      <c r="D358" s="42" t="s">
        <v>111</v>
      </c>
      <c r="E358" s="42" t="s">
        <v>486</v>
      </c>
      <c r="F358" s="42" t="s">
        <v>59</v>
      </c>
      <c r="G358" s="45">
        <v>44343</v>
      </c>
      <c r="H358" s="17" t="s">
        <v>64</v>
      </c>
      <c r="I358" s="17"/>
      <c r="J358" s="17">
        <v>3</v>
      </c>
      <c r="K358" s="17">
        <v>4</v>
      </c>
      <c r="L358" s="17">
        <v>7</v>
      </c>
      <c r="M358" s="17">
        <v>12</v>
      </c>
      <c r="N358" s="17">
        <v>11</v>
      </c>
      <c r="O358" s="17">
        <v>20</v>
      </c>
      <c r="P358" s="17">
        <v>19</v>
      </c>
      <c r="Q358" s="17">
        <v>22</v>
      </c>
      <c r="R358" s="17">
        <v>29</v>
      </c>
      <c r="S358" s="17">
        <v>43</v>
      </c>
      <c r="T358" s="17">
        <v>40</v>
      </c>
      <c r="U358" s="17">
        <v>91</v>
      </c>
      <c r="V358" s="17">
        <v>42</v>
      </c>
      <c r="W358" s="17">
        <v>39</v>
      </c>
      <c r="X358" s="17">
        <v>30</v>
      </c>
      <c r="Y358" s="17">
        <v>22</v>
      </c>
      <c r="Z358" s="17">
        <v>11</v>
      </c>
      <c r="AA358" s="17">
        <v>9</v>
      </c>
      <c r="AB358" s="17">
        <v>4</v>
      </c>
      <c r="AC358" s="17">
        <v>3</v>
      </c>
      <c r="AD358" s="17">
        <v>3</v>
      </c>
      <c r="AE358" s="46">
        <f t="shared" ref="AE358" si="468">SUM(I358:AD358)</f>
        <v>464</v>
      </c>
      <c r="AF358" s="49">
        <f t="shared" ref="AF358" si="469">SUM(I359:AD359)</f>
        <v>464</v>
      </c>
      <c r="AG358" s="34">
        <f t="shared" ref="AG358" si="470">SUM(I360:AD360)</f>
        <v>464</v>
      </c>
      <c r="AH358" s="34">
        <f t="shared" ref="AH358" si="471">AG358-AE358</f>
        <v>0</v>
      </c>
      <c r="AI358" s="53">
        <v>0.90129999999999999</v>
      </c>
      <c r="AJ358" s="41" t="s">
        <v>65</v>
      </c>
    </row>
    <row r="359" spans="1:39" ht="16.2" x14ac:dyDescent="0.25">
      <c r="A359" s="42" t="s">
        <v>59</v>
      </c>
      <c r="B359" s="44" t="s">
        <v>789</v>
      </c>
      <c r="C359" s="42" t="s">
        <v>61</v>
      </c>
      <c r="D359" s="42" t="s">
        <v>111</v>
      </c>
      <c r="E359" s="42" t="s">
        <v>486</v>
      </c>
      <c r="F359" s="42" t="s">
        <v>59</v>
      </c>
      <c r="G359" s="45">
        <v>44343</v>
      </c>
      <c r="H359" s="18" t="s">
        <v>66</v>
      </c>
      <c r="I359" s="18"/>
      <c r="J359" s="18">
        <v>3</v>
      </c>
      <c r="K359" s="18">
        <v>4</v>
      </c>
      <c r="L359" s="18">
        <v>7</v>
      </c>
      <c r="M359" s="18">
        <v>12</v>
      </c>
      <c r="N359" s="18">
        <v>11</v>
      </c>
      <c r="O359" s="18">
        <v>20</v>
      </c>
      <c r="P359" s="18">
        <v>19</v>
      </c>
      <c r="Q359" s="18">
        <v>22</v>
      </c>
      <c r="R359" s="18">
        <v>29</v>
      </c>
      <c r="S359" s="18">
        <v>43</v>
      </c>
      <c r="T359" s="18">
        <v>40</v>
      </c>
      <c r="U359" s="18">
        <v>91</v>
      </c>
      <c r="V359" s="18">
        <v>42</v>
      </c>
      <c r="W359" s="18">
        <v>39</v>
      </c>
      <c r="X359" s="18">
        <v>30</v>
      </c>
      <c r="Y359" s="18">
        <v>22</v>
      </c>
      <c r="Z359" s="18">
        <v>11</v>
      </c>
      <c r="AA359" s="18">
        <v>9</v>
      </c>
      <c r="AB359" s="18">
        <v>4</v>
      </c>
      <c r="AC359" s="18">
        <v>3</v>
      </c>
      <c r="AD359" s="18">
        <v>3</v>
      </c>
      <c r="AE359" s="47"/>
      <c r="AF359" s="50"/>
      <c r="AG359" s="35"/>
      <c r="AH359" s="35"/>
      <c r="AI359" s="53"/>
      <c r="AJ359" s="41" t="s">
        <v>65</v>
      </c>
    </row>
    <row r="360" spans="1:39" ht="16.2" x14ac:dyDescent="0.25">
      <c r="A360" s="42" t="s">
        <v>59</v>
      </c>
      <c r="B360" s="44" t="s">
        <v>789</v>
      </c>
      <c r="C360" s="42" t="s">
        <v>61</v>
      </c>
      <c r="D360" s="42" t="s">
        <v>111</v>
      </c>
      <c r="E360" s="42" t="s">
        <v>486</v>
      </c>
      <c r="F360" s="42" t="s">
        <v>59</v>
      </c>
      <c r="G360" s="45">
        <v>44343</v>
      </c>
      <c r="H360" s="19" t="s">
        <v>67</v>
      </c>
      <c r="I360" s="19"/>
      <c r="J360" s="19">
        <v>3</v>
      </c>
      <c r="K360" s="19">
        <v>4</v>
      </c>
      <c r="L360" s="19">
        <v>7</v>
      </c>
      <c r="M360" s="19">
        <v>12</v>
      </c>
      <c r="N360" s="19">
        <v>11</v>
      </c>
      <c r="O360" s="19">
        <v>20</v>
      </c>
      <c r="P360" s="19">
        <v>19</v>
      </c>
      <c r="Q360" s="19">
        <v>22</v>
      </c>
      <c r="R360" s="19">
        <v>29</v>
      </c>
      <c r="S360" s="19">
        <v>43</v>
      </c>
      <c r="T360" s="19">
        <v>40</v>
      </c>
      <c r="U360" s="19">
        <v>91</v>
      </c>
      <c r="V360" s="19">
        <v>42</v>
      </c>
      <c r="W360" s="19">
        <v>39</v>
      </c>
      <c r="X360" s="19">
        <v>30</v>
      </c>
      <c r="Y360" s="19">
        <v>22</v>
      </c>
      <c r="Z360" s="19">
        <v>11</v>
      </c>
      <c r="AA360" s="19">
        <v>9</v>
      </c>
      <c r="AB360" s="19">
        <v>4</v>
      </c>
      <c r="AC360" s="19">
        <v>3</v>
      </c>
      <c r="AD360" s="19">
        <v>3</v>
      </c>
      <c r="AE360" s="48"/>
      <c r="AF360" s="51"/>
      <c r="AG360" s="36"/>
      <c r="AH360" s="36"/>
      <c r="AI360" s="53"/>
      <c r="AJ360" s="41" t="s">
        <v>65</v>
      </c>
    </row>
    <row r="361" spans="1:39" ht="16.2" x14ac:dyDescent="0.25">
      <c r="A361" s="42" t="s">
        <v>59</v>
      </c>
      <c r="B361" s="44" t="s">
        <v>541</v>
      </c>
      <c r="C361" s="42">
        <v>-1</v>
      </c>
      <c r="D361" s="42" t="s">
        <v>111</v>
      </c>
      <c r="E361" s="42" t="s">
        <v>407</v>
      </c>
      <c r="F361" s="42" t="s">
        <v>59</v>
      </c>
      <c r="G361" s="45">
        <v>44337</v>
      </c>
      <c r="H361" s="17" t="s">
        <v>64</v>
      </c>
      <c r="I361" s="17"/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192</v>
      </c>
      <c r="S361" s="17">
        <v>384</v>
      </c>
      <c r="T361" s="17">
        <v>192</v>
      </c>
      <c r="U361" s="17">
        <v>384</v>
      </c>
      <c r="V361" s="17">
        <v>192</v>
      </c>
      <c r="W361" s="17">
        <v>192</v>
      </c>
      <c r="X361" s="17">
        <v>192</v>
      </c>
      <c r="Y361" s="17">
        <v>192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46">
        <f t="shared" ref="AE361" si="472">SUM(I361:AD361)</f>
        <v>1920</v>
      </c>
      <c r="AF361" s="49">
        <f t="shared" ref="AF361" si="473">SUM(I362:AD362)</f>
        <v>1920</v>
      </c>
      <c r="AG361" s="34">
        <f t="shared" ref="AG361" si="474">SUM(I363:AD363)</f>
        <v>1920</v>
      </c>
      <c r="AH361" s="34">
        <f t="shared" ref="AH361" si="475">AG361-AE361</f>
        <v>0</v>
      </c>
      <c r="AI361" s="53">
        <v>0.9143</v>
      </c>
      <c r="AJ361" s="41" t="s">
        <v>65</v>
      </c>
    </row>
    <row r="362" spans="1:39" ht="16.2" x14ac:dyDescent="0.25">
      <c r="A362" s="42" t="s">
        <v>59</v>
      </c>
      <c r="B362" s="44" t="s">
        <v>541</v>
      </c>
      <c r="C362" s="42">
        <v>-1</v>
      </c>
      <c r="D362" s="42" t="s">
        <v>111</v>
      </c>
      <c r="E362" s="42" t="s">
        <v>407</v>
      </c>
      <c r="F362" s="42" t="s">
        <v>59</v>
      </c>
      <c r="G362" s="45">
        <v>44337</v>
      </c>
      <c r="H362" s="18" t="s">
        <v>66</v>
      </c>
      <c r="I362" s="18"/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192</v>
      </c>
      <c r="S362" s="18">
        <v>384</v>
      </c>
      <c r="T362" s="18">
        <v>192</v>
      </c>
      <c r="U362" s="18">
        <v>384</v>
      </c>
      <c r="V362" s="18">
        <v>192</v>
      </c>
      <c r="W362" s="18">
        <v>192</v>
      </c>
      <c r="X362" s="18">
        <v>192</v>
      </c>
      <c r="Y362" s="18">
        <v>192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47"/>
      <c r="AF362" s="50"/>
      <c r="AG362" s="35"/>
      <c r="AH362" s="35"/>
      <c r="AI362" s="53"/>
      <c r="AJ362" s="41" t="s">
        <v>65</v>
      </c>
    </row>
    <row r="363" spans="1:39" ht="16.2" x14ac:dyDescent="0.25">
      <c r="A363" s="42" t="s">
        <v>59</v>
      </c>
      <c r="B363" s="44" t="s">
        <v>541</v>
      </c>
      <c r="C363" s="42">
        <v>-1</v>
      </c>
      <c r="D363" s="42" t="s">
        <v>111</v>
      </c>
      <c r="E363" s="42" t="s">
        <v>407</v>
      </c>
      <c r="F363" s="42" t="s">
        <v>59</v>
      </c>
      <c r="G363" s="45">
        <v>44337</v>
      </c>
      <c r="H363" s="19" t="s">
        <v>67</v>
      </c>
      <c r="I363" s="19"/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192</v>
      </c>
      <c r="S363" s="19">
        <v>384</v>
      </c>
      <c r="T363" s="19">
        <v>192</v>
      </c>
      <c r="U363" s="19">
        <v>384</v>
      </c>
      <c r="V363" s="19">
        <v>192</v>
      </c>
      <c r="W363" s="19">
        <v>192</v>
      </c>
      <c r="X363" s="19">
        <v>192</v>
      </c>
      <c r="Y363" s="19">
        <v>192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48"/>
      <c r="AF363" s="51"/>
      <c r="AG363" s="36"/>
      <c r="AH363" s="36"/>
      <c r="AI363" s="53"/>
      <c r="AJ363" s="41" t="s">
        <v>65</v>
      </c>
    </row>
    <row r="364" spans="1:39" ht="16.2" x14ac:dyDescent="0.25">
      <c r="A364" s="42" t="s">
        <v>59</v>
      </c>
      <c r="B364" s="44" t="s">
        <v>541</v>
      </c>
      <c r="C364" s="42">
        <v>-2</v>
      </c>
      <c r="D364" s="42" t="s">
        <v>111</v>
      </c>
      <c r="E364" s="42" t="s">
        <v>407</v>
      </c>
      <c r="F364" s="42" t="s">
        <v>59</v>
      </c>
      <c r="G364" s="45">
        <v>44338</v>
      </c>
      <c r="H364" s="17" t="s">
        <v>64</v>
      </c>
      <c r="I364" s="17"/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192</v>
      </c>
      <c r="S364" s="17">
        <v>384</v>
      </c>
      <c r="T364" s="17">
        <v>192</v>
      </c>
      <c r="U364" s="17">
        <v>384</v>
      </c>
      <c r="V364" s="17">
        <v>192</v>
      </c>
      <c r="W364" s="17">
        <v>192</v>
      </c>
      <c r="X364" s="17">
        <v>192</v>
      </c>
      <c r="Y364" s="17">
        <v>192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46">
        <f t="shared" ref="AE364" si="476">SUM(I364:AD364)</f>
        <v>1920</v>
      </c>
      <c r="AF364" s="49">
        <f t="shared" ref="AF364" si="477">SUM(I365:AD365)</f>
        <v>1238</v>
      </c>
      <c r="AG364" s="34">
        <f t="shared" ref="AG364" si="478">SUM(I366:AD366)</f>
        <v>576</v>
      </c>
      <c r="AH364" s="34">
        <f t="shared" ref="AH364" si="479">AG364-AE364</f>
        <v>-1344</v>
      </c>
      <c r="AI364" s="53">
        <v>0.91370000000000007</v>
      </c>
      <c r="AJ364" s="41" t="s">
        <v>65</v>
      </c>
    </row>
    <row r="365" spans="1:39" ht="16.2" x14ac:dyDescent="0.25">
      <c r="A365" s="42" t="s">
        <v>59</v>
      </c>
      <c r="B365" s="44" t="s">
        <v>541</v>
      </c>
      <c r="C365" s="42">
        <v>-2</v>
      </c>
      <c r="D365" s="42" t="s">
        <v>111</v>
      </c>
      <c r="E365" s="42" t="s">
        <v>407</v>
      </c>
      <c r="F365" s="42" t="s">
        <v>59</v>
      </c>
      <c r="G365" s="45">
        <v>44338</v>
      </c>
      <c r="H365" s="18" t="s">
        <v>66</v>
      </c>
      <c r="I365" s="18"/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192</v>
      </c>
      <c r="S365" s="18">
        <v>300</v>
      </c>
      <c r="T365" s="18">
        <v>100</v>
      </c>
      <c r="U365" s="18">
        <v>0</v>
      </c>
      <c r="V365" s="18">
        <v>192</v>
      </c>
      <c r="W365" s="18">
        <v>192</v>
      </c>
      <c r="X365" s="18">
        <v>92</v>
      </c>
      <c r="Y365" s="18">
        <v>170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47"/>
      <c r="AF365" s="50"/>
      <c r="AG365" s="35"/>
      <c r="AH365" s="35"/>
      <c r="AI365" s="53"/>
      <c r="AJ365" s="41" t="s">
        <v>65</v>
      </c>
    </row>
    <row r="366" spans="1:39" ht="16.2" x14ac:dyDescent="0.25">
      <c r="A366" s="42" t="s">
        <v>59</v>
      </c>
      <c r="B366" s="44" t="s">
        <v>541</v>
      </c>
      <c r="C366" s="42">
        <v>-2</v>
      </c>
      <c r="D366" s="42" t="s">
        <v>111</v>
      </c>
      <c r="E366" s="42" t="s">
        <v>407</v>
      </c>
      <c r="F366" s="42" t="s">
        <v>59</v>
      </c>
      <c r="G366" s="45">
        <v>44338</v>
      </c>
      <c r="H366" s="19" t="s">
        <v>67</v>
      </c>
      <c r="I366" s="19"/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192</v>
      </c>
      <c r="S366" s="19">
        <v>0</v>
      </c>
      <c r="T366" s="19">
        <v>0</v>
      </c>
      <c r="U366" s="19">
        <v>0</v>
      </c>
      <c r="V366" s="19">
        <v>192</v>
      </c>
      <c r="W366" s="19">
        <v>192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48"/>
      <c r="AF366" s="51"/>
      <c r="AG366" s="36"/>
      <c r="AH366" s="36"/>
      <c r="AI366" s="53"/>
      <c r="AJ366" s="41" t="s">
        <v>65</v>
      </c>
    </row>
    <row r="367" spans="1:39" ht="16.2" x14ac:dyDescent="0.25">
      <c r="A367" s="42" t="s">
        <v>59</v>
      </c>
      <c r="B367" s="44" t="s">
        <v>541</v>
      </c>
      <c r="C367" s="42">
        <v>-3</v>
      </c>
      <c r="D367" s="42" t="s">
        <v>111</v>
      </c>
      <c r="E367" s="42" t="s">
        <v>407</v>
      </c>
      <c r="F367" s="42" t="s">
        <v>59</v>
      </c>
      <c r="G367" s="45">
        <v>44340</v>
      </c>
      <c r="H367" s="17" t="s">
        <v>64</v>
      </c>
      <c r="I367" s="17"/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116</v>
      </c>
      <c r="S367" s="17">
        <v>232</v>
      </c>
      <c r="T367" s="17">
        <v>116</v>
      </c>
      <c r="U367" s="17">
        <v>232</v>
      </c>
      <c r="V367" s="17">
        <v>116</v>
      </c>
      <c r="W367" s="17">
        <v>116</v>
      </c>
      <c r="X367" s="17">
        <v>116</v>
      </c>
      <c r="Y367" s="17">
        <v>116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46">
        <f t="shared" ref="AE367" si="480">SUM(I367:AD367)</f>
        <v>1160</v>
      </c>
      <c r="AF367" s="49">
        <f t="shared" ref="AF367" si="481">SUM(I368:AD368)</f>
        <v>0</v>
      </c>
      <c r="AG367" s="34">
        <f t="shared" ref="AG367" si="482">SUM(I369:AD369)</f>
        <v>0</v>
      </c>
      <c r="AH367" s="34">
        <f t="shared" ref="AH367" si="483">AG367-AE367</f>
        <v>-1160</v>
      </c>
      <c r="AI367" s="53">
        <v>0.92410000000000003</v>
      </c>
      <c r="AJ367" s="41" t="s">
        <v>65</v>
      </c>
    </row>
    <row r="368" spans="1:39" ht="16.2" x14ac:dyDescent="0.25">
      <c r="A368" s="42" t="s">
        <v>59</v>
      </c>
      <c r="B368" s="44" t="s">
        <v>541</v>
      </c>
      <c r="C368" s="42">
        <v>-3</v>
      </c>
      <c r="D368" s="42" t="s">
        <v>111</v>
      </c>
      <c r="E368" s="42" t="s">
        <v>407</v>
      </c>
      <c r="F368" s="42" t="s">
        <v>59</v>
      </c>
      <c r="G368" s="45">
        <v>44340</v>
      </c>
      <c r="H368" s="18" t="s">
        <v>66</v>
      </c>
      <c r="I368" s="18"/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47"/>
      <c r="AF368" s="50"/>
      <c r="AG368" s="35"/>
      <c r="AH368" s="35"/>
      <c r="AI368" s="53"/>
      <c r="AJ368" s="41" t="s">
        <v>65</v>
      </c>
    </row>
    <row r="369" spans="1:36" ht="16.2" x14ac:dyDescent="0.25">
      <c r="A369" s="42" t="s">
        <v>59</v>
      </c>
      <c r="B369" s="44" t="s">
        <v>541</v>
      </c>
      <c r="C369" s="42">
        <v>-3</v>
      </c>
      <c r="D369" s="42" t="s">
        <v>111</v>
      </c>
      <c r="E369" s="42" t="s">
        <v>407</v>
      </c>
      <c r="F369" s="42" t="s">
        <v>59</v>
      </c>
      <c r="G369" s="45">
        <v>44340</v>
      </c>
      <c r="H369" s="19" t="s">
        <v>67</v>
      </c>
      <c r="I369" s="19"/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48"/>
      <c r="AF369" s="51"/>
      <c r="AG369" s="36"/>
      <c r="AH369" s="36"/>
      <c r="AI369" s="53"/>
      <c r="AJ369" s="41" t="s">
        <v>65</v>
      </c>
    </row>
    <row r="370" spans="1:36" ht="16.2" x14ac:dyDescent="0.25">
      <c r="A370" s="42" t="s">
        <v>59</v>
      </c>
      <c r="B370" s="44" t="s">
        <v>790</v>
      </c>
      <c r="C370" s="42" t="s">
        <v>61</v>
      </c>
      <c r="D370" s="42" t="s">
        <v>111</v>
      </c>
      <c r="E370" s="42" t="s">
        <v>486</v>
      </c>
      <c r="F370" s="42" t="s">
        <v>59</v>
      </c>
      <c r="G370" s="45">
        <v>44344</v>
      </c>
      <c r="H370" s="17" t="s">
        <v>64</v>
      </c>
      <c r="I370" s="17"/>
      <c r="J370" s="17">
        <v>0</v>
      </c>
      <c r="K370" s="17">
        <v>0</v>
      </c>
      <c r="L370" s="17">
        <v>7</v>
      </c>
      <c r="M370" s="17">
        <v>0</v>
      </c>
      <c r="N370" s="17">
        <v>11</v>
      </c>
      <c r="O370" s="17">
        <v>5</v>
      </c>
      <c r="P370" s="17">
        <v>48</v>
      </c>
      <c r="Q370" s="17">
        <v>17</v>
      </c>
      <c r="R370" s="17">
        <v>61</v>
      </c>
      <c r="S370" s="17">
        <v>61</v>
      </c>
      <c r="T370" s="17">
        <v>85</v>
      </c>
      <c r="U370" s="17">
        <v>84</v>
      </c>
      <c r="V370" s="17">
        <v>91</v>
      </c>
      <c r="W370" s="17">
        <v>91</v>
      </c>
      <c r="X370" s="17">
        <v>83</v>
      </c>
      <c r="Y370" s="17">
        <v>43</v>
      </c>
      <c r="Z370" s="17">
        <v>61</v>
      </c>
      <c r="AA370" s="17">
        <v>6</v>
      </c>
      <c r="AB370" s="17">
        <v>17</v>
      </c>
      <c r="AC370" s="17">
        <v>0</v>
      </c>
      <c r="AD370" s="17">
        <v>6</v>
      </c>
      <c r="AE370" s="46">
        <f t="shared" ref="AE370" si="484">SUM(I370:AD370)</f>
        <v>777</v>
      </c>
      <c r="AF370" s="49">
        <f t="shared" ref="AF370" si="485">SUM(I371:AD371)</f>
        <v>585</v>
      </c>
      <c r="AG370" s="34">
        <f t="shared" ref="AG370" si="486">SUM(I372:AD372)</f>
        <v>428</v>
      </c>
      <c r="AH370" s="34">
        <f t="shared" ref="AH370" si="487">AG370-AE370</f>
        <v>-349</v>
      </c>
      <c r="AI370" s="53">
        <v>0.90029999999999999</v>
      </c>
      <c r="AJ370" s="41" t="s">
        <v>65</v>
      </c>
    </row>
    <row r="371" spans="1:36" ht="16.2" x14ac:dyDescent="0.25">
      <c r="A371" s="42" t="s">
        <v>59</v>
      </c>
      <c r="B371" s="44" t="s">
        <v>790</v>
      </c>
      <c r="C371" s="42" t="s">
        <v>61</v>
      </c>
      <c r="D371" s="42" t="s">
        <v>111</v>
      </c>
      <c r="E371" s="42" t="s">
        <v>486</v>
      </c>
      <c r="F371" s="42" t="s">
        <v>59</v>
      </c>
      <c r="G371" s="45">
        <v>44344</v>
      </c>
      <c r="H371" s="18" t="s">
        <v>66</v>
      </c>
      <c r="I371" s="18"/>
      <c r="J371" s="18">
        <v>0</v>
      </c>
      <c r="K371" s="18">
        <v>0</v>
      </c>
      <c r="L371" s="18">
        <v>7</v>
      </c>
      <c r="M371" s="18">
        <v>0</v>
      </c>
      <c r="N371" s="18">
        <v>11</v>
      </c>
      <c r="O371" s="18">
        <v>5</v>
      </c>
      <c r="P371" s="18">
        <v>0</v>
      </c>
      <c r="Q371" s="18">
        <v>9</v>
      </c>
      <c r="R371" s="18">
        <v>61</v>
      </c>
      <c r="S371" s="18">
        <v>41</v>
      </c>
      <c r="T371" s="18">
        <v>85</v>
      </c>
      <c r="U371" s="18">
        <v>84</v>
      </c>
      <c r="V371" s="18">
        <v>91</v>
      </c>
      <c r="W371" s="18">
        <v>88</v>
      </c>
      <c r="X371" s="18">
        <v>0</v>
      </c>
      <c r="Y371" s="18">
        <v>19</v>
      </c>
      <c r="Z371" s="18">
        <v>61</v>
      </c>
      <c r="AA371" s="18">
        <v>0</v>
      </c>
      <c r="AB371" s="18">
        <v>17</v>
      </c>
      <c r="AC371" s="18">
        <v>0</v>
      </c>
      <c r="AD371" s="18">
        <v>6</v>
      </c>
      <c r="AE371" s="47"/>
      <c r="AF371" s="50"/>
      <c r="AG371" s="35"/>
      <c r="AH371" s="35"/>
      <c r="AI371" s="53"/>
      <c r="AJ371" s="41" t="s">
        <v>65</v>
      </c>
    </row>
    <row r="372" spans="1:36" ht="16.2" x14ac:dyDescent="0.25">
      <c r="A372" s="42" t="s">
        <v>59</v>
      </c>
      <c r="B372" s="44" t="s">
        <v>790</v>
      </c>
      <c r="C372" s="42" t="s">
        <v>61</v>
      </c>
      <c r="D372" s="42" t="s">
        <v>111</v>
      </c>
      <c r="E372" s="42" t="s">
        <v>486</v>
      </c>
      <c r="F372" s="42" t="s">
        <v>59</v>
      </c>
      <c r="G372" s="45">
        <v>44344</v>
      </c>
      <c r="H372" s="19" t="s">
        <v>67</v>
      </c>
      <c r="I372" s="19"/>
      <c r="J372" s="19">
        <v>0</v>
      </c>
      <c r="K372" s="19">
        <v>0</v>
      </c>
      <c r="L372" s="19">
        <v>7</v>
      </c>
      <c r="M372" s="19">
        <v>0</v>
      </c>
      <c r="N372" s="19">
        <v>11</v>
      </c>
      <c r="O372" s="19">
        <v>5</v>
      </c>
      <c r="P372" s="19">
        <v>0</v>
      </c>
      <c r="Q372" s="19">
        <v>0</v>
      </c>
      <c r="R372" s="19">
        <v>61</v>
      </c>
      <c r="S372" s="19">
        <v>0</v>
      </c>
      <c r="T372" s="19">
        <v>85</v>
      </c>
      <c r="U372" s="19">
        <v>84</v>
      </c>
      <c r="V372" s="19">
        <v>91</v>
      </c>
      <c r="W372" s="19">
        <v>0</v>
      </c>
      <c r="X372" s="19">
        <v>0</v>
      </c>
      <c r="Y372" s="19">
        <v>0</v>
      </c>
      <c r="Z372" s="19">
        <v>61</v>
      </c>
      <c r="AA372" s="19">
        <v>0</v>
      </c>
      <c r="AB372" s="19">
        <v>17</v>
      </c>
      <c r="AC372" s="19">
        <v>0</v>
      </c>
      <c r="AD372" s="19">
        <v>6</v>
      </c>
      <c r="AE372" s="48"/>
      <c r="AF372" s="51"/>
      <c r="AG372" s="36"/>
      <c r="AH372" s="36"/>
      <c r="AI372" s="53"/>
      <c r="AJ372" s="41" t="s">
        <v>65</v>
      </c>
    </row>
    <row r="373" spans="1:36" ht="16.2" x14ac:dyDescent="0.25">
      <c r="A373" s="42" t="s">
        <v>59</v>
      </c>
      <c r="B373" s="44" t="s">
        <v>790</v>
      </c>
      <c r="C373" s="42" t="s">
        <v>61</v>
      </c>
      <c r="D373" s="42" t="s">
        <v>111</v>
      </c>
      <c r="E373" s="42" t="s">
        <v>486</v>
      </c>
      <c r="F373" s="42" t="s">
        <v>59</v>
      </c>
      <c r="G373" s="45">
        <v>44344</v>
      </c>
      <c r="H373" s="17" t="s">
        <v>64</v>
      </c>
      <c r="I373" s="17"/>
      <c r="J373" s="17">
        <v>0</v>
      </c>
      <c r="K373" s="17">
        <v>0</v>
      </c>
      <c r="L373" s="17">
        <v>7</v>
      </c>
      <c r="M373" s="17">
        <v>0</v>
      </c>
      <c r="N373" s="17">
        <v>11</v>
      </c>
      <c r="O373" s="17">
        <v>5</v>
      </c>
      <c r="P373" s="17">
        <v>48</v>
      </c>
      <c r="Q373" s="17">
        <v>17</v>
      </c>
      <c r="R373" s="17">
        <v>61</v>
      </c>
      <c r="S373" s="17">
        <v>61</v>
      </c>
      <c r="T373" s="17">
        <v>85</v>
      </c>
      <c r="U373" s="17">
        <v>84</v>
      </c>
      <c r="V373" s="17">
        <v>91</v>
      </c>
      <c r="W373" s="17">
        <v>91</v>
      </c>
      <c r="X373" s="17">
        <v>83</v>
      </c>
      <c r="Y373" s="17">
        <v>43</v>
      </c>
      <c r="Z373" s="17">
        <v>61</v>
      </c>
      <c r="AA373" s="17">
        <v>6</v>
      </c>
      <c r="AB373" s="17">
        <v>17</v>
      </c>
      <c r="AC373" s="17">
        <v>0</v>
      </c>
      <c r="AD373" s="17">
        <v>6</v>
      </c>
      <c r="AE373" s="46">
        <f t="shared" ref="AE373" si="488">SUM(I373:AD373)</f>
        <v>777</v>
      </c>
      <c r="AF373" s="49">
        <f t="shared" ref="AF373" si="489">SUM(I374:AD374)</f>
        <v>490</v>
      </c>
      <c r="AG373" s="34">
        <f t="shared" ref="AG373" si="490">SUM(I375:AD375)</f>
        <v>207</v>
      </c>
      <c r="AH373" s="34">
        <f t="shared" ref="AH373" si="491">AG373-AE373</f>
        <v>-570</v>
      </c>
      <c r="AI373" s="53">
        <v>0.89680000000000004</v>
      </c>
      <c r="AJ373" s="41" t="s">
        <v>65</v>
      </c>
    </row>
    <row r="374" spans="1:36" ht="16.2" x14ac:dyDescent="0.25">
      <c r="A374" s="42" t="s">
        <v>59</v>
      </c>
      <c r="B374" s="44" t="s">
        <v>790</v>
      </c>
      <c r="C374" s="42" t="s">
        <v>61</v>
      </c>
      <c r="D374" s="42" t="s">
        <v>111</v>
      </c>
      <c r="E374" s="42" t="s">
        <v>486</v>
      </c>
      <c r="F374" s="42" t="s">
        <v>59</v>
      </c>
      <c r="G374" s="45">
        <v>44344</v>
      </c>
      <c r="H374" s="18" t="s">
        <v>66</v>
      </c>
      <c r="I374" s="18"/>
      <c r="J374" s="18">
        <v>0</v>
      </c>
      <c r="K374" s="18">
        <v>0</v>
      </c>
      <c r="L374" s="18">
        <v>3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60</v>
      </c>
      <c r="S374" s="18">
        <v>61</v>
      </c>
      <c r="T374" s="18">
        <v>85</v>
      </c>
      <c r="U374" s="18">
        <v>4</v>
      </c>
      <c r="V374" s="18">
        <v>90</v>
      </c>
      <c r="W374" s="18">
        <v>90</v>
      </c>
      <c r="X374" s="18">
        <v>20</v>
      </c>
      <c r="Y374" s="18">
        <v>16</v>
      </c>
      <c r="Z374" s="18">
        <v>61</v>
      </c>
      <c r="AA374" s="18">
        <v>0</v>
      </c>
      <c r="AB374" s="18">
        <v>0</v>
      </c>
      <c r="AC374" s="18">
        <v>0</v>
      </c>
      <c r="AD374" s="18">
        <v>0</v>
      </c>
      <c r="AE374" s="47"/>
      <c r="AF374" s="50"/>
      <c r="AG374" s="35"/>
      <c r="AH374" s="35"/>
      <c r="AI374" s="53"/>
      <c r="AJ374" s="41" t="s">
        <v>65</v>
      </c>
    </row>
    <row r="375" spans="1:36" ht="16.2" x14ac:dyDescent="0.25">
      <c r="A375" s="42" t="s">
        <v>59</v>
      </c>
      <c r="B375" s="44" t="s">
        <v>790</v>
      </c>
      <c r="C375" s="42" t="s">
        <v>61</v>
      </c>
      <c r="D375" s="42" t="s">
        <v>111</v>
      </c>
      <c r="E375" s="42" t="s">
        <v>486</v>
      </c>
      <c r="F375" s="42" t="s">
        <v>59</v>
      </c>
      <c r="G375" s="45">
        <v>44344</v>
      </c>
      <c r="H375" s="19" t="s">
        <v>67</v>
      </c>
      <c r="I375" s="19"/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61</v>
      </c>
      <c r="T375" s="19">
        <v>85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61</v>
      </c>
      <c r="AA375" s="19">
        <v>0</v>
      </c>
      <c r="AB375" s="19">
        <v>0</v>
      </c>
      <c r="AC375" s="19">
        <v>0</v>
      </c>
      <c r="AD375" s="19">
        <v>0</v>
      </c>
      <c r="AE375" s="48"/>
      <c r="AF375" s="51"/>
      <c r="AG375" s="36"/>
      <c r="AH375" s="36"/>
      <c r="AI375" s="53"/>
      <c r="AJ375" s="41" t="s">
        <v>65</v>
      </c>
    </row>
    <row r="376" spans="1:36" ht="16.2" x14ac:dyDescent="0.25">
      <c r="A376" s="42" t="s">
        <v>59</v>
      </c>
      <c r="B376" s="44" t="s">
        <v>796</v>
      </c>
      <c r="C376" s="42" t="s">
        <v>61</v>
      </c>
      <c r="D376" s="42" t="s">
        <v>111</v>
      </c>
      <c r="E376" s="42" t="s">
        <v>486</v>
      </c>
      <c r="F376" s="42" t="s">
        <v>59</v>
      </c>
      <c r="G376" s="45">
        <v>44343</v>
      </c>
      <c r="H376" s="17" t="s">
        <v>64</v>
      </c>
      <c r="I376" s="17"/>
      <c r="J376" s="17">
        <v>0</v>
      </c>
      <c r="K376" s="17">
        <v>0</v>
      </c>
      <c r="L376" s="17">
        <v>0</v>
      </c>
      <c r="M376" s="17">
        <v>13</v>
      </c>
      <c r="N376" s="17">
        <v>0</v>
      </c>
      <c r="O376" s="17">
        <v>20</v>
      </c>
      <c r="P376" s="17">
        <v>0</v>
      </c>
      <c r="Q376" s="17">
        <v>25</v>
      </c>
      <c r="R376" s="17">
        <v>0</v>
      </c>
      <c r="S376" s="17">
        <v>36</v>
      </c>
      <c r="T376" s="17">
        <v>0</v>
      </c>
      <c r="U376" s="17">
        <v>40</v>
      </c>
      <c r="V376" s="17">
        <v>0</v>
      </c>
      <c r="W376" s="17">
        <v>23</v>
      </c>
      <c r="X376" s="17">
        <v>0</v>
      </c>
      <c r="Y376" s="17">
        <v>14</v>
      </c>
      <c r="Z376" s="17">
        <v>0</v>
      </c>
      <c r="AA376" s="17">
        <v>9</v>
      </c>
      <c r="AB376" s="17">
        <v>0</v>
      </c>
      <c r="AC376" s="17">
        <v>0</v>
      </c>
      <c r="AD376" s="17">
        <v>0</v>
      </c>
      <c r="AE376" s="46">
        <f t="shared" ref="AE376" si="492">SUM(I376:AD376)</f>
        <v>180</v>
      </c>
      <c r="AF376" s="49">
        <f t="shared" ref="AF376" si="493">SUM(I377:AD377)</f>
        <v>180</v>
      </c>
      <c r="AG376" s="34">
        <f t="shared" ref="AG376" si="494">SUM(I378:AD378)</f>
        <v>180</v>
      </c>
      <c r="AH376" s="34">
        <f t="shared" ref="AH376" si="495">AG376-AE376</f>
        <v>0</v>
      </c>
      <c r="AI376" s="53">
        <v>0.90820000000000001</v>
      </c>
      <c r="AJ376" s="41" t="s">
        <v>65</v>
      </c>
    </row>
    <row r="377" spans="1:36" ht="16.2" x14ac:dyDescent="0.25">
      <c r="A377" s="42" t="s">
        <v>59</v>
      </c>
      <c r="B377" s="44" t="s">
        <v>796</v>
      </c>
      <c r="C377" s="42" t="s">
        <v>61</v>
      </c>
      <c r="D377" s="42" t="s">
        <v>111</v>
      </c>
      <c r="E377" s="42" t="s">
        <v>486</v>
      </c>
      <c r="F377" s="42" t="s">
        <v>59</v>
      </c>
      <c r="G377" s="45">
        <v>44343</v>
      </c>
      <c r="H377" s="18" t="s">
        <v>66</v>
      </c>
      <c r="I377" s="18"/>
      <c r="J377" s="18">
        <v>0</v>
      </c>
      <c r="K377" s="18">
        <v>0</v>
      </c>
      <c r="L377" s="18">
        <v>0</v>
      </c>
      <c r="M377" s="18">
        <v>13</v>
      </c>
      <c r="N377" s="18">
        <v>0</v>
      </c>
      <c r="O377" s="18">
        <v>20</v>
      </c>
      <c r="P377" s="18">
        <v>0</v>
      </c>
      <c r="Q377" s="18">
        <v>25</v>
      </c>
      <c r="R377" s="18">
        <v>0</v>
      </c>
      <c r="S377" s="18">
        <v>36</v>
      </c>
      <c r="T377" s="18">
        <v>0</v>
      </c>
      <c r="U377" s="18">
        <v>40</v>
      </c>
      <c r="V377" s="18">
        <v>0</v>
      </c>
      <c r="W377" s="18">
        <v>23</v>
      </c>
      <c r="X377" s="18">
        <v>0</v>
      </c>
      <c r="Y377" s="18">
        <v>14</v>
      </c>
      <c r="Z377" s="18">
        <v>0</v>
      </c>
      <c r="AA377" s="18">
        <v>9</v>
      </c>
      <c r="AB377" s="18">
        <v>0</v>
      </c>
      <c r="AC377" s="18">
        <v>0</v>
      </c>
      <c r="AD377" s="18">
        <v>0</v>
      </c>
      <c r="AE377" s="47"/>
      <c r="AF377" s="50"/>
      <c r="AG377" s="35"/>
      <c r="AH377" s="35"/>
      <c r="AI377" s="53"/>
      <c r="AJ377" s="41" t="s">
        <v>65</v>
      </c>
    </row>
    <row r="378" spans="1:36" ht="16.2" x14ac:dyDescent="0.25">
      <c r="A378" s="42" t="s">
        <v>59</v>
      </c>
      <c r="B378" s="44" t="s">
        <v>796</v>
      </c>
      <c r="C378" s="42" t="s">
        <v>61</v>
      </c>
      <c r="D378" s="42" t="s">
        <v>111</v>
      </c>
      <c r="E378" s="42" t="s">
        <v>486</v>
      </c>
      <c r="F378" s="42" t="s">
        <v>59</v>
      </c>
      <c r="G378" s="45">
        <v>44343</v>
      </c>
      <c r="H378" s="19" t="s">
        <v>67</v>
      </c>
      <c r="I378" s="19"/>
      <c r="J378" s="19">
        <v>0</v>
      </c>
      <c r="K378" s="19">
        <v>0</v>
      </c>
      <c r="L378" s="19">
        <v>0</v>
      </c>
      <c r="M378" s="19">
        <v>13</v>
      </c>
      <c r="N378" s="19">
        <v>0</v>
      </c>
      <c r="O378" s="19">
        <v>20</v>
      </c>
      <c r="P378" s="19">
        <v>0</v>
      </c>
      <c r="Q378" s="19">
        <v>25</v>
      </c>
      <c r="R378" s="19">
        <v>0</v>
      </c>
      <c r="S378" s="19">
        <v>36</v>
      </c>
      <c r="T378" s="19">
        <v>0</v>
      </c>
      <c r="U378" s="19">
        <v>40</v>
      </c>
      <c r="V378" s="19">
        <v>0</v>
      </c>
      <c r="W378" s="19">
        <v>23</v>
      </c>
      <c r="X378" s="19">
        <v>0</v>
      </c>
      <c r="Y378" s="19">
        <v>14</v>
      </c>
      <c r="Z378" s="19">
        <v>0</v>
      </c>
      <c r="AA378" s="19">
        <v>9</v>
      </c>
      <c r="AB378" s="19">
        <v>0</v>
      </c>
      <c r="AC378" s="19">
        <v>0</v>
      </c>
      <c r="AD378" s="19">
        <v>0</v>
      </c>
      <c r="AE378" s="48"/>
      <c r="AF378" s="51"/>
      <c r="AG378" s="36"/>
      <c r="AH378" s="36"/>
      <c r="AI378" s="53"/>
      <c r="AJ378" s="41" t="s">
        <v>65</v>
      </c>
    </row>
    <row r="379" spans="1:36" ht="16.2" x14ac:dyDescent="0.25">
      <c r="A379" s="42" t="s">
        <v>59</v>
      </c>
      <c r="B379" s="44" t="s">
        <v>796</v>
      </c>
      <c r="C379" s="42" t="s">
        <v>61</v>
      </c>
      <c r="D379" s="42" t="s">
        <v>111</v>
      </c>
      <c r="E379" s="42" t="s">
        <v>486</v>
      </c>
      <c r="F379" s="42" t="s">
        <v>59</v>
      </c>
      <c r="G379" s="45">
        <v>44343</v>
      </c>
      <c r="H379" s="17" t="s">
        <v>64</v>
      </c>
      <c r="I379" s="17"/>
      <c r="J379" s="17">
        <v>0</v>
      </c>
      <c r="K379" s="17">
        <v>0</v>
      </c>
      <c r="L379" s="17">
        <v>0</v>
      </c>
      <c r="M379" s="17">
        <v>13</v>
      </c>
      <c r="N379" s="17">
        <v>0</v>
      </c>
      <c r="O379" s="17">
        <v>20</v>
      </c>
      <c r="P379" s="17">
        <v>0</v>
      </c>
      <c r="Q379" s="17">
        <v>25</v>
      </c>
      <c r="R379" s="17">
        <v>0</v>
      </c>
      <c r="S379" s="17">
        <v>36</v>
      </c>
      <c r="T379" s="17">
        <v>0</v>
      </c>
      <c r="U379" s="17">
        <v>40</v>
      </c>
      <c r="V379" s="17">
        <v>0</v>
      </c>
      <c r="W379" s="17">
        <v>23</v>
      </c>
      <c r="X379" s="17">
        <v>0</v>
      </c>
      <c r="Y379" s="17">
        <v>14</v>
      </c>
      <c r="Z379" s="17">
        <v>0</v>
      </c>
      <c r="AA379" s="17">
        <v>9</v>
      </c>
      <c r="AB379" s="17">
        <v>0</v>
      </c>
      <c r="AC379" s="17">
        <v>0</v>
      </c>
      <c r="AD379" s="17">
        <v>0</v>
      </c>
      <c r="AE379" s="46">
        <f t="shared" ref="AE379" si="496">SUM(I379:AD379)</f>
        <v>180</v>
      </c>
      <c r="AF379" s="49">
        <f t="shared" ref="AF379" si="497">SUM(I380:AD380)</f>
        <v>171</v>
      </c>
      <c r="AG379" s="34">
        <f t="shared" ref="AG379" si="498">SUM(I381:AD381)</f>
        <v>157</v>
      </c>
      <c r="AH379" s="34">
        <f t="shared" ref="AH379" si="499">AG379-AE379</f>
        <v>-23</v>
      </c>
      <c r="AI379" s="53">
        <v>0.90250000000000008</v>
      </c>
      <c r="AJ379" s="41" t="s">
        <v>65</v>
      </c>
    </row>
    <row r="380" spans="1:36" ht="16.2" x14ac:dyDescent="0.25">
      <c r="A380" s="42" t="s">
        <v>59</v>
      </c>
      <c r="B380" s="44" t="s">
        <v>796</v>
      </c>
      <c r="C380" s="42" t="s">
        <v>61</v>
      </c>
      <c r="D380" s="42" t="s">
        <v>111</v>
      </c>
      <c r="E380" s="42" t="s">
        <v>486</v>
      </c>
      <c r="F380" s="42" t="s">
        <v>59</v>
      </c>
      <c r="G380" s="45">
        <v>44343</v>
      </c>
      <c r="H380" s="18" t="s">
        <v>66</v>
      </c>
      <c r="I380" s="18"/>
      <c r="J380" s="18">
        <v>0</v>
      </c>
      <c r="K380" s="18">
        <v>0</v>
      </c>
      <c r="L380" s="18">
        <v>0</v>
      </c>
      <c r="M380" s="18">
        <v>13</v>
      </c>
      <c r="N380" s="18">
        <v>0</v>
      </c>
      <c r="O380" s="18">
        <v>20</v>
      </c>
      <c r="P380" s="18">
        <v>0</v>
      </c>
      <c r="Q380" s="18">
        <v>25</v>
      </c>
      <c r="R380" s="18">
        <v>0</v>
      </c>
      <c r="S380" s="18">
        <v>36</v>
      </c>
      <c r="T380" s="18">
        <v>0</v>
      </c>
      <c r="U380" s="18">
        <v>40</v>
      </c>
      <c r="V380" s="18">
        <v>0</v>
      </c>
      <c r="W380" s="18">
        <v>14</v>
      </c>
      <c r="X380" s="18">
        <v>0</v>
      </c>
      <c r="Y380" s="18">
        <v>14</v>
      </c>
      <c r="Z380" s="18">
        <v>0</v>
      </c>
      <c r="AA380" s="18">
        <v>9</v>
      </c>
      <c r="AB380" s="18">
        <v>0</v>
      </c>
      <c r="AC380" s="18">
        <v>0</v>
      </c>
      <c r="AD380" s="18">
        <v>0</v>
      </c>
      <c r="AE380" s="47"/>
      <c r="AF380" s="50"/>
      <c r="AG380" s="35"/>
      <c r="AH380" s="35"/>
      <c r="AI380" s="53"/>
      <c r="AJ380" s="41" t="s">
        <v>65</v>
      </c>
    </row>
    <row r="381" spans="1:36" ht="16.2" x14ac:dyDescent="0.25">
      <c r="A381" s="42" t="s">
        <v>59</v>
      </c>
      <c r="B381" s="44" t="s">
        <v>796</v>
      </c>
      <c r="C381" s="42" t="s">
        <v>61</v>
      </c>
      <c r="D381" s="42" t="s">
        <v>111</v>
      </c>
      <c r="E381" s="42" t="s">
        <v>486</v>
      </c>
      <c r="F381" s="42" t="s">
        <v>59</v>
      </c>
      <c r="G381" s="45">
        <v>44343</v>
      </c>
      <c r="H381" s="19" t="s">
        <v>67</v>
      </c>
      <c r="I381" s="19"/>
      <c r="J381" s="19">
        <v>0</v>
      </c>
      <c r="K381" s="19">
        <v>0</v>
      </c>
      <c r="L381" s="19">
        <v>0</v>
      </c>
      <c r="M381" s="19">
        <v>13</v>
      </c>
      <c r="N381" s="19">
        <v>0</v>
      </c>
      <c r="O381" s="19">
        <v>20</v>
      </c>
      <c r="P381" s="19">
        <v>0</v>
      </c>
      <c r="Q381" s="19">
        <v>25</v>
      </c>
      <c r="R381" s="19">
        <v>0</v>
      </c>
      <c r="S381" s="19">
        <v>36</v>
      </c>
      <c r="T381" s="19">
        <v>0</v>
      </c>
      <c r="U381" s="19">
        <v>40</v>
      </c>
      <c r="V381" s="19">
        <v>0</v>
      </c>
      <c r="W381" s="19">
        <v>0</v>
      </c>
      <c r="X381" s="19">
        <v>0</v>
      </c>
      <c r="Y381" s="19">
        <v>14</v>
      </c>
      <c r="Z381" s="19">
        <v>0</v>
      </c>
      <c r="AA381" s="19">
        <v>9</v>
      </c>
      <c r="AB381" s="19">
        <v>0</v>
      </c>
      <c r="AC381" s="19">
        <v>0</v>
      </c>
      <c r="AD381" s="19">
        <v>0</v>
      </c>
      <c r="AE381" s="48"/>
      <c r="AF381" s="51"/>
      <c r="AG381" s="36"/>
      <c r="AH381" s="36"/>
      <c r="AI381" s="53"/>
      <c r="AJ381" s="41" t="s">
        <v>65</v>
      </c>
    </row>
    <row r="382" spans="1:36" ht="16.2" x14ac:dyDescent="0.25">
      <c r="A382" s="42" t="s">
        <v>59</v>
      </c>
      <c r="B382" s="44" t="s">
        <v>797</v>
      </c>
      <c r="C382" s="42" t="s">
        <v>61</v>
      </c>
      <c r="D382" s="42" t="s">
        <v>111</v>
      </c>
      <c r="E382" s="42" t="s">
        <v>486</v>
      </c>
      <c r="F382" s="42" t="s">
        <v>59</v>
      </c>
      <c r="G382" s="45">
        <v>44343</v>
      </c>
      <c r="H382" s="17" t="s">
        <v>64</v>
      </c>
      <c r="I382" s="17"/>
      <c r="J382" s="17">
        <v>0</v>
      </c>
      <c r="K382" s="17">
        <v>0</v>
      </c>
      <c r="L382" s="17">
        <v>21</v>
      </c>
      <c r="M382" s="17">
        <v>0</v>
      </c>
      <c r="N382" s="17">
        <v>33</v>
      </c>
      <c r="O382" s="17">
        <v>14</v>
      </c>
      <c r="P382" s="17">
        <v>27</v>
      </c>
      <c r="Q382" s="17">
        <v>44</v>
      </c>
      <c r="R382" s="17">
        <v>38</v>
      </c>
      <c r="S382" s="17">
        <v>37</v>
      </c>
      <c r="T382" s="17">
        <v>53</v>
      </c>
      <c r="U382" s="17">
        <v>52</v>
      </c>
      <c r="V382" s="17">
        <v>56</v>
      </c>
      <c r="W382" s="17">
        <v>56</v>
      </c>
      <c r="X382" s="17">
        <v>50</v>
      </c>
      <c r="Y382" s="17">
        <v>27</v>
      </c>
      <c r="Z382" s="17">
        <v>37</v>
      </c>
      <c r="AA382" s="17">
        <v>14</v>
      </c>
      <c r="AB382" s="17">
        <v>47</v>
      </c>
      <c r="AC382" s="17">
        <v>0</v>
      </c>
      <c r="AD382" s="17">
        <v>17</v>
      </c>
      <c r="AE382" s="46">
        <f t="shared" ref="AE382" si="500">SUM(I382:AD382)</f>
        <v>623</v>
      </c>
      <c r="AF382" s="49">
        <f t="shared" ref="AF382" si="501">SUM(I383:AD383)</f>
        <v>559</v>
      </c>
      <c r="AG382" s="34">
        <f t="shared" ref="AG382" si="502">SUM(I384:AD384)</f>
        <v>559</v>
      </c>
      <c r="AH382" s="34">
        <f t="shared" ref="AH382" si="503">AG382-AE382</f>
        <v>-64</v>
      </c>
      <c r="AI382" s="53">
        <v>0.93830000000000002</v>
      </c>
      <c r="AJ382" s="41" t="s">
        <v>65</v>
      </c>
    </row>
    <row r="383" spans="1:36" ht="16.2" x14ac:dyDescent="0.25">
      <c r="A383" s="42" t="s">
        <v>59</v>
      </c>
      <c r="B383" s="44" t="s">
        <v>797</v>
      </c>
      <c r="C383" s="42" t="s">
        <v>61</v>
      </c>
      <c r="D383" s="42" t="s">
        <v>111</v>
      </c>
      <c r="E383" s="42" t="s">
        <v>486</v>
      </c>
      <c r="F383" s="42" t="s">
        <v>59</v>
      </c>
      <c r="G383" s="45">
        <v>44343</v>
      </c>
      <c r="H383" s="18" t="s">
        <v>66</v>
      </c>
      <c r="I383" s="18"/>
      <c r="J383" s="18">
        <v>0</v>
      </c>
      <c r="K383" s="18">
        <v>0</v>
      </c>
      <c r="L383" s="18">
        <v>21</v>
      </c>
      <c r="M383" s="18">
        <v>0</v>
      </c>
      <c r="N383" s="18">
        <v>33</v>
      </c>
      <c r="O383" s="18">
        <v>14</v>
      </c>
      <c r="P383" s="18">
        <v>27</v>
      </c>
      <c r="Q383" s="18">
        <v>44</v>
      </c>
      <c r="R383" s="18">
        <v>38</v>
      </c>
      <c r="S383" s="18">
        <v>37</v>
      </c>
      <c r="T383" s="18">
        <v>53</v>
      </c>
      <c r="U383" s="18">
        <v>52</v>
      </c>
      <c r="V383" s="18">
        <v>56</v>
      </c>
      <c r="W383" s="18">
        <v>56</v>
      </c>
      <c r="X383" s="18">
        <v>50</v>
      </c>
      <c r="Y383" s="18">
        <v>27</v>
      </c>
      <c r="Z383" s="18">
        <v>37</v>
      </c>
      <c r="AA383" s="18">
        <v>14</v>
      </c>
      <c r="AB383" s="18">
        <v>0</v>
      </c>
      <c r="AC383" s="18">
        <v>0</v>
      </c>
      <c r="AD383" s="18">
        <v>0</v>
      </c>
      <c r="AE383" s="47"/>
      <c r="AF383" s="50"/>
      <c r="AG383" s="35"/>
      <c r="AH383" s="35"/>
      <c r="AI383" s="53"/>
      <c r="AJ383" s="41" t="s">
        <v>65</v>
      </c>
    </row>
    <row r="384" spans="1:36" ht="16.2" x14ac:dyDescent="0.25">
      <c r="A384" s="42" t="s">
        <v>59</v>
      </c>
      <c r="B384" s="44" t="s">
        <v>797</v>
      </c>
      <c r="C384" s="42" t="s">
        <v>61</v>
      </c>
      <c r="D384" s="42" t="s">
        <v>111</v>
      </c>
      <c r="E384" s="42" t="s">
        <v>486</v>
      </c>
      <c r="F384" s="42" t="s">
        <v>59</v>
      </c>
      <c r="G384" s="45">
        <v>44343</v>
      </c>
      <c r="H384" s="19" t="s">
        <v>67</v>
      </c>
      <c r="I384" s="19"/>
      <c r="J384" s="19">
        <v>0</v>
      </c>
      <c r="K384" s="19">
        <v>0</v>
      </c>
      <c r="L384" s="19">
        <v>21</v>
      </c>
      <c r="M384" s="19">
        <v>0</v>
      </c>
      <c r="N384" s="19">
        <v>33</v>
      </c>
      <c r="O384" s="19">
        <v>14</v>
      </c>
      <c r="P384" s="19">
        <v>27</v>
      </c>
      <c r="Q384" s="19">
        <v>44</v>
      </c>
      <c r="R384" s="19">
        <v>38</v>
      </c>
      <c r="S384" s="19">
        <v>37</v>
      </c>
      <c r="T384" s="19">
        <v>53</v>
      </c>
      <c r="U384" s="19">
        <v>52</v>
      </c>
      <c r="V384" s="19">
        <v>56</v>
      </c>
      <c r="W384" s="19">
        <v>56</v>
      </c>
      <c r="X384" s="19">
        <v>50</v>
      </c>
      <c r="Y384" s="19">
        <v>27</v>
      </c>
      <c r="Z384" s="19">
        <v>37</v>
      </c>
      <c r="AA384" s="19">
        <v>14</v>
      </c>
      <c r="AB384" s="19">
        <v>0</v>
      </c>
      <c r="AC384" s="19">
        <v>0</v>
      </c>
      <c r="AD384" s="19">
        <v>0</v>
      </c>
      <c r="AE384" s="48"/>
      <c r="AF384" s="51"/>
      <c r="AG384" s="36"/>
      <c r="AH384" s="36"/>
      <c r="AI384" s="53"/>
      <c r="AJ384" s="41" t="s">
        <v>65</v>
      </c>
    </row>
    <row r="385" spans="1:36" ht="16.2" x14ac:dyDescent="0.25">
      <c r="A385" s="42" t="s">
        <v>59</v>
      </c>
      <c r="B385" s="44" t="s">
        <v>797</v>
      </c>
      <c r="C385" s="42" t="s">
        <v>61</v>
      </c>
      <c r="D385" s="42" t="s">
        <v>111</v>
      </c>
      <c r="E385" s="42" t="s">
        <v>486</v>
      </c>
      <c r="F385" s="42" t="s">
        <v>59</v>
      </c>
      <c r="G385" s="45">
        <v>44343</v>
      </c>
      <c r="H385" s="17" t="s">
        <v>64</v>
      </c>
      <c r="I385" s="17"/>
      <c r="J385" s="17">
        <v>0</v>
      </c>
      <c r="K385" s="17">
        <v>0</v>
      </c>
      <c r="L385" s="17">
        <v>21</v>
      </c>
      <c r="M385" s="17">
        <v>0</v>
      </c>
      <c r="N385" s="17">
        <v>33</v>
      </c>
      <c r="O385" s="17">
        <v>14</v>
      </c>
      <c r="P385" s="17">
        <v>27</v>
      </c>
      <c r="Q385" s="17">
        <v>44</v>
      </c>
      <c r="R385" s="17">
        <v>38</v>
      </c>
      <c r="S385" s="17">
        <v>37</v>
      </c>
      <c r="T385" s="17">
        <v>53</v>
      </c>
      <c r="U385" s="17">
        <v>52</v>
      </c>
      <c r="V385" s="17">
        <v>56</v>
      </c>
      <c r="W385" s="17">
        <v>56</v>
      </c>
      <c r="X385" s="17">
        <v>50</v>
      </c>
      <c r="Y385" s="17">
        <v>27</v>
      </c>
      <c r="Z385" s="17">
        <v>37</v>
      </c>
      <c r="AA385" s="17">
        <v>14</v>
      </c>
      <c r="AB385" s="17">
        <v>47</v>
      </c>
      <c r="AC385" s="17">
        <v>0</v>
      </c>
      <c r="AD385" s="17">
        <v>17</v>
      </c>
      <c r="AE385" s="46">
        <f t="shared" ref="AE385" si="504">SUM(I385:AD385)</f>
        <v>623</v>
      </c>
      <c r="AF385" s="49">
        <f t="shared" ref="AF385" si="505">SUM(I386:AD386)</f>
        <v>620</v>
      </c>
      <c r="AG385" s="34">
        <f t="shared" ref="AG385" si="506">SUM(I387:AD387)</f>
        <v>576</v>
      </c>
      <c r="AH385" s="34">
        <f t="shared" ref="AH385" si="507">AG385-AE385</f>
        <v>-47</v>
      </c>
      <c r="AI385" s="53">
        <v>0.9</v>
      </c>
      <c r="AJ385" s="41" t="s">
        <v>65</v>
      </c>
    </row>
    <row r="386" spans="1:36" ht="16.2" x14ac:dyDescent="0.25">
      <c r="A386" s="42" t="s">
        <v>59</v>
      </c>
      <c r="B386" s="44" t="s">
        <v>797</v>
      </c>
      <c r="C386" s="42" t="s">
        <v>61</v>
      </c>
      <c r="D386" s="42" t="s">
        <v>111</v>
      </c>
      <c r="E386" s="42" t="s">
        <v>486</v>
      </c>
      <c r="F386" s="42" t="s">
        <v>59</v>
      </c>
      <c r="G386" s="45">
        <v>44343</v>
      </c>
      <c r="H386" s="18" t="s">
        <v>66</v>
      </c>
      <c r="I386" s="18"/>
      <c r="J386" s="18">
        <v>0</v>
      </c>
      <c r="K386" s="18">
        <v>0</v>
      </c>
      <c r="L386" s="18">
        <v>21</v>
      </c>
      <c r="M386" s="18">
        <v>0</v>
      </c>
      <c r="N386" s="18">
        <v>33</v>
      </c>
      <c r="O386" s="18">
        <v>14</v>
      </c>
      <c r="P386" s="18">
        <v>27</v>
      </c>
      <c r="Q386" s="18">
        <v>44</v>
      </c>
      <c r="R386" s="18">
        <v>38</v>
      </c>
      <c r="S386" s="18">
        <v>37</v>
      </c>
      <c r="T386" s="18">
        <v>53</v>
      </c>
      <c r="U386" s="18">
        <v>52</v>
      </c>
      <c r="V386" s="18">
        <v>56</v>
      </c>
      <c r="W386" s="18">
        <v>56</v>
      </c>
      <c r="X386" s="18">
        <v>50</v>
      </c>
      <c r="Y386" s="18">
        <v>27</v>
      </c>
      <c r="Z386" s="18">
        <v>37</v>
      </c>
      <c r="AA386" s="18">
        <v>14</v>
      </c>
      <c r="AB386" s="18">
        <v>44</v>
      </c>
      <c r="AC386" s="18">
        <v>0</v>
      </c>
      <c r="AD386" s="18">
        <v>17</v>
      </c>
      <c r="AE386" s="47"/>
      <c r="AF386" s="50"/>
      <c r="AG386" s="35"/>
      <c r="AH386" s="35"/>
      <c r="AI386" s="53"/>
      <c r="AJ386" s="41" t="s">
        <v>65</v>
      </c>
    </row>
    <row r="387" spans="1:36" ht="16.2" x14ac:dyDescent="0.25">
      <c r="A387" s="42" t="s">
        <v>59</v>
      </c>
      <c r="B387" s="44" t="s">
        <v>797</v>
      </c>
      <c r="C387" s="42" t="s">
        <v>61</v>
      </c>
      <c r="D387" s="42" t="s">
        <v>111</v>
      </c>
      <c r="E387" s="42" t="s">
        <v>486</v>
      </c>
      <c r="F387" s="42" t="s">
        <v>59</v>
      </c>
      <c r="G387" s="45">
        <v>44343</v>
      </c>
      <c r="H387" s="19" t="s">
        <v>67</v>
      </c>
      <c r="I387" s="19"/>
      <c r="J387" s="19">
        <v>0</v>
      </c>
      <c r="K387" s="19">
        <v>0</v>
      </c>
      <c r="L387" s="19">
        <v>21</v>
      </c>
      <c r="M387" s="19">
        <v>0</v>
      </c>
      <c r="N387" s="19">
        <v>33</v>
      </c>
      <c r="O387" s="19">
        <v>14</v>
      </c>
      <c r="P387" s="19">
        <v>27</v>
      </c>
      <c r="Q387" s="19">
        <v>44</v>
      </c>
      <c r="R387" s="19">
        <v>38</v>
      </c>
      <c r="S387" s="19">
        <v>37</v>
      </c>
      <c r="T387" s="19">
        <v>53</v>
      </c>
      <c r="U387" s="19">
        <v>52</v>
      </c>
      <c r="V387" s="19">
        <v>56</v>
      </c>
      <c r="W387" s="19">
        <v>56</v>
      </c>
      <c r="X387" s="19">
        <v>50</v>
      </c>
      <c r="Y387" s="19">
        <v>27</v>
      </c>
      <c r="Z387" s="19">
        <v>37</v>
      </c>
      <c r="AA387" s="19">
        <v>14</v>
      </c>
      <c r="AB387" s="19">
        <v>0</v>
      </c>
      <c r="AC387" s="19">
        <v>0</v>
      </c>
      <c r="AD387" s="19">
        <v>17</v>
      </c>
      <c r="AE387" s="48"/>
      <c r="AF387" s="51"/>
      <c r="AG387" s="36"/>
      <c r="AH387" s="36"/>
      <c r="AI387" s="53"/>
      <c r="AJ387" s="41" t="s">
        <v>65</v>
      </c>
    </row>
    <row r="388" spans="1:36" ht="16.2" x14ac:dyDescent="0.25">
      <c r="A388" s="42" t="s">
        <v>59</v>
      </c>
      <c r="B388" s="44" t="s">
        <v>621</v>
      </c>
      <c r="C388" s="42">
        <v>-1</v>
      </c>
      <c r="D388" s="42" t="s">
        <v>111</v>
      </c>
      <c r="E388" s="42" t="s">
        <v>279</v>
      </c>
      <c r="F388" s="42" t="s">
        <v>59</v>
      </c>
      <c r="G388" s="45">
        <v>44333</v>
      </c>
      <c r="H388" s="17" t="s">
        <v>64</v>
      </c>
      <c r="I388" s="17"/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192</v>
      </c>
      <c r="S388" s="17">
        <v>384</v>
      </c>
      <c r="T388" s="17">
        <v>192</v>
      </c>
      <c r="U388" s="17">
        <v>384</v>
      </c>
      <c r="V388" s="17">
        <v>192</v>
      </c>
      <c r="W388" s="17">
        <v>192</v>
      </c>
      <c r="X388" s="17">
        <v>192</v>
      </c>
      <c r="Y388" s="17">
        <v>192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6">
        <f t="shared" ref="AE388" si="508">SUM(I388:AD388)</f>
        <v>1920</v>
      </c>
      <c r="AF388" s="49">
        <f t="shared" ref="AF388" si="509">SUM(I389:AD389)</f>
        <v>1920</v>
      </c>
      <c r="AG388" s="34">
        <f t="shared" ref="AG388" si="510">SUM(I390:AD390)</f>
        <v>1920</v>
      </c>
      <c r="AH388" s="34">
        <f t="shared" ref="AH388" si="511">AG388-AE388</f>
        <v>0</v>
      </c>
      <c r="AI388" s="53">
        <v>0.90470000000000006</v>
      </c>
      <c r="AJ388" s="41" t="s">
        <v>65</v>
      </c>
    </row>
    <row r="389" spans="1:36" ht="16.2" x14ac:dyDescent="0.25">
      <c r="A389" s="42" t="s">
        <v>59</v>
      </c>
      <c r="B389" s="44" t="s">
        <v>621</v>
      </c>
      <c r="C389" s="42">
        <v>-1</v>
      </c>
      <c r="D389" s="42" t="s">
        <v>111</v>
      </c>
      <c r="E389" s="42" t="s">
        <v>279</v>
      </c>
      <c r="F389" s="42" t="s">
        <v>59</v>
      </c>
      <c r="G389" s="45">
        <v>44333</v>
      </c>
      <c r="H389" s="18" t="s">
        <v>66</v>
      </c>
      <c r="I389" s="18"/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192</v>
      </c>
      <c r="S389" s="18">
        <v>384</v>
      </c>
      <c r="T389" s="18">
        <v>192</v>
      </c>
      <c r="U389" s="18">
        <v>384</v>
      </c>
      <c r="V389" s="18">
        <v>192</v>
      </c>
      <c r="W389" s="18">
        <v>192</v>
      </c>
      <c r="X389" s="18">
        <v>192</v>
      </c>
      <c r="Y389" s="18">
        <v>192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7"/>
      <c r="AF389" s="50"/>
      <c r="AG389" s="35"/>
      <c r="AH389" s="35"/>
      <c r="AI389" s="53"/>
      <c r="AJ389" s="41" t="s">
        <v>65</v>
      </c>
    </row>
    <row r="390" spans="1:36" ht="16.2" x14ac:dyDescent="0.25">
      <c r="A390" s="42" t="s">
        <v>59</v>
      </c>
      <c r="B390" s="44" t="s">
        <v>621</v>
      </c>
      <c r="C390" s="42">
        <v>-1</v>
      </c>
      <c r="D390" s="42" t="s">
        <v>111</v>
      </c>
      <c r="E390" s="42" t="s">
        <v>279</v>
      </c>
      <c r="F390" s="42" t="s">
        <v>59</v>
      </c>
      <c r="G390" s="45">
        <v>44333</v>
      </c>
      <c r="H390" s="19" t="s">
        <v>67</v>
      </c>
      <c r="I390" s="19"/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192</v>
      </c>
      <c r="S390" s="19">
        <v>384</v>
      </c>
      <c r="T390" s="19">
        <v>192</v>
      </c>
      <c r="U390" s="19">
        <v>384</v>
      </c>
      <c r="V390" s="19">
        <v>192</v>
      </c>
      <c r="W390" s="19">
        <v>192</v>
      </c>
      <c r="X390" s="19">
        <v>192</v>
      </c>
      <c r="Y390" s="19">
        <v>192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8"/>
      <c r="AF390" s="51"/>
      <c r="AG390" s="36"/>
      <c r="AH390" s="36"/>
      <c r="AI390" s="53"/>
      <c r="AJ390" s="41" t="s">
        <v>65</v>
      </c>
    </row>
    <row r="391" spans="1:36" ht="16.2" x14ac:dyDescent="0.25">
      <c r="A391" s="42" t="s">
        <v>59</v>
      </c>
      <c r="B391" s="44" t="s">
        <v>621</v>
      </c>
      <c r="C391" s="42">
        <v>-2</v>
      </c>
      <c r="D391" s="42" t="s">
        <v>111</v>
      </c>
      <c r="E391" s="42" t="s">
        <v>279</v>
      </c>
      <c r="F391" s="42" t="s">
        <v>59</v>
      </c>
      <c r="G391" s="45">
        <v>44334</v>
      </c>
      <c r="H391" s="17" t="s">
        <v>64</v>
      </c>
      <c r="I391" s="17"/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192</v>
      </c>
      <c r="S391" s="17">
        <v>384</v>
      </c>
      <c r="T391" s="17">
        <v>192</v>
      </c>
      <c r="U391" s="17">
        <v>384</v>
      </c>
      <c r="V391" s="17">
        <v>192</v>
      </c>
      <c r="W391" s="17">
        <v>192</v>
      </c>
      <c r="X391" s="17">
        <v>192</v>
      </c>
      <c r="Y391" s="17">
        <v>192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46">
        <f t="shared" ref="AE391" si="512">SUM(I391:AD391)</f>
        <v>1920</v>
      </c>
      <c r="AF391" s="49">
        <f t="shared" ref="AF391" si="513">SUM(I392:AD392)</f>
        <v>1920</v>
      </c>
      <c r="AG391" s="34">
        <f t="shared" ref="AG391" si="514">SUM(I393:AD393)</f>
        <v>1920</v>
      </c>
      <c r="AH391" s="34">
        <f t="shared" ref="AH391" si="515">AG391-AE391</f>
        <v>0</v>
      </c>
      <c r="AI391" s="53">
        <v>0.90180000000000005</v>
      </c>
      <c r="AJ391" s="41" t="s">
        <v>65</v>
      </c>
    </row>
    <row r="392" spans="1:36" ht="16.2" x14ac:dyDescent="0.25">
      <c r="A392" s="42" t="s">
        <v>59</v>
      </c>
      <c r="B392" s="44" t="s">
        <v>621</v>
      </c>
      <c r="C392" s="42">
        <v>-2</v>
      </c>
      <c r="D392" s="42" t="s">
        <v>111</v>
      </c>
      <c r="E392" s="42" t="s">
        <v>279</v>
      </c>
      <c r="F392" s="42" t="s">
        <v>59</v>
      </c>
      <c r="G392" s="45">
        <v>44334</v>
      </c>
      <c r="H392" s="18" t="s">
        <v>66</v>
      </c>
      <c r="I392" s="18"/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192</v>
      </c>
      <c r="S392" s="18">
        <v>384</v>
      </c>
      <c r="T392" s="18">
        <v>192</v>
      </c>
      <c r="U392" s="18">
        <v>384</v>
      </c>
      <c r="V392" s="18">
        <v>192</v>
      </c>
      <c r="W392" s="18">
        <v>192</v>
      </c>
      <c r="X392" s="18">
        <v>192</v>
      </c>
      <c r="Y392" s="18">
        <v>192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47"/>
      <c r="AF392" s="50"/>
      <c r="AG392" s="35"/>
      <c r="AH392" s="35"/>
      <c r="AI392" s="53"/>
      <c r="AJ392" s="41" t="s">
        <v>65</v>
      </c>
    </row>
    <row r="393" spans="1:36" ht="16.2" x14ac:dyDescent="0.25">
      <c r="A393" s="42" t="s">
        <v>59</v>
      </c>
      <c r="B393" s="44" t="s">
        <v>621</v>
      </c>
      <c r="C393" s="42">
        <v>-2</v>
      </c>
      <c r="D393" s="42" t="s">
        <v>111</v>
      </c>
      <c r="E393" s="42" t="s">
        <v>279</v>
      </c>
      <c r="F393" s="42" t="s">
        <v>59</v>
      </c>
      <c r="G393" s="45">
        <v>44334</v>
      </c>
      <c r="H393" s="19" t="s">
        <v>67</v>
      </c>
      <c r="I393" s="19"/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192</v>
      </c>
      <c r="S393" s="19">
        <v>384</v>
      </c>
      <c r="T393" s="19">
        <v>192</v>
      </c>
      <c r="U393" s="19">
        <v>384</v>
      </c>
      <c r="V393" s="19">
        <v>192</v>
      </c>
      <c r="W393" s="19">
        <v>192</v>
      </c>
      <c r="X393" s="19">
        <v>192</v>
      </c>
      <c r="Y393" s="19">
        <v>192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48"/>
      <c r="AF393" s="51"/>
      <c r="AG393" s="36"/>
      <c r="AH393" s="36"/>
      <c r="AI393" s="53"/>
      <c r="AJ393" s="41" t="s">
        <v>65</v>
      </c>
    </row>
    <row r="394" spans="1:36" ht="16.2" x14ac:dyDescent="0.25">
      <c r="A394" s="42" t="s">
        <v>59</v>
      </c>
      <c r="B394" s="44" t="s">
        <v>621</v>
      </c>
      <c r="C394" s="42">
        <v>-3</v>
      </c>
      <c r="D394" s="42" t="s">
        <v>111</v>
      </c>
      <c r="E394" s="42" t="s">
        <v>279</v>
      </c>
      <c r="F394" s="42" t="s">
        <v>59</v>
      </c>
      <c r="G394" s="45">
        <v>44336</v>
      </c>
      <c r="H394" s="17" t="s">
        <v>64</v>
      </c>
      <c r="I394" s="17"/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116</v>
      </c>
      <c r="S394" s="17">
        <v>232</v>
      </c>
      <c r="T394" s="17">
        <v>116</v>
      </c>
      <c r="U394" s="17">
        <v>232</v>
      </c>
      <c r="V394" s="17">
        <v>116</v>
      </c>
      <c r="W394" s="17">
        <v>116</v>
      </c>
      <c r="X394" s="17">
        <v>116</v>
      </c>
      <c r="Y394" s="17">
        <v>116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46">
        <f t="shared" ref="AE394" si="516">SUM(I394:AD394)</f>
        <v>1160</v>
      </c>
      <c r="AF394" s="49">
        <f t="shared" ref="AF394" si="517">SUM(I395:AD395)</f>
        <v>832</v>
      </c>
      <c r="AG394" s="34">
        <f t="shared" ref="AG394" si="518">SUM(I396:AD396)</f>
        <v>232</v>
      </c>
      <c r="AH394" s="34">
        <f t="shared" ref="AH394" si="519">AG394-AE394</f>
        <v>-928</v>
      </c>
      <c r="AI394" s="53">
        <v>0.89250000000000007</v>
      </c>
      <c r="AJ394" s="41" t="s">
        <v>65</v>
      </c>
    </row>
    <row r="395" spans="1:36" ht="16.2" x14ac:dyDescent="0.25">
      <c r="A395" s="42" t="s">
        <v>59</v>
      </c>
      <c r="B395" s="44" t="s">
        <v>621</v>
      </c>
      <c r="C395" s="42">
        <v>-3</v>
      </c>
      <c r="D395" s="42" t="s">
        <v>111</v>
      </c>
      <c r="E395" s="42" t="s">
        <v>279</v>
      </c>
      <c r="F395" s="42" t="s">
        <v>59</v>
      </c>
      <c r="G395" s="45">
        <v>44336</v>
      </c>
      <c r="H395" s="18" t="s">
        <v>66</v>
      </c>
      <c r="I395" s="18"/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86</v>
      </c>
      <c r="S395" s="18">
        <v>200</v>
      </c>
      <c r="T395" s="18">
        <v>100</v>
      </c>
      <c r="U395" s="18">
        <v>100</v>
      </c>
      <c r="V395" s="18">
        <v>116</v>
      </c>
      <c r="W395" s="18">
        <v>116</v>
      </c>
      <c r="X395" s="18">
        <v>46</v>
      </c>
      <c r="Y395" s="18">
        <v>68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47"/>
      <c r="AF395" s="50"/>
      <c r="AG395" s="35"/>
      <c r="AH395" s="35"/>
      <c r="AI395" s="53"/>
      <c r="AJ395" s="41" t="s">
        <v>65</v>
      </c>
    </row>
    <row r="396" spans="1:36" ht="16.2" x14ac:dyDescent="0.25">
      <c r="A396" s="42" t="s">
        <v>59</v>
      </c>
      <c r="B396" s="44" t="s">
        <v>621</v>
      </c>
      <c r="C396" s="42">
        <v>-3</v>
      </c>
      <c r="D396" s="42" t="s">
        <v>111</v>
      </c>
      <c r="E396" s="42" t="s">
        <v>279</v>
      </c>
      <c r="F396" s="42" t="s">
        <v>59</v>
      </c>
      <c r="G396" s="45">
        <v>44336</v>
      </c>
      <c r="H396" s="19" t="s">
        <v>67</v>
      </c>
      <c r="I396" s="19"/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116</v>
      </c>
      <c r="W396" s="19">
        <v>116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48"/>
      <c r="AF396" s="51"/>
      <c r="AG396" s="36"/>
      <c r="AH396" s="36"/>
      <c r="AI396" s="53"/>
      <c r="AJ396" s="41" t="s">
        <v>65</v>
      </c>
    </row>
    <row r="397" spans="1:36" ht="16.2" x14ac:dyDescent="0.25">
      <c r="A397" s="42" t="s">
        <v>59</v>
      </c>
      <c r="B397" s="44" t="s">
        <v>537</v>
      </c>
      <c r="C397" s="42" t="s">
        <v>61</v>
      </c>
      <c r="D397" s="42" t="s">
        <v>111</v>
      </c>
      <c r="E397" s="42" t="s">
        <v>532</v>
      </c>
      <c r="F397" s="42" t="s">
        <v>59</v>
      </c>
      <c r="G397" s="45">
        <v>44326</v>
      </c>
      <c r="H397" s="17" t="s">
        <v>64</v>
      </c>
      <c r="I397" s="17"/>
      <c r="J397" s="17">
        <v>0</v>
      </c>
      <c r="K397" s="17">
        <v>10</v>
      </c>
      <c r="L397" s="17">
        <v>14</v>
      </c>
      <c r="M397" s="17">
        <v>24</v>
      </c>
      <c r="N397" s="17">
        <v>24</v>
      </c>
      <c r="O397" s="17">
        <v>38</v>
      </c>
      <c r="P397" s="17">
        <v>34</v>
      </c>
      <c r="Q397" s="17">
        <v>24</v>
      </c>
      <c r="R397" s="17">
        <v>30</v>
      </c>
      <c r="S397" s="17">
        <v>82</v>
      </c>
      <c r="T397" s="17">
        <v>40</v>
      </c>
      <c r="U397" s="17">
        <v>108</v>
      </c>
      <c r="V397" s="17">
        <v>40</v>
      </c>
      <c r="W397" s="17">
        <v>38</v>
      </c>
      <c r="X397" s="17">
        <v>30</v>
      </c>
      <c r="Y397" s="17">
        <v>22</v>
      </c>
      <c r="Z397" s="17">
        <v>18</v>
      </c>
      <c r="AA397" s="17">
        <v>14</v>
      </c>
      <c r="AB397" s="17">
        <v>8</v>
      </c>
      <c r="AC397" s="17">
        <v>6</v>
      </c>
      <c r="AD397" s="17">
        <v>4</v>
      </c>
      <c r="AE397" s="46">
        <f t="shared" ref="AE397" si="520">SUM(I397:AD397)</f>
        <v>608</v>
      </c>
      <c r="AF397" s="49">
        <f t="shared" ref="AF397" si="521">SUM(I398:AD398)</f>
        <v>608</v>
      </c>
      <c r="AG397" s="34">
        <f t="shared" ref="AG397" si="522">SUM(I399:AD399)</f>
        <v>608</v>
      </c>
      <c r="AH397" s="34">
        <f t="shared" ref="AH397" si="523">AG397-AE397</f>
        <v>0</v>
      </c>
      <c r="AI397" s="53">
        <v>0.92580000000000007</v>
      </c>
      <c r="AJ397" s="41" t="s">
        <v>65</v>
      </c>
    </row>
    <row r="398" spans="1:36" ht="16.2" x14ac:dyDescent="0.25">
      <c r="A398" s="42" t="s">
        <v>59</v>
      </c>
      <c r="B398" s="44" t="s">
        <v>537</v>
      </c>
      <c r="C398" s="42" t="s">
        <v>61</v>
      </c>
      <c r="D398" s="42" t="s">
        <v>111</v>
      </c>
      <c r="E398" s="42" t="s">
        <v>532</v>
      </c>
      <c r="F398" s="42" t="s">
        <v>59</v>
      </c>
      <c r="G398" s="45">
        <v>44326</v>
      </c>
      <c r="H398" s="18" t="s">
        <v>66</v>
      </c>
      <c r="I398" s="18"/>
      <c r="J398" s="18">
        <v>0</v>
      </c>
      <c r="K398" s="18">
        <v>10</v>
      </c>
      <c r="L398" s="18">
        <v>14</v>
      </c>
      <c r="M398" s="18">
        <v>24</v>
      </c>
      <c r="N398" s="18">
        <v>24</v>
      </c>
      <c r="O398" s="18">
        <v>38</v>
      </c>
      <c r="P398" s="18">
        <v>34</v>
      </c>
      <c r="Q398" s="18">
        <v>24</v>
      </c>
      <c r="R398" s="18">
        <v>30</v>
      </c>
      <c r="S398" s="18">
        <v>82</v>
      </c>
      <c r="T398" s="18">
        <v>40</v>
      </c>
      <c r="U398" s="18">
        <v>108</v>
      </c>
      <c r="V398" s="18">
        <v>40</v>
      </c>
      <c r="W398" s="18">
        <v>38</v>
      </c>
      <c r="X398" s="18">
        <v>30</v>
      </c>
      <c r="Y398" s="18">
        <v>22</v>
      </c>
      <c r="Z398" s="18">
        <v>18</v>
      </c>
      <c r="AA398" s="18">
        <v>14</v>
      </c>
      <c r="AB398" s="18">
        <v>8</v>
      </c>
      <c r="AC398" s="18">
        <v>6</v>
      </c>
      <c r="AD398" s="18">
        <v>4</v>
      </c>
      <c r="AE398" s="47"/>
      <c r="AF398" s="50"/>
      <c r="AG398" s="35"/>
      <c r="AH398" s="35"/>
      <c r="AI398" s="53"/>
      <c r="AJ398" s="41" t="s">
        <v>65</v>
      </c>
    </row>
    <row r="399" spans="1:36" ht="16.2" x14ac:dyDescent="0.25">
      <c r="A399" s="42" t="s">
        <v>59</v>
      </c>
      <c r="B399" s="44" t="s">
        <v>537</v>
      </c>
      <c r="C399" s="42" t="s">
        <v>61</v>
      </c>
      <c r="D399" s="42" t="s">
        <v>111</v>
      </c>
      <c r="E399" s="42" t="s">
        <v>532</v>
      </c>
      <c r="F399" s="42" t="s">
        <v>59</v>
      </c>
      <c r="G399" s="45">
        <v>44326</v>
      </c>
      <c r="H399" s="19" t="s">
        <v>67</v>
      </c>
      <c r="I399" s="19"/>
      <c r="J399" s="19">
        <v>0</v>
      </c>
      <c r="K399" s="19">
        <v>10</v>
      </c>
      <c r="L399" s="19">
        <v>14</v>
      </c>
      <c r="M399" s="19">
        <v>24</v>
      </c>
      <c r="N399" s="19">
        <v>24</v>
      </c>
      <c r="O399" s="19">
        <v>38</v>
      </c>
      <c r="P399" s="19">
        <v>34</v>
      </c>
      <c r="Q399" s="19">
        <v>24</v>
      </c>
      <c r="R399" s="19">
        <v>30</v>
      </c>
      <c r="S399" s="19">
        <v>82</v>
      </c>
      <c r="T399" s="19">
        <v>40</v>
      </c>
      <c r="U399" s="19">
        <v>108</v>
      </c>
      <c r="V399" s="19">
        <v>40</v>
      </c>
      <c r="W399" s="19">
        <v>38</v>
      </c>
      <c r="X399" s="19">
        <v>30</v>
      </c>
      <c r="Y399" s="19">
        <v>22</v>
      </c>
      <c r="Z399" s="19">
        <v>18</v>
      </c>
      <c r="AA399" s="19">
        <v>14</v>
      </c>
      <c r="AB399" s="19">
        <v>8</v>
      </c>
      <c r="AC399" s="19">
        <v>6</v>
      </c>
      <c r="AD399" s="19">
        <v>4</v>
      </c>
      <c r="AE399" s="48"/>
      <c r="AF399" s="51"/>
      <c r="AG399" s="36"/>
      <c r="AH399" s="36"/>
      <c r="AI399" s="53"/>
      <c r="AJ399" s="41" t="s">
        <v>65</v>
      </c>
    </row>
    <row r="400" spans="1:36" ht="16.2" x14ac:dyDescent="0.25">
      <c r="A400" s="42" t="s">
        <v>59</v>
      </c>
      <c r="B400" s="44" t="s">
        <v>533</v>
      </c>
      <c r="C400" s="42" t="s">
        <v>61</v>
      </c>
      <c r="D400" s="42" t="s">
        <v>111</v>
      </c>
      <c r="E400" s="42" t="s">
        <v>532</v>
      </c>
      <c r="F400" s="42" t="s">
        <v>59</v>
      </c>
      <c r="G400" s="45">
        <v>44324</v>
      </c>
      <c r="H400" s="17" t="s">
        <v>64</v>
      </c>
      <c r="I400" s="17"/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356</v>
      </c>
      <c r="Q400" s="17">
        <v>0</v>
      </c>
      <c r="R400" s="17">
        <v>566</v>
      </c>
      <c r="S400" s="17">
        <v>738</v>
      </c>
      <c r="T400" s="17">
        <v>470</v>
      </c>
      <c r="U400" s="17">
        <v>718</v>
      </c>
      <c r="V400" s="17">
        <v>580</v>
      </c>
      <c r="W400" s="17">
        <v>0</v>
      </c>
      <c r="X400" s="17">
        <v>458</v>
      </c>
      <c r="Y400" s="17">
        <v>90</v>
      </c>
      <c r="Z400" s="17">
        <v>2</v>
      </c>
      <c r="AA400" s="17">
        <v>0</v>
      </c>
      <c r="AB400" s="17">
        <v>2</v>
      </c>
      <c r="AC400" s="17">
        <v>0</v>
      </c>
      <c r="AD400" s="17">
        <v>0</v>
      </c>
      <c r="AE400" s="46">
        <f t="shared" ref="AE400" si="524">SUM(I400:AD400)</f>
        <v>3980</v>
      </c>
      <c r="AF400" s="49">
        <f t="shared" ref="AF400" si="525">SUM(I401:AD401)</f>
        <v>3980</v>
      </c>
      <c r="AG400" s="34">
        <f t="shared" ref="AG400" si="526">SUM(I402:AD402)</f>
        <v>3980</v>
      </c>
      <c r="AH400" s="34">
        <f t="shared" ref="AH400" si="527">AG400-AE400</f>
        <v>0</v>
      </c>
      <c r="AI400" s="53">
        <v>0.9366000000000001</v>
      </c>
      <c r="AJ400" s="41" t="s">
        <v>65</v>
      </c>
    </row>
    <row r="401" spans="1:36" ht="16.2" x14ac:dyDescent="0.25">
      <c r="A401" s="42" t="s">
        <v>59</v>
      </c>
      <c r="B401" s="44" t="s">
        <v>533</v>
      </c>
      <c r="C401" s="42" t="s">
        <v>61</v>
      </c>
      <c r="D401" s="42" t="s">
        <v>111</v>
      </c>
      <c r="E401" s="42" t="s">
        <v>532</v>
      </c>
      <c r="F401" s="42" t="s">
        <v>59</v>
      </c>
      <c r="G401" s="45">
        <v>44324</v>
      </c>
      <c r="H401" s="18" t="s">
        <v>66</v>
      </c>
      <c r="I401" s="18"/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356</v>
      </c>
      <c r="Q401" s="18">
        <v>0</v>
      </c>
      <c r="R401" s="18">
        <v>566</v>
      </c>
      <c r="S401" s="18">
        <v>738</v>
      </c>
      <c r="T401" s="18">
        <v>470</v>
      </c>
      <c r="U401" s="18">
        <v>718</v>
      </c>
      <c r="V401" s="18">
        <v>580</v>
      </c>
      <c r="W401" s="18">
        <v>0</v>
      </c>
      <c r="X401" s="18">
        <v>458</v>
      </c>
      <c r="Y401" s="18">
        <v>90</v>
      </c>
      <c r="Z401" s="18">
        <v>2</v>
      </c>
      <c r="AA401" s="18">
        <v>0</v>
      </c>
      <c r="AB401" s="18">
        <v>2</v>
      </c>
      <c r="AC401" s="18">
        <v>0</v>
      </c>
      <c r="AD401" s="18">
        <v>0</v>
      </c>
      <c r="AE401" s="47"/>
      <c r="AF401" s="50"/>
      <c r="AG401" s="35"/>
      <c r="AH401" s="35"/>
      <c r="AI401" s="53"/>
      <c r="AJ401" s="41" t="s">
        <v>65</v>
      </c>
    </row>
    <row r="402" spans="1:36" ht="16.2" x14ac:dyDescent="0.25">
      <c r="A402" s="42" t="s">
        <v>59</v>
      </c>
      <c r="B402" s="44" t="s">
        <v>533</v>
      </c>
      <c r="C402" s="42" t="s">
        <v>61</v>
      </c>
      <c r="D402" s="42" t="s">
        <v>111</v>
      </c>
      <c r="E402" s="42" t="s">
        <v>532</v>
      </c>
      <c r="F402" s="42" t="s">
        <v>59</v>
      </c>
      <c r="G402" s="45">
        <v>44324</v>
      </c>
      <c r="H402" s="19" t="s">
        <v>67</v>
      </c>
      <c r="I402" s="19"/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356</v>
      </c>
      <c r="Q402" s="19">
        <v>0</v>
      </c>
      <c r="R402" s="19">
        <v>566</v>
      </c>
      <c r="S402" s="19">
        <v>738</v>
      </c>
      <c r="T402" s="19">
        <v>470</v>
      </c>
      <c r="U402" s="19">
        <v>718</v>
      </c>
      <c r="V402" s="19">
        <v>580</v>
      </c>
      <c r="W402" s="19">
        <v>0</v>
      </c>
      <c r="X402" s="19">
        <v>458</v>
      </c>
      <c r="Y402" s="19">
        <v>90</v>
      </c>
      <c r="Z402" s="19">
        <v>2</v>
      </c>
      <c r="AA402" s="19">
        <v>0</v>
      </c>
      <c r="AB402" s="19">
        <v>2</v>
      </c>
      <c r="AC402" s="19">
        <v>0</v>
      </c>
      <c r="AD402" s="19">
        <v>0</v>
      </c>
      <c r="AE402" s="48"/>
      <c r="AF402" s="51"/>
      <c r="AG402" s="36"/>
      <c r="AH402" s="36"/>
      <c r="AI402" s="53"/>
      <c r="AJ402" s="41" t="s">
        <v>65</v>
      </c>
    </row>
    <row r="403" spans="1:36" ht="16.2" x14ac:dyDescent="0.25">
      <c r="A403" s="42" t="s">
        <v>59</v>
      </c>
      <c r="B403" s="44" t="s">
        <v>535</v>
      </c>
      <c r="C403" s="42" t="s">
        <v>61</v>
      </c>
      <c r="D403" s="42" t="s">
        <v>111</v>
      </c>
      <c r="E403" s="42" t="s">
        <v>532</v>
      </c>
      <c r="F403" s="42" t="s">
        <v>59</v>
      </c>
      <c r="G403" s="45">
        <v>44330</v>
      </c>
      <c r="H403" s="17" t="s">
        <v>64</v>
      </c>
      <c r="I403" s="17"/>
      <c r="J403" s="17">
        <v>0</v>
      </c>
      <c r="K403" s="17">
        <v>20</v>
      </c>
      <c r="L403" s="17">
        <v>20</v>
      </c>
      <c r="M403" s="17">
        <v>42</v>
      </c>
      <c r="N403" s="17">
        <v>42</v>
      </c>
      <c r="O403" s="17">
        <v>72</v>
      </c>
      <c r="P403" s="17">
        <v>62</v>
      </c>
      <c r="Q403" s="17">
        <v>52</v>
      </c>
      <c r="R403" s="17">
        <v>82</v>
      </c>
      <c r="S403" s="17">
        <v>30</v>
      </c>
      <c r="T403" s="17">
        <v>0</v>
      </c>
      <c r="U403" s="17">
        <v>72</v>
      </c>
      <c r="V403" s="17">
        <v>0</v>
      </c>
      <c r="W403" s="17">
        <v>122</v>
      </c>
      <c r="X403" s="17">
        <v>92</v>
      </c>
      <c r="Y403" s="17">
        <v>52</v>
      </c>
      <c r="Z403" s="17">
        <v>20</v>
      </c>
      <c r="AA403" s="17">
        <v>20</v>
      </c>
      <c r="AB403" s="17">
        <v>0</v>
      </c>
      <c r="AC403" s="17">
        <v>10</v>
      </c>
      <c r="AD403" s="17">
        <v>10</v>
      </c>
      <c r="AE403" s="46">
        <f t="shared" ref="AE403" si="528">SUM(I403:AD403)</f>
        <v>820</v>
      </c>
      <c r="AF403" s="49">
        <f t="shared" ref="AF403" si="529">SUM(I404:AD404)</f>
        <v>689</v>
      </c>
      <c r="AG403" s="34">
        <f t="shared" ref="AG403" si="530">SUM(I405:AD405)</f>
        <v>380</v>
      </c>
      <c r="AH403" s="34">
        <f t="shared" ref="AH403" si="531">AG403-AE403</f>
        <v>-440</v>
      </c>
      <c r="AI403" s="53">
        <v>0.92630000000000001</v>
      </c>
      <c r="AJ403" s="41" t="s">
        <v>65</v>
      </c>
    </row>
    <row r="404" spans="1:36" ht="16.2" x14ac:dyDescent="0.25">
      <c r="A404" s="42" t="s">
        <v>59</v>
      </c>
      <c r="B404" s="44" t="s">
        <v>535</v>
      </c>
      <c r="C404" s="42" t="s">
        <v>61</v>
      </c>
      <c r="D404" s="42" t="s">
        <v>111</v>
      </c>
      <c r="E404" s="42" t="s">
        <v>532</v>
      </c>
      <c r="F404" s="42" t="s">
        <v>59</v>
      </c>
      <c r="G404" s="45">
        <v>44330</v>
      </c>
      <c r="H404" s="18" t="s">
        <v>66</v>
      </c>
      <c r="I404" s="18"/>
      <c r="J404" s="18">
        <v>0</v>
      </c>
      <c r="K404" s="18">
        <v>10</v>
      </c>
      <c r="L404" s="18">
        <v>20</v>
      </c>
      <c r="M404" s="18">
        <v>42</v>
      </c>
      <c r="N404" s="18">
        <v>42</v>
      </c>
      <c r="O404" s="18">
        <v>54</v>
      </c>
      <c r="P404" s="18">
        <v>62</v>
      </c>
      <c r="Q404" s="18">
        <v>32</v>
      </c>
      <c r="R404" s="18">
        <v>82</v>
      </c>
      <c r="S404" s="18">
        <v>15</v>
      </c>
      <c r="T404" s="18">
        <v>0</v>
      </c>
      <c r="U404" s="18">
        <v>63</v>
      </c>
      <c r="V404" s="18">
        <v>0</v>
      </c>
      <c r="W404" s="18">
        <v>122</v>
      </c>
      <c r="X404" s="18">
        <v>55</v>
      </c>
      <c r="Y404" s="18">
        <v>51</v>
      </c>
      <c r="Z404" s="18">
        <v>10</v>
      </c>
      <c r="AA404" s="18">
        <v>10</v>
      </c>
      <c r="AB404" s="18">
        <v>0</v>
      </c>
      <c r="AC404" s="18">
        <v>10</v>
      </c>
      <c r="AD404" s="18">
        <v>9</v>
      </c>
      <c r="AE404" s="47"/>
      <c r="AF404" s="50"/>
      <c r="AG404" s="35"/>
      <c r="AH404" s="35"/>
      <c r="AI404" s="53"/>
      <c r="AJ404" s="41" t="s">
        <v>65</v>
      </c>
    </row>
    <row r="405" spans="1:36" ht="16.2" x14ac:dyDescent="0.25">
      <c r="A405" s="42" t="s">
        <v>59</v>
      </c>
      <c r="B405" s="44" t="s">
        <v>535</v>
      </c>
      <c r="C405" s="42" t="s">
        <v>61</v>
      </c>
      <c r="D405" s="42" t="s">
        <v>111</v>
      </c>
      <c r="E405" s="42" t="s">
        <v>532</v>
      </c>
      <c r="F405" s="42" t="s">
        <v>59</v>
      </c>
      <c r="G405" s="45">
        <v>44330</v>
      </c>
      <c r="H405" s="19" t="s">
        <v>67</v>
      </c>
      <c r="I405" s="19"/>
      <c r="J405" s="19">
        <v>0</v>
      </c>
      <c r="K405" s="19">
        <v>0</v>
      </c>
      <c r="L405" s="19">
        <v>20</v>
      </c>
      <c r="M405" s="19">
        <v>42</v>
      </c>
      <c r="N405" s="19">
        <v>42</v>
      </c>
      <c r="O405" s="19">
        <v>0</v>
      </c>
      <c r="P405" s="19">
        <v>62</v>
      </c>
      <c r="Q405" s="19">
        <v>0</v>
      </c>
      <c r="R405" s="19">
        <v>82</v>
      </c>
      <c r="S405" s="19">
        <v>0</v>
      </c>
      <c r="T405" s="19">
        <v>0</v>
      </c>
      <c r="U405" s="19">
        <v>0</v>
      </c>
      <c r="V405" s="19">
        <v>0</v>
      </c>
      <c r="W405" s="19">
        <v>122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10</v>
      </c>
      <c r="AD405" s="19">
        <v>0</v>
      </c>
      <c r="AE405" s="48"/>
      <c r="AF405" s="51"/>
      <c r="AG405" s="36"/>
      <c r="AH405" s="36"/>
      <c r="AI405" s="53"/>
      <c r="AJ405" s="41" t="s">
        <v>65</v>
      </c>
    </row>
    <row r="406" spans="1:36" ht="16.2" x14ac:dyDescent="0.25">
      <c r="A406" s="42" t="s">
        <v>59</v>
      </c>
      <c r="B406" s="44" t="s">
        <v>534</v>
      </c>
      <c r="C406" s="42" t="s">
        <v>61</v>
      </c>
      <c r="D406" s="42" t="s">
        <v>111</v>
      </c>
      <c r="E406" s="42" t="s">
        <v>532</v>
      </c>
      <c r="F406" s="42" t="s">
        <v>59</v>
      </c>
      <c r="G406" s="45">
        <v>44319</v>
      </c>
      <c r="H406" s="17" t="s">
        <v>64</v>
      </c>
      <c r="I406" s="17"/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356</v>
      </c>
      <c r="Q406" s="17">
        <v>0</v>
      </c>
      <c r="R406" s="17">
        <v>566</v>
      </c>
      <c r="S406" s="17">
        <v>738</v>
      </c>
      <c r="T406" s="17">
        <v>470</v>
      </c>
      <c r="U406" s="17">
        <v>718</v>
      </c>
      <c r="V406" s="17">
        <v>580</v>
      </c>
      <c r="W406" s="17">
        <v>0</v>
      </c>
      <c r="X406" s="17">
        <v>458</v>
      </c>
      <c r="Y406" s="17">
        <v>90</v>
      </c>
      <c r="Z406" s="17">
        <v>2</v>
      </c>
      <c r="AA406" s="17">
        <v>0</v>
      </c>
      <c r="AB406" s="17">
        <v>2</v>
      </c>
      <c r="AC406" s="17">
        <v>0</v>
      </c>
      <c r="AD406" s="17">
        <v>0</v>
      </c>
      <c r="AE406" s="46">
        <f t="shared" ref="AE406" si="532">SUM(I406:AD406)</f>
        <v>3980</v>
      </c>
      <c r="AF406" s="49">
        <f t="shared" ref="AF406" si="533">SUM(I407:AD407)</f>
        <v>3980</v>
      </c>
      <c r="AG406" s="34">
        <f t="shared" ref="AG406" si="534">SUM(I408:AD408)</f>
        <v>3980</v>
      </c>
      <c r="AH406" s="34">
        <f t="shared" ref="AH406" si="535">AG406-AE406</f>
        <v>0</v>
      </c>
      <c r="AI406" s="53">
        <v>0.90960000000000008</v>
      </c>
      <c r="AJ406" s="41" t="s">
        <v>65</v>
      </c>
    </row>
    <row r="407" spans="1:36" ht="16.2" x14ac:dyDescent="0.25">
      <c r="A407" s="42" t="s">
        <v>59</v>
      </c>
      <c r="B407" s="44" t="s">
        <v>534</v>
      </c>
      <c r="C407" s="42" t="s">
        <v>61</v>
      </c>
      <c r="D407" s="42" t="s">
        <v>111</v>
      </c>
      <c r="E407" s="42" t="s">
        <v>532</v>
      </c>
      <c r="F407" s="42" t="s">
        <v>59</v>
      </c>
      <c r="G407" s="45">
        <v>44319</v>
      </c>
      <c r="H407" s="18" t="s">
        <v>66</v>
      </c>
      <c r="I407" s="18"/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356</v>
      </c>
      <c r="Q407" s="18">
        <v>0</v>
      </c>
      <c r="R407" s="18">
        <v>566</v>
      </c>
      <c r="S407" s="18">
        <v>738</v>
      </c>
      <c r="T407" s="18">
        <v>470</v>
      </c>
      <c r="U407" s="18">
        <v>718</v>
      </c>
      <c r="V407" s="18">
        <v>580</v>
      </c>
      <c r="W407" s="18">
        <v>0</v>
      </c>
      <c r="X407" s="18">
        <v>458</v>
      </c>
      <c r="Y407" s="18">
        <v>90</v>
      </c>
      <c r="Z407" s="18">
        <v>2</v>
      </c>
      <c r="AA407" s="18">
        <v>0</v>
      </c>
      <c r="AB407" s="18">
        <v>2</v>
      </c>
      <c r="AC407" s="18">
        <v>0</v>
      </c>
      <c r="AD407" s="18">
        <v>0</v>
      </c>
      <c r="AE407" s="47"/>
      <c r="AF407" s="50"/>
      <c r="AG407" s="35"/>
      <c r="AH407" s="35"/>
      <c r="AI407" s="53"/>
      <c r="AJ407" s="41" t="s">
        <v>65</v>
      </c>
    </row>
    <row r="408" spans="1:36" ht="16.2" x14ac:dyDescent="0.25">
      <c r="A408" s="42" t="s">
        <v>59</v>
      </c>
      <c r="B408" s="44" t="s">
        <v>534</v>
      </c>
      <c r="C408" s="42" t="s">
        <v>61</v>
      </c>
      <c r="D408" s="42" t="s">
        <v>111</v>
      </c>
      <c r="E408" s="42" t="s">
        <v>532</v>
      </c>
      <c r="F408" s="42" t="s">
        <v>59</v>
      </c>
      <c r="G408" s="45">
        <v>44319</v>
      </c>
      <c r="H408" s="19" t="s">
        <v>67</v>
      </c>
      <c r="I408" s="19"/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356</v>
      </c>
      <c r="Q408" s="19">
        <v>0</v>
      </c>
      <c r="R408" s="19">
        <v>566</v>
      </c>
      <c r="S408" s="19">
        <v>738</v>
      </c>
      <c r="T408" s="19">
        <v>470</v>
      </c>
      <c r="U408" s="19">
        <v>718</v>
      </c>
      <c r="V408" s="19">
        <v>580</v>
      </c>
      <c r="W408" s="19">
        <v>0</v>
      </c>
      <c r="X408" s="19">
        <v>458</v>
      </c>
      <c r="Y408" s="19">
        <v>90</v>
      </c>
      <c r="Z408" s="19">
        <v>2</v>
      </c>
      <c r="AA408" s="19">
        <v>0</v>
      </c>
      <c r="AB408" s="19">
        <v>2</v>
      </c>
      <c r="AC408" s="19">
        <v>0</v>
      </c>
      <c r="AD408" s="19">
        <v>0</v>
      </c>
      <c r="AE408" s="48"/>
      <c r="AF408" s="51"/>
      <c r="AG408" s="36"/>
      <c r="AH408" s="36"/>
      <c r="AI408" s="53"/>
      <c r="AJ408" s="41" t="s">
        <v>65</v>
      </c>
    </row>
    <row r="409" spans="1:36" ht="16.2" x14ac:dyDescent="0.25">
      <c r="A409" s="42" t="s">
        <v>59</v>
      </c>
      <c r="B409" s="44" t="s">
        <v>536</v>
      </c>
      <c r="C409" s="42" t="s">
        <v>61</v>
      </c>
      <c r="D409" s="42" t="s">
        <v>111</v>
      </c>
      <c r="E409" s="42" t="s">
        <v>532</v>
      </c>
      <c r="F409" s="42" t="s">
        <v>59</v>
      </c>
      <c r="G409" s="45">
        <v>44330</v>
      </c>
      <c r="H409" s="17" t="s">
        <v>64</v>
      </c>
      <c r="I409" s="17"/>
      <c r="J409" s="17">
        <v>0</v>
      </c>
      <c r="K409" s="17">
        <v>4</v>
      </c>
      <c r="L409" s="17">
        <v>6</v>
      </c>
      <c r="M409" s="17">
        <v>10</v>
      </c>
      <c r="N409" s="17">
        <v>10</v>
      </c>
      <c r="O409" s="17">
        <v>16</v>
      </c>
      <c r="P409" s="17">
        <v>14</v>
      </c>
      <c r="Q409" s="17">
        <v>34</v>
      </c>
      <c r="R409" s="17">
        <v>42</v>
      </c>
      <c r="S409" s="17">
        <v>82</v>
      </c>
      <c r="T409" s="17">
        <v>78</v>
      </c>
      <c r="U409" s="17">
        <v>102</v>
      </c>
      <c r="V409" s="17">
        <v>78</v>
      </c>
      <c r="W409" s="17">
        <v>54</v>
      </c>
      <c r="X409" s="17">
        <v>42</v>
      </c>
      <c r="Y409" s="17">
        <v>32</v>
      </c>
      <c r="Z409" s="17">
        <v>8</v>
      </c>
      <c r="AA409" s="17">
        <v>6</v>
      </c>
      <c r="AB409" s="17">
        <v>4</v>
      </c>
      <c r="AC409" s="17">
        <v>2</v>
      </c>
      <c r="AD409" s="17">
        <v>2</v>
      </c>
      <c r="AE409" s="46">
        <f t="shared" ref="AE409" si="536">SUM(I409:AD409)</f>
        <v>626</v>
      </c>
      <c r="AF409" s="49">
        <f t="shared" ref="AF409" si="537">SUM(I410:AD410)</f>
        <v>626</v>
      </c>
      <c r="AG409" s="34">
        <f t="shared" ref="AG409" si="538">SUM(I411:AD411)</f>
        <v>626</v>
      </c>
      <c r="AH409" s="34">
        <f t="shared" ref="AH409" si="539">AG409-AE409</f>
        <v>0</v>
      </c>
      <c r="AI409" s="53">
        <v>0.91010000000000002</v>
      </c>
      <c r="AJ409" s="41" t="s">
        <v>65</v>
      </c>
    </row>
    <row r="410" spans="1:36" ht="16.2" x14ac:dyDescent="0.25">
      <c r="A410" s="42" t="s">
        <v>59</v>
      </c>
      <c r="B410" s="44" t="s">
        <v>536</v>
      </c>
      <c r="C410" s="42" t="s">
        <v>61</v>
      </c>
      <c r="D410" s="42" t="s">
        <v>111</v>
      </c>
      <c r="E410" s="42" t="s">
        <v>532</v>
      </c>
      <c r="F410" s="42" t="s">
        <v>59</v>
      </c>
      <c r="G410" s="45">
        <v>44330</v>
      </c>
      <c r="H410" s="18" t="s">
        <v>66</v>
      </c>
      <c r="I410" s="18"/>
      <c r="J410" s="18">
        <v>0</v>
      </c>
      <c r="K410" s="18">
        <v>4</v>
      </c>
      <c r="L410" s="18">
        <v>6</v>
      </c>
      <c r="M410" s="18">
        <v>10</v>
      </c>
      <c r="N410" s="18">
        <v>10</v>
      </c>
      <c r="O410" s="18">
        <v>16</v>
      </c>
      <c r="P410" s="18">
        <v>14</v>
      </c>
      <c r="Q410" s="18">
        <v>34</v>
      </c>
      <c r="R410" s="18">
        <v>42</v>
      </c>
      <c r="S410" s="18">
        <v>82</v>
      </c>
      <c r="T410" s="18">
        <v>78</v>
      </c>
      <c r="U410" s="18">
        <v>102</v>
      </c>
      <c r="V410" s="18">
        <v>78</v>
      </c>
      <c r="W410" s="18">
        <v>54</v>
      </c>
      <c r="X410" s="18">
        <v>42</v>
      </c>
      <c r="Y410" s="18">
        <v>32</v>
      </c>
      <c r="Z410" s="18">
        <v>8</v>
      </c>
      <c r="AA410" s="18">
        <v>6</v>
      </c>
      <c r="AB410" s="18">
        <v>4</v>
      </c>
      <c r="AC410" s="18">
        <v>2</v>
      </c>
      <c r="AD410" s="18">
        <v>2</v>
      </c>
      <c r="AE410" s="47"/>
      <c r="AF410" s="50"/>
      <c r="AG410" s="35"/>
      <c r="AH410" s="35"/>
      <c r="AI410" s="53"/>
      <c r="AJ410" s="41" t="s">
        <v>65</v>
      </c>
    </row>
    <row r="411" spans="1:36" ht="16.2" x14ac:dyDescent="0.25">
      <c r="A411" s="42" t="s">
        <v>59</v>
      </c>
      <c r="B411" s="44" t="s">
        <v>536</v>
      </c>
      <c r="C411" s="42" t="s">
        <v>61</v>
      </c>
      <c r="D411" s="42" t="s">
        <v>111</v>
      </c>
      <c r="E411" s="42" t="s">
        <v>532</v>
      </c>
      <c r="F411" s="42" t="s">
        <v>59</v>
      </c>
      <c r="G411" s="45">
        <v>44330</v>
      </c>
      <c r="H411" s="19" t="s">
        <v>67</v>
      </c>
      <c r="I411" s="19"/>
      <c r="J411" s="19">
        <v>0</v>
      </c>
      <c r="K411" s="19">
        <v>4</v>
      </c>
      <c r="L411" s="19">
        <v>6</v>
      </c>
      <c r="M411" s="19">
        <v>10</v>
      </c>
      <c r="N411" s="19">
        <v>10</v>
      </c>
      <c r="O411" s="19">
        <v>16</v>
      </c>
      <c r="P411" s="19">
        <v>14</v>
      </c>
      <c r="Q411" s="19">
        <v>34</v>
      </c>
      <c r="R411" s="19">
        <v>42</v>
      </c>
      <c r="S411" s="19">
        <v>82</v>
      </c>
      <c r="T411" s="19">
        <v>78</v>
      </c>
      <c r="U411" s="19">
        <v>102</v>
      </c>
      <c r="V411" s="19">
        <v>78</v>
      </c>
      <c r="W411" s="19">
        <v>54</v>
      </c>
      <c r="X411" s="19">
        <v>42</v>
      </c>
      <c r="Y411" s="19">
        <v>32</v>
      </c>
      <c r="Z411" s="19">
        <v>8</v>
      </c>
      <c r="AA411" s="19">
        <v>6</v>
      </c>
      <c r="AB411" s="19">
        <v>4</v>
      </c>
      <c r="AC411" s="19">
        <v>2</v>
      </c>
      <c r="AD411" s="19">
        <v>2</v>
      </c>
      <c r="AE411" s="48"/>
      <c r="AF411" s="51"/>
      <c r="AG411" s="36"/>
      <c r="AH411" s="36"/>
      <c r="AI411" s="53"/>
      <c r="AJ411" s="41" t="s">
        <v>65</v>
      </c>
    </row>
    <row r="412" spans="1:36" ht="16.2" x14ac:dyDescent="0.25">
      <c r="A412" s="42" t="s">
        <v>59</v>
      </c>
      <c r="B412" s="44" t="s">
        <v>538</v>
      </c>
      <c r="C412" s="42" t="s">
        <v>61</v>
      </c>
      <c r="D412" s="42" t="s">
        <v>111</v>
      </c>
      <c r="E412" s="42" t="s">
        <v>532</v>
      </c>
      <c r="F412" s="42" t="s">
        <v>59</v>
      </c>
      <c r="G412" s="45">
        <v>44321</v>
      </c>
      <c r="H412" s="17" t="s">
        <v>64</v>
      </c>
      <c r="I412" s="17"/>
      <c r="J412" s="17">
        <v>0</v>
      </c>
      <c r="K412" s="17">
        <v>10</v>
      </c>
      <c r="L412" s="17">
        <v>14</v>
      </c>
      <c r="M412" s="17">
        <v>24</v>
      </c>
      <c r="N412" s="17">
        <v>24</v>
      </c>
      <c r="O412" s="17">
        <v>38</v>
      </c>
      <c r="P412" s="17">
        <v>34</v>
      </c>
      <c r="Q412" s="17">
        <v>24</v>
      </c>
      <c r="R412" s="17">
        <v>30</v>
      </c>
      <c r="S412" s="17">
        <v>82</v>
      </c>
      <c r="T412" s="17">
        <v>40</v>
      </c>
      <c r="U412" s="17">
        <v>108</v>
      </c>
      <c r="V412" s="17">
        <v>40</v>
      </c>
      <c r="W412" s="17">
        <v>38</v>
      </c>
      <c r="X412" s="17">
        <v>30</v>
      </c>
      <c r="Y412" s="17">
        <v>22</v>
      </c>
      <c r="Z412" s="17">
        <v>18</v>
      </c>
      <c r="AA412" s="17">
        <v>14</v>
      </c>
      <c r="AB412" s="17">
        <v>8</v>
      </c>
      <c r="AC412" s="17">
        <v>6</v>
      </c>
      <c r="AD412" s="17">
        <v>4</v>
      </c>
      <c r="AE412" s="46">
        <f t="shared" ref="AE412" si="540">SUM(I412:AD412)</f>
        <v>608</v>
      </c>
      <c r="AF412" s="49">
        <f t="shared" ref="AF412" si="541">SUM(I413:AD413)</f>
        <v>608</v>
      </c>
      <c r="AG412" s="34">
        <f t="shared" ref="AG412" si="542">SUM(I414:AD414)</f>
        <v>608</v>
      </c>
      <c r="AH412" s="34">
        <f t="shared" ref="AH412" si="543">AG412-AE412</f>
        <v>0</v>
      </c>
      <c r="AI412" s="53">
        <v>0.9204</v>
      </c>
      <c r="AJ412" s="41" t="s">
        <v>65</v>
      </c>
    </row>
    <row r="413" spans="1:36" ht="16.2" x14ac:dyDescent="0.25">
      <c r="A413" s="42" t="s">
        <v>59</v>
      </c>
      <c r="B413" s="44" t="s">
        <v>538</v>
      </c>
      <c r="C413" s="42" t="s">
        <v>61</v>
      </c>
      <c r="D413" s="42" t="s">
        <v>111</v>
      </c>
      <c r="E413" s="42" t="s">
        <v>532</v>
      </c>
      <c r="F413" s="42" t="s">
        <v>59</v>
      </c>
      <c r="G413" s="45">
        <v>44321</v>
      </c>
      <c r="H413" s="18" t="s">
        <v>66</v>
      </c>
      <c r="I413" s="18"/>
      <c r="J413" s="18">
        <v>0</v>
      </c>
      <c r="K413" s="18">
        <v>10</v>
      </c>
      <c r="L413" s="18">
        <v>14</v>
      </c>
      <c r="M413" s="18">
        <v>24</v>
      </c>
      <c r="N413" s="18">
        <v>24</v>
      </c>
      <c r="O413" s="18">
        <v>38</v>
      </c>
      <c r="P413" s="18">
        <v>34</v>
      </c>
      <c r="Q413" s="18">
        <v>24</v>
      </c>
      <c r="R413" s="18">
        <v>30</v>
      </c>
      <c r="S413" s="18">
        <v>82</v>
      </c>
      <c r="T413" s="18">
        <v>40</v>
      </c>
      <c r="U413" s="18">
        <v>108</v>
      </c>
      <c r="V413" s="18">
        <v>40</v>
      </c>
      <c r="W413" s="18">
        <v>38</v>
      </c>
      <c r="X413" s="18">
        <v>30</v>
      </c>
      <c r="Y413" s="18">
        <v>22</v>
      </c>
      <c r="Z413" s="18">
        <v>18</v>
      </c>
      <c r="AA413" s="18">
        <v>14</v>
      </c>
      <c r="AB413" s="18">
        <v>8</v>
      </c>
      <c r="AC413" s="18">
        <v>6</v>
      </c>
      <c r="AD413" s="18">
        <v>4</v>
      </c>
      <c r="AE413" s="47"/>
      <c r="AF413" s="50"/>
      <c r="AG413" s="35"/>
      <c r="AH413" s="35"/>
      <c r="AI413" s="53"/>
      <c r="AJ413" s="41" t="s">
        <v>65</v>
      </c>
    </row>
    <row r="414" spans="1:36" ht="16.2" x14ac:dyDescent="0.25">
      <c r="A414" s="42" t="s">
        <v>59</v>
      </c>
      <c r="B414" s="44" t="s">
        <v>538</v>
      </c>
      <c r="C414" s="42" t="s">
        <v>61</v>
      </c>
      <c r="D414" s="42" t="s">
        <v>111</v>
      </c>
      <c r="E414" s="42" t="s">
        <v>532</v>
      </c>
      <c r="F414" s="42" t="s">
        <v>59</v>
      </c>
      <c r="G414" s="45">
        <v>44321</v>
      </c>
      <c r="H414" s="19" t="s">
        <v>67</v>
      </c>
      <c r="I414" s="19"/>
      <c r="J414" s="19">
        <v>0</v>
      </c>
      <c r="K414" s="19">
        <v>10</v>
      </c>
      <c r="L414" s="19">
        <v>14</v>
      </c>
      <c r="M414" s="19">
        <v>24</v>
      </c>
      <c r="N414" s="19">
        <v>24</v>
      </c>
      <c r="O414" s="19">
        <v>38</v>
      </c>
      <c r="P414" s="19">
        <v>34</v>
      </c>
      <c r="Q414" s="19">
        <v>24</v>
      </c>
      <c r="R414" s="19">
        <v>30</v>
      </c>
      <c r="S414" s="19">
        <v>82</v>
      </c>
      <c r="T414" s="19">
        <v>40</v>
      </c>
      <c r="U414" s="19">
        <v>108</v>
      </c>
      <c r="V414" s="19">
        <v>40</v>
      </c>
      <c r="W414" s="19">
        <v>38</v>
      </c>
      <c r="X414" s="19">
        <v>30</v>
      </c>
      <c r="Y414" s="19">
        <v>22</v>
      </c>
      <c r="Z414" s="19">
        <v>18</v>
      </c>
      <c r="AA414" s="19">
        <v>14</v>
      </c>
      <c r="AB414" s="19">
        <v>8</v>
      </c>
      <c r="AC414" s="19">
        <v>6</v>
      </c>
      <c r="AD414" s="19">
        <v>4</v>
      </c>
      <c r="AE414" s="48"/>
      <c r="AF414" s="51"/>
      <c r="AG414" s="36"/>
      <c r="AH414" s="36"/>
      <c r="AI414" s="53"/>
      <c r="AJ414" s="41" t="s">
        <v>65</v>
      </c>
    </row>
    <row r="415" spans="1:36" ht="16.2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42" t="s">
        <v>444</v>
      </c>
      <c r="AB415" s="43"/>
      <c r="AC415" s="43"/>
      <c r="AD415" s="43"/>
      <c r="AE415" s="15">
        <f>SUM(AE4:AE412)</f>
        <v>79759</v>
      </c>
      <c r="AF415" s="15">
        <f t="shared" ref="AF415:AH415" si="544">SUM(AF4:AF412)</f>
        <v>74454</v>
      </c>
      <c r="AG415" s="15">
        <f t="shared" si="544"/>
        <v>70590</v>
      </c>
      <c r="AH415" s="15">
        <f t="shared" si="544"/>
        <v>-9169</v>
      </c>
      <c r="AI415" s="32">
        <f>IFERROR(SUMPRODUCT(AF4:AF414,AI4:AI414)/AF415,"-")</f>
        <v>0.91715621726166485</v>
      </c>
      <c r="AJ415" s="16"/>
    </row>
  </sheetData>
  <autoFilter ref="A3:AN3"/>
  <mergeCells count="1783">
    <mergeCell ref="AE4:AE6"/>
    <mergeCell ref="AF4:AF6"/>
    <mergeCell ref="AG4:AG6"/>
    <mergeCell ref="AH4:AH6"/>
    <mergeCell ref="AI4:AI6"/>
    <mergeCell ref="AJ4:AJ6"/>
    <mergeCell ref="B1:V2"/>
    <mergeCell ref="A4:A6"/>
    <mergeCell ref="B4:B6"/>
    <mergeCell ref="C4:C6"/>
    <mergeCell ref="D4:D6"/>
    <mergeCell ref="E4:E6"/>
    <mergeCell ref="F4:F6"/>
    <mergeCell ref="G4:G6"/>
    <mergeCell ref="AG10:AG12"/>
    <mergeCell ref="AH10:AH12"/>
    <mergeCell ref="AI10:AI12"/>
    <mergeCell ref="AJ10:AJ12"/>
    <mergeCell ref="AJ7:AJ9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G7:G9"/>
    <mergeCell ref="AE7:AE9"/>
    <mergeCell ref="AF7:AF9"/>
    <mergeCell ref="AG7:AG9"/>
    <mergeCell ref="AH7:AH9"/>
    <mergeCell ref="AI7:AI9"/>
    <mergeCell ref="A7:A9"/>
    <mergeCell ref="B7:B9"/>
    <mergeCell ref="C7:C9"/>
    <mergeCell ref="D7:D9"/>
    <mergeCell ref="E7:E9"/>
    <mergeCell ref="F7:F9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AJ13:AJ15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G13:G15"/>
    <mergeCell ref="AE13:AE15"/>
    <mergeCell ref="AF13:AF15"/>
    <mergeCell ref="AG13:AG15"/>
    <mergeCell ref="AH13:AH15"/>
    <mergeCell ref="AI13:AI15"/>
    <mergeCell ref="A13:A15"/>
    <mergeCell ref="B13:B15"/>
    <mergeCell ref="C13:C15"/>
    <mergeCell ref="D13:D15"/>
    <mergeCell ref="E13:E15"/>
    <mergeCell ref="F13:F15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AJ19:AJ21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G19:G21"/>
    <mergeCell ref="AE19:AE21"/>
    <mergeCell ref="AF19:AF21"/>
    <mergeCell ref="AG19:AG21"/>
    <mergeCell ref="AH19:AH21"/>
    <mergeCell ref="AI19:AI21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AJ25:AJ27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G25:G27"/>
    <mergeCell ref="AE25:AE27"/>
    <mergeCell ref="AF25:AF27"/>
    <mergeCell ref="AG25:AG27"/>
    <mergeCell ref="AH25:AH27"/>
    <mergeCell ref="AI25:AI27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J31:AJ33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G31:G33"/>
    <mergeCell ref="AE31:AE33"/>
    <mergeCell ref="AF31:AF33"/>
    <mergeCell ref="AG31:AG33"/>
    <mergeCell ref="AH31:AH33"/>
    <mergeCell ref="AI31:AI33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37:AJ39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37:G39"/>
    <mergeCell ref="AE37:AE39"/>
    <mergeCell ref="AF37:AF39"/>
    <mergeCell ref="AG37:AG39"/>
    <mergeCell ref="AH37:AH39"/>
    <mergeCell ref="AI37:AI39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AJ43:AJ45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G43:G45"/>
    <mergeCell ref="AE43:AE45"/>
    <mergeCell ref="AF43:AF45"/>
    <mergeCell ref="AG43:AG45"/>
    <mergeCell ref="AH43:AH45"/>
    <mergeCell ref="AI43:AI45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AJ49:AJ51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G49:G51"/>
    <mergeCell ref="AE49:AE51"/>
    <mergeCell ref="AF49:AF51"/>
    <mergeCell ref="AG49:AG51"/>
    <mergeCell ref="AH49:AH51"/>
    <mergeCell ref="AI49:AI51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55:AJ57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55:G57"/>
    <mergeCell ref="AE55:AE57"/>
    <mergeCell ref="AF55:AF57"/>
    <mergeCell ref="AG55:AG57"/>
    <mergeCell ref="AH55:AH57"/>
    <mergeCell ref="AI55:AI57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AJ61:AJ63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G61:G63"/>
    <mergeCell ref="AE61:AE63"/>
    <mergeCell ref="AF61:AF63"/>
    <mergeCell ref="AG61:AG63"/>
    <mergeCell ref="AH61:AH63"/>
    <mergeCell ref="AI61:AI63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AJ67:AJ69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G67:G69"/>
    <mergeCell ref="AE67:AE69"/>
    <mergeCell ref="AF67:AF69"/>
    <mergeCell ref="AG67:AG69"/>
    <mergeCell ref="AH67:AH69"/>
    <mergeCell ref="AI67:AI69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AJ73:AJ75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G73:G75"/>
    <mergeCell ref="AE73:AE75"/>
    <mergeCell ref="AF73:AF75"/>
    <mergeCell ref="AG73:AG75"/>
    <mergeCell ref="AH73:AH75"/>
    <mergeCell ref="AI73:AI75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AJ79:AJ81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G79:G81"/>
    <mergeCell ref="AE79:AE81"/>
    <mergeCell ref="AF79:AF81"/>
    <mergeCell ref="AG79:AG81"/>
    <mergeCell ref="AH79:AH81"/>
    <mergeCell ref="AI79:AI81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AJ85:AJ87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G85:G87"/>
    <mergeCell ref="AE85:AE87"/>
    <mergeCell ref="AF85:AF87"/>
    <mergeCell ref="AG85:AG87"/>
    <mergeCell ref="AH85:AH87"/>
    <mergeCell ref="AI85:AI87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AJ91:AJ93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G91:G93"/>
    <mergeCell ref="AE91:AE93"/>
    <mergeCell ref="AF91:AF93"/>
    <mergeCell ref="AG91:AG93"/>
    <mergeCell ref="AH91:AH93"/>
    <mergeCell ref="AI91:AI93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AJ97:AJ99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G97:G99"/>
    <mergeCell ref="AE97:AE99"/>
    <mergeCell ref="AF97:AF99"/>
    <mergeCell ref="AG97:AG99"/>
    <mergeCell ref="AH97:AH99"/>
    <mergeCell ref="AI97:AI99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AJ103:AJ105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G103:G105"/>
    <mergeCell ref="AE103:AE105"/>
    <mergeCell ref="AF103:AF105"/>
    <mergeCell ref="AG103:AG105"/>
    <mergeCell ref="AH103:AH105"/>
    <mergeCell ref="AI103:AI105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AJ109:AJ111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G109:G111"/>
    <mergeCell ref="AE109:AE111"/>
    <mergeCell ref="AF109:AF111"/>
    <mergeCell ref="AG109:AG111"/>
    <mergeCell ref="AH109:AH111"/>
    <mergeCell ref="AI109:AI111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AJ115:AJ117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G115:G117"/>
    <mergeCell ref="AE115:AE117"/>
    <mergeCell ref="AF115:AF117"/>
    <mergeCell ref="AG115:AG117"/>
    <mergeCell ref="AH115:AH117"/>
    <mergeCell ref="AI115:AI117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AJ121:AJ123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G121:G123"/>
    <mergeCell ref="AE121:AE123"/>
    <mergeCell ref="AF121:AF123"/>
    <mergeCell ref="AG121:AG123"/>
    <mergeCell ref="AH121:AH123"/>
    <mergeCell ref="AI121:AI123"/>
    <mergeCell ref="AG130:AG132"/>
    <mergeCell ref="AH130:AH132"/>
    <mergeCell ref="AI130:AI132"/>
    <mergeCell ref="AJ130:AJ132"/>
    <mergeCell ref="A133:A135"/>
    <mergeCell ref="B133:B135"/>
    <mergeCell ref="C133:C135"/>
    <mergeCell ref="D133:D135"/>
    <mergeCell ref="E133:E135"/>
    <mergeCell ref="F133:F135"/>
    <mergeCell ref="AJ127:AJ129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G127:G129"/>
    <mergeCell ref="AE127:AE129"/>
    <mergeCell ref="AF127:AF129"/>
    <mergeCell ref="AG127:AG129"/>
    <mergeCell ref="AH127:AH129"/>
    <mergeCell ref="AI127:AI129"/>
    <mergeCell ref="AG136:AG138"/>
    <mergeCell ref="AH136:AH138"/>
    <mergeCell ref="AI136:AI138"/>
    <mergeCell ref="AJ136:AJ138"/>
    <mergeCell ref="A139:A141"/>
    <mergeCell ref="B139:B141"/>
    <mergeCell ref="C139:C141"/>
    <mergeCell ref="D139:D141"/>
    <mergeCell ref="E139:E141"/>
    <mergeCell ref="F139:F141"/>
    <mergeCell ref="AJ133:AJ135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G133:G135"/>
    <mergeCell ref="AE133:AE135"/>
    <mergeCell ref="AF133:AF135"/>
    <mergeCell ref="AG133:AG135"/>
    <mergeCell ref="AH133:AH135"/>
    <mergeCell ref="AI133:AI135"/>
    <mergeCell ref="AG142:AG144"/>
    <mergeCell ref="AH142:AH144"/>
    <mergeCell ref="AI142:AI144"/>
    <mergeCell ref="AJ142:AJ144"/>
    <mergeCell ref="A145:A147"/>
    <mergeCell ref="B145:B147"/>
    <mergeCell ref="C145:C147"/>
    <mergeCell ref="D145:D147"/>
    <mergeCell ref="E145:E147"/>
    <mergeCell ref="F145:F147"/>
    <mergeCell ref="AJ139:AJ141"/>
    <mergeCell ref="A142:A144"/>
    <mergeCell ref="B142:B144"/>
    <mergeCell ref="C142:C144"/>
    <mergeCell ref="D142:D144"/>
    <mergeCell ref="E142:E144"/>
    <mergeCell ref="F142:F144"/>
    <mergeCell ref="G142:G144"/>
    <mergeCell ref="AE142:AE144"/>
    <mergeCell ref="AF142:AF144"/>
    <mergeCell ref="G139:G141"/>
    <mergeCell ref="AE139:AE141"/>
    <mergeCell ref="AF139:AF141"/>
    <mergeCell ref="AG139:AG141"/>
    <mergeCell ref="AH139:AH141"/>
    <mergeCell ref="AI139:AI141"/>
    <mergeCell ref="AG148:AG150"/>
    <mergeCell ref="AH148:AH150"/>
    <mergeCell ref="AI148:AI150"/>
    <mergeCell ref="AJ148:AJ150"/>
    <mergeCell ref="A151:A153"/>
    <mergeCell ref="B151:B153"/>
    <mergeCell ref="C151:C153"/>
    <mergeCell ref="D151:D153"/>
    <mergeCell ref="E151:E153"/>
    <mergeCell ref="F151:F153"/>
    <mergeCell ref="AJ145:AJ147"/>
    <mergeCell ref="A148:A150"/>
    <mergeCell ref="B148:B150"/>
    <mergeCell ref="C148:C150"/>
    <mergeCell ref="D148:D150"/>
    <mergeCell ref="E148:E150"/>
    <mergeCell ref="F148:F150"/>
    <mergeCell ref="G148:G150"/>
    <mergeCell ref="AE148:AE150"/>
    <mergeCell ref="AF148:AF150"/>
    <mergeCell ref="G145:G147"/>
    <mergeCell ref="AE145:AE147"/>
    <mergeCell ref="AF145:AF147"/>
    <mergeCell ref="AG145:AG147"/>
    <mergeCell ref="AH145:AH147"/>
    <mergeCell ref="AI145:AI147"/>
    <mergeCell ref="AG154:AG156"/>
    <mergeCell ref="AH154:AH156"/>
    <mergeCell ref="AI154:AI156"/>
    <mergeCell ref="AJ154:AJ156"/>
    <mergeCell ref="A157:A159"/>
    <mergeCell ref="B157:B159"/>
    <mergeCell ref="C157:C159"/>
    <mergeCell ref="D157:D159"/>
    <mergeCell ref="E157:E159"/>
    <mergeCell ref="F157:F159"/>
    <mergeCell ref="AJ151:AJ153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G151:G153"/>
    <mergeCell ref="AE151:AE153"/>
    <mergeCell ref="AF151:AF153"/>
    <mergeCell ref="AG151:AG153"/>
    <mergeCell ref="AH151:AH153"/>
    <mergeCell ref="AI151:AI153"/>
    <mergeCell ref="AG160:AG162"/>
    <mergeCell ref="AH160:AH162"/>
    <mergeCell ref="AI160:AI162"/>
    <mergeCell ref="AJ160:AJ162"/>
    <mergeCell ref="A163:A165"/>
    <mergeCell ref="B163:B165"/>
    <mergeCell ref="C163:C165"/>
    <mergeCell ref="D163:D165"/>
    <mergeCell ref="E163:E165"/>
    <mergeCell ref="F163:F165"/>
    <mergeCell ref="AJ157:AJ159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F160:AF162"/>
    <mergeCell ref="G157:G159"/>
    <mergeCell ref="AE157:AE159"/>
    <mergeCell ref="AF157:AF159"/>
    <mergeCell ref="AG157:AG159"/>
    <mergeCell ref="AH157:AH159"/>
    <mergeCell ref="AI157:AI159"/>
    <mergeCell ref="AG166:AG168"/>
    <mergeCell ref="AH166:AH168"/>
    <mergeCell ref="AI166:AI168"/>
    <mergeCell ref="AJ166:AJ168"/>
    <mergeCell ref="A169:A171"/>
    <mergeCell ref="B169:B171"/>
    <mergeCell ref="C169:C171"/>
    <mergeCell ref="D169:D171"/>
    <mergeCell ref="E169:E171"/>
    <mergeCell ref="F169:F171"/>
    <mergeCell ref="AJ163:AJ165"/>
    <mergeCell ref="A166:A168"/>
    <mergeCell ref="B166:B168"/>
    <mergeCell ref="C166:C168"/>
    <mergeCell ref="D166:D168"/>
    <mergeCell ref="E166:E168"/>
    <mergeCell ref="F166:F168"/>
    <mergeCell ref="G166:G168"/>
    <mergeCell ref="AE166:AE168"/>
    <mergeCell ref="AF166:AF168"/>
    <mergeCell ref="G163:G165"/>
    <mergeCell ref="AE163:AE165"/>
    <mergeCell ref="AF163:AF165"/>
    <mergeCell ref="AG163:AG165"/>
    <mergeCell ref="AH163:AH165"/>
    <mergeCell ref="AI163:AI165"/>
    <mergeCell ref="AG172:AG174"/>
    <mergeCell ref="AH172:AH174"/>
    <mergeCell ref="AI172:AI174"/>
    <mergeCell ref="AJ172:AJ174"/>
    <mergeCell ref="A175:A177"/>
    <mergeCell ref="B175:B177"/>
    <mergeCell ref="C175:C177"/>
    <mergeCell ref="D175:D177"/>
    <mergeCell ref="E175:E177"/>
    <mergeCell ref="F175:F177"/>
    <mergeCell ref="AJ169:AJ171"/>
    <mergeCell ref="A172:A174"/>
    <mergeCell ref="B172:B174"/>
    <mergeCell ref="C172:C174"/>
    <mergeCell ref="D172:D174"/>
    <mergeCell ref="E172:E174"/>
    <mergeCell ref="F172:F174"/>
    <mergeCell ref="G172:G174"/>
    <mergeCell ref="AE172:AE174"/>
    <mergeCell ref="AF172:AF174"/>
    <mergeCell ref="G169:G171"/>
    <mergeCell ref="AE169:AE171"/>
    <mergeCell ref="AF169:AF171"/>
    <mergeCell ref="AG169:AG171"/>
    <mergeCell ref="AH169:AH171"/>
    <mergeCell ref="AI169:AI171"/>
    <mergeCell ref="AG178:AG180"/>
    <mergeCell ref="AH178:AH180"/>
    <mergeCell ref="AI178:AI180"/>
    <mergeCell ref="AJ178:AJ180"/>
    <mergeCell ref="A181:A183"/>
    <mergeCell ref="B181:B183"/>
    <mergeCell ref="C181:C183"/>
    <mergeCell ref="D181:D183"/>
    <mergeCell ref="E181:E183"/>
    <mergeCell ref="F181:F183"/>
    <mergeCell ref="AJ175:AJ177"/>
    <mergeCell ref="A178:A180"/>
    <mergeCell ref="B178:B180"/>
    <mergeCell ref="C178:C180"/>
    <mergeCell ref="D178:D180"/>
    <mergeCell ref="E178:E180"/>
    <mergeCell ref="F178:F180"/>
    <mergeCell ref="G178:G180"/>
    <mergeCell ref="AE178:AE180"/>
    <mergeCell ref="AF178:AF180"/>
    <mergeCell ref="G175:G177"/>
    <mergeCell ref="AE175:AE177"/>
    <mergeCell ref="AF175:AF177"/>
    <mergeCell ref="AG175:AG177"/>
    <mergeCell ref="AH175:AH177"/>
    <mergeCell ref="AI175:AI177"/>
    <mergeCell ref="AG184:AG186"/>
    <mergeCell ref="AH184:AH186"/>
    <mergeCell ref="AI184:AI186"/>
    <mergeCell ref="AJ184:AJ186"/>
    <mergeCell ref="A187:A189"/>
    <mergeCell ref="B187:B189"/>
    <mergeCell ref="C187:C189"/>
    <mergeCell ref="D187:D189"/>
    <mergeCell ref="E187:E189"/>
    <mergeCell ref="F187:F189"/>
    <mergeCell ref="AJ181:AJ183"/>
    <mergeCell ref="A184:A186"/>
    <mergeCell ref="B184:B186"/>
    <mergeCell ref="C184:C186"/>
    <mergeCell ref="D184:D186"/>
    <mergeCell ref="E184:E186"/>
    <mergeCell ref="F184:F186"/>
    <mergeCell ref="G184:G186"/>
    <mergeCell ref="AE184:AE186"/>
    <mergeCell ref="AF184:AF186"/>
    <mergeCell ref="G181:G183"/>
    <mergeCell ref="AE181:AE183"/>
    <mergeCell ref="AF181:AF183"/>
    <mergeCell ref="AG181:AG183"/>
    <mergeCell ref="AH181:AH183"/>
    <mergeCell ref="AI181:AI183"/>
    <mergeCell ref="AG190:AG192"/>
    <mergeCell ref="AH190:AH192"/>
    <mergeCell ref="AI190:AI192"/>
    <mergeCell ref="AJ190:AJ192"/>
    <mergeCell ref="A193:A195"/>
    <mergeCell ref="B193:B195"/>
    <mergeCell ref="C193:C195"/>
    <mergeCell ref="D193:D195"/>
    <mergeCell ref="E193:E195"/>
    <mergeCell ref="F193:F195"/>
    <mergeCell ref="AJ187:AJ189"/>
    <mergeCell ref="A190:A192"/>
    <mergeCell ref="B190:B192"/>
    <mergeCell ref="C190:C192"/>
    <mergeCell ref="D190:D192"/>
    <mergeCell ref="E190:E192"/>
    <mergeCell ref="F190:F192"/>
    <mergeCell ref="G190:G192"/>
    <mergeCell ref="AE190:AE192"/>
    <mergeCell ref="AF190:AF192"/>
    <mergeCell ref="G187:G189"/>
    <mergeCell ref="AE187:AE189"/>
    <mergeCell ref="AF187:AF189"/>
    <mergeCell ref="AG187:AG189"/>
    <mergeCell ref="AH187:AH189"/>
    <mergeCell ref="AI187:AI189"/>
    <mergeCell ref="AG196:AG198"/>
    <mergeCell ref="AH196:AH198"/>
    <mergeCell ref="AI196:AI198"/>
    <mergeCell ref="AJ196:AJ198"/>
    <mergeCell ref="A199:A201"/>
    <mergeCell ref="B199:B201"/>
    <mergeCell ref="C199:C201"/>
    <mergeCell ref="D199:D201"/>
    <mergeCell ref="E199:E201"/>
    <mergeCell ref="F199:F201"/>
    <mergeCell ref="AJ193:AJ195"/>
    <mergeCell ref="A196:A198"/>
    <mergeCell ref="B196:B198"/>
    <mergeCell ref="C196:C198"/>
    <mergeCell ref="D196:D198"/>
    <mergeCell ref="E196:E198"/>
    <mergeCell ref="F196:F198"/>
    <mergeCell ref="G196:G198"/>
    <mergeCell ref="AE196:AE198"/>
    <mergeCell ref="AF196:AF198"/>
    <mergeCell ref="G193:G195"/>
    <mergeCell ref="AE193:AE195"/>
    <mergeCell ref="AF193:AF195"/>
    <mergeCell ref="AG193:AG195"/>
    <mergeCell ref="AH193:AH195"/>
    <mergeCell ref="AI193:AI195"/>
    <mergeCell ref="AG202:AG204"/>
    <mergeCell ref="AH202:AH204"/>
    <mergeCell ref="AI202:AI204"/>
    <mergeCell ref="AJ202:AJ204"/>
    <mergeCell ref="A205:A207"/>
    <mergeCell ref="B205:B207"/>
    <mergeCell ref="C205:C207"/>
    <mergeCell ref="D205:D207"/>
    <mergeCell ref="E205:E207"/>
    <mergeCell ref="F205:F207"/>
    <mergeCell ref="AJ199:AJ201"/>
    <mergeCell ref="A202:A204"/>
    <mergeCell ref="B202:B204"/>
    <mergeCell ref="C202:C204"/>
    <mergeCell ref="D202:D204"/>
    <mergeCell ref="E202:E204"/>
    <mergeCell ref="F202:F204"/>
    <mergeCell ref="G202:G204"/>
    <mergeCell ref="AE202:AE204"/>
    <mergeCell ref="AF202:AF204"/>
    <mergeCell ref="G199:G201"/>
    <mergeCell ref="AE199:AE201"/>
    <mergeCell ref="AF199:AF201"/>
    <mergeCell ref="AG199:AG201"/>
    <mergeCell ref="AH199:AH201"/>
    <mergeCell ref="AI199:AI201"/>
    <mergeCell ref="AG208:AG210"/>
    <mergeCell ref="AH208:AH210"/>
    <mergeCell ref="AI208:AI210"/>
    <mergeCell ref="AJ208:AJ210"/>
    <mergeCell ref="A211:A213"/>
    <mergeCell ref="B211:B213"/>
    <mergeCell ref="C211:C213"/>
    <mergeCell ref="D211:D213"/>
    <mergeCell ref="E211:E213"/>
    <mergeCell ref="F211:F213"/>
    <mergeCell ref="AJ205:AJ207"/>
    <mergeCell ref="A208:A210"/>
    <mergeCell ref="B208:B210"/>
    <mergeCell ref="C208:C210"/>
    <mergeCell ref="D208:D210"/>
    <mergeCell ref="E208:E210"/>
    <mergeCell ref="F208:F210"/>
    <mergeCell ref="G208:G210"/>
    <mergeCell ref="AE208:AE210"/>
    <mergeCell ref="AF208:AF210"/>
    <mergeCell ref="G205:G207"/>
    <mergeCell ref="AE205:AE207"/>
    <mergeCell ref="AF205:AF207"/>
    <mergeCell ref="AG205:AG207"/>
    <mergeCell ref="AH205:AH207"/>
    <mergeCell ref="AI205:AI207"/>
    <mergeCell ref="AG214:AG216"/>
    <mergeCell ref="AH214:AH216"/>
    <mergeCell ref="AI214:AI216"/>
    <mergeCell ref="AJ214:AJ216"/>
    <mergeCell ref="A217:A219"/>
    <mergeCell ref="B217:B219"/>
    <mergeCell ref="C217:C219"/>
    <mergeCell ref="D217:D219"/>
    <mergeCell ref="E217:E219"/>
    <mergeCell ref="F217:F219"/>
    <mergeCell ref="AJ211:AJ213"/>
    <mergeCell ref="A214:A216"/>
    <mergeCell ref="B214:B216"/>
    <mergeCell ref="C214:C216"/>
    <mergeCell ref="D214:D216"/>
    <mergeCell ref="E214:E216"/>
    <mergeCell ref="F214:F216"/>
    <mergeCell ref="G214:G216"/>
    <mergeCell ref="AE214:AE216"/>
    <mergeCell ref="AF214:AF216"/>
    <mergeCell ref="G211:G213"/>
    <mergeCell ref="AE211:AE213"/>
    <mergeCell ref="AF211:AF213"/>
    <mergeCell ref="AG211:AG213"/>
    <mergeCell ref="AH211:AH213"/>
    <mergeCell ref="AI211:AI213"/>
    <mergeCell ref="AG220:AG222"/>
    <mergeCell ref="AH220:AH222"/>
    <mergeCell ref="AI220:AI222"/>
    <mergeCell ref="AJ220:AJ222"/>
    <mergeCell ref="A223:A225"/>
    <mergeCell ref="B223:B225"/>
    <mergeCell ref="C223:C225"/>
    <mergeCell ref="D223:D225"/>
    <mergeCell ref="E223:E225"/>
    <mergeCell ref="F223:F225"/>
    <mergeCell ref="AJ217:AJ219"/>
    <mergeCell ref="A220:A222"/>
    <mergeCell ref="B220:B222"/>
    <mergeCell ref="C220:C222"/>
    <mergeCell ref="D220:D222"/>
    <mergeCell ref="E220:E222"/>
    <mergeCell ref="F220:F222"/>
    <mergeCell ref="G220:G222"/>
    <mergeCell ref="AE220:AE222"/>
    <mergeCell ref="AF220:AF222"/>
    <mergeCell ref="G217:G219"/>
    <mergeCell ref="AE217:AE219"/>
    <mergeCell ref="AF217:AF219"/>
    <mergeCell ref="AG217:AG219"/>
    <mergeCell ref="AH217:AH219"/>
    <mergeCell ref="AI217:AI219"/>
    <mergeCell ref="AG226:AG228"/>
    <mergeCell ref="AH226:AH228"/>
    <mergeCell ref="AI226:AI228"/>
    <mergeCell ref="AJ226:AJ228"/>
    <mergeCell ref="A229:A231"/>
    <mergeCell ref="B229:B231"/>
    <mergeCell ref="C229:C231"/>
    <mergeCell ref="D229:D231"/>
    <mergeCell ref="E229:E231"/>
    <mergeCell ref="F229:F231"/>
    <mergeCell ref="AJ223:AJ225"/>
    <mergeCell ref="A226:A228"/>
    <mergeCell ref="B226:B228"/>
    <mergeCell ref="C226:C228"/>
    <mergeCell ref="D226:D228"/>
    <mergeCell ref="E226:E228"/>
    <mergeCell ref="F226:F228"/>
    <mergeCell ref="G226:G228"/>
    <mergeCell ref="AE226:AE228"/>
    <mergeCell ref="AF226:AF228"/>
    <mergeCell ref="G223:G225"/>
    <mergeCell ref="AE223:AE225"/>
    <mergeCell ref="AF223:AF225"/>
    <mergeCell ref="AG223:AG225"/>
    <mergeCell ref="AH223:AH225"/>
    <mergeCell ref="AI223:AI225"/>
    <mergeCell ref="AG232:AG234"/>
    <mergeCell ref="AH232:AH234"/>
    <mergeCell ref="AI232:AI234"/>
    <mergeCell ref="AJ232:AJ234"/>
    <mergeCell ref="A235:A237"/>
    <mergeCell ref="B235:B237"/>
    <mergeCell ref="C235:C237"/>
    <mergeCell ref="D235:D237"/>
    <mergeCell ref="E235:E237"/>
    <mergeCell ref="F235:F237"/>
    <mergeCell ref="AJ229:AJ231"/>
    <mergeCell ref="A232:A234"/>
    <mergeCell ref="B232:B234"/>
    <mergeCell ref="C232:C234"/>
    <mergeCell ref="D232:D234"/>
    <mergeCell ref="E232:E234"/>
    <mergeCell ref="F232:F234"/>
    <mergeCell ref="G232:G234"/>
    <mergeCell ref="AE232:AE234"/>
    <mergeCell ref="AF232:AF234"/>
    <mergeCell ref="G229:G231"/>
    <mergeCell ref="AE229:AE231"/>
    <mergeCell ref="AF229:AF231"/>
    <mergeCell ref="AG229:AG231"/>
    <mergeCell ref="AH229:AH231"/>
    <mergeCell ref="AI229:AI231"/>
    <mergeCell ref="AG238:AG240"/>
    <mergeCell ref="AH238:AH240"/>
    <mergeCell ref="AI238:AI240"/>
    <mergeCell ref="AJ238:AJ240"/>
    <mergeCell ref="A241:A243"/>
    <mergeCell ref="B241:B243"/>
    <mergeCell ref="C241:C243"/>
    <mergeCell ref="D241:D243"/>
    <mergeCell ref="E241:E243"/>
    <mergeCell ref="F241:F243"/>
    <mergeCell ref="AJ235:AJ237"/>
    <mergeCell ref="A238:A240"/>
    <mergeCell ref="B238:B240"/>
    <mergeCell ref="C238:C240"/>
    <mergeCell ref="D238:D240"/>
    <mergeCell ref="E238:E240"/>
    <mergeCell ref="F238:F240"/>
    <mergeCell ref="G238:G240"/>
    <mergeCell ref="AE238:AE240"/>
    <mergeCell ref="AF238:AF240"/>
    <mergeCell ref="G235:G237"/>
    <mergeCell ref="AE235:AE237"/>
    <mergeCell ref="AF235:AF237"/>
    <mergeCell ref="AG235:AG237"/>
    <mergeCell ref="AH235:AH237"/>
    <mergeCell ref="AI235:AI237"/>
    <mergeCell ref="AG244:AG246"/>
    <mergeCell ref="AH244:AH246"/>
    <mergeCell ref="AI244:AI246"/>
    <mergeCell ref="AJ244:AJ246"/>
    <mergeCell ref="A247:A249"/>
    <mergeCell ref="B247:B249"/>
    <mergeCell ref="C247:C249"/>
    <mergeCell ref="D247:D249"/>
    <mergeCell ref="E247:E249"/>
    <mergeCell ref="F247:F249"/>
    <mergeCell ref="AJ241:AJ243"/>
    <mergeCell ref="A244:A246"/>
    <mergeCell ref="B244:B246"/>
    <mergeCell ref="C244:C246"/>
    <mergeCell ref="D244:D246"/>
    <mergeCell ref="E244:E246"/>
    <mergeCell ref="F244:F246"/>
    <mergeCell ref="G244:G246"/>
    <mergeCell ref="AE244:AE246"/>
    <mergeCell ref="AF244:AF246"/>
    <mergeCell ref="G241:G243"/>
    <mergeCell ref="AE241:AE243"/>
    <mergeCell ref="AF241:AF243"/>
    <mergeCell ref="AG241:AG243"/>
    <mergeCell ref="AH241:AH243"/>
    <mergeCell ref="AI241:AI243"/>
    <mergeCell ref="AG250:AG252"/>
    <mergeCell ref="AH250:AH252"/>
    <mergeCell ref="AI250:AI252"/>
    <mergeCell ref="AJ250:AJ252"/>
    <mergeCell ref="A253:A255"/>
    <mergeCell ref="B253:B255"/>
    <mergeCell ref="C253:C255"/>
    <mergeCell ref="D253:D255"/>
    <mergeCell ref="E253:E255"/>
    <mergeCell ref="F253:F255"/>
    <mergeCell ref="AJ247:AJ249"/>
    <mergeCell ref="A250:A252"/>
    <mergeCell ref="B250:B252"/>
    <mergeCell ref="C250:C252"/>
    <mergeCell ref="D250:D252"/>
    <mergeCell ref="E250:E252"/>
    <mergeCell ref="F250:F252"/>
    <mergeCell ref="G250:G252"/>
    <mergeCell ref="AE250:AE252"/>
    <mergeCell ref="AF250:AF252"/>
    <mergeCell ref="G247:G249"/>
    <mergeCell ref="AE247:AE249"/>
    <mergeCell ref="AF247:AF249"/>
    <mergeCell ref="AG247:AG249"/>
    <mergeCell ref="AH247:AH249"/>
    <mergeCell ref="AI247:AI249"/>
    <mergeCell ref="AG256:AG258"/>
    <mergeCell ref="AH256:AH258"/>
    <mergeCell ref="AI256:AI258"/>
    <mergeCell ref="AJ256:AJ258"/>
    <mergeCell ref="A259:A261"/>
    <mergeCell ref="B259:B261"/>
    <mergeCell ref="C259:C261"/>
    <mergeCell ref="D259:D261"/>
    <mergeCell ref="E259:E261"/>
    <mergeCell ref="F259:F261"/>
    <mergeCell ref="AJ253:AJ255"/>
    <mergeCell ref="A256:A258"/>
    <mergeCell ref="B256:B258"/>
    <mergeCell ref="C256:C258"/>
    <mergeCell ref="D256:D258"/>
    <mergeCell ref="E256:E258"/>
    <mergeCell ref="F256:F258"/>
    <mergeCell ref="G256:G258"/>
    <mergeCell ref="AE256:AE258"/>
    <mergeCell ref="AF256:AF258"/>
    <mergeCell ref="G253:G255"/>
    <mergeCell ref="AE253:AE255"/>
    <mergeCell ref="AF253:AF255"/>
    <mergeCell ref="AG253:AG255"/>
    <mergeCell ref="AH253:AH255"/>
    <mergeCell ref="AI253:AI255"/>
    <mergeCell ref="AG262:AG264"/>
    <mergeCell ref="AH262:AH264"/>
    <mergeCell ref="AI262:AI264"/>
    <mergeCell ref="AJ262:AJ264"/>
    <mergeCell ref="A265:A267"/>
    <mergeCell ref="B265:B267"/>
    <mergeCell ref="C265:C267"/>
    <mergeCell ref="D265:D267"/>
    <mergeCell ref="E265:E267"/>
    <mergeCell ref="F265:F267"/>
    <mergeCell ref="AJ259:AJ261"/>
    <mergeCell ref="A262:A264"/>
    <mergeCell ref="B262:B264"/>
    <mergeCell ref="C262:C264"/>
    <mergeCell ref="D262:D264"/>
    <mergeCell ref="E262:E264"/>
    <mergeCell ref="F262:F264"/>
    <mergeCell ref="G262:G264"/>
    <mergeCell ref="AE262:AE264"/>
    <mergeCell ref="AF262:AF264"/>
    <mergeCell ref="G259:G261"/>
    <mergeCell ref="AE259:AE261"/>
    <mergeCell ref="AF259:AF261"/>
    <mergeCell ref="AG259:AG261"/>
    <mergeCell ref="AH259:AH261"/>
    <mergeCell ref="AI259:AI261"/>
    <mergeCell ref="AG268:AG270"/>
    <mergeCell ref="AH268:AH270"/>
    <mergeCell ref="AI268:AI270"/>
    <mergeCell ref="AJ268:AJ270"/>
    <mergeCell ref="A271:A273"/>
    <mergeCell ref="B271:B273"/>
    <mergeCell ref="C271:C273"/>
    <mergeCell ref="D271:D273"/>
    <mergeCell ref="E271:E273"/>
    <mergeCell ref="F271:F273"/>
    <mergeCell ref="AJ265:AJ267"/>
    <mergeCell ref="A268:A270"/>
    <mergeCell ref="B268:B270"/>
    <mergeCell ref="C268:C270"/>
    <mergeCell ref="D268:D270"/>
    <mergeCell ref="E268:E270"/>
    <mergeCell ref="F268:F270"/>
    <mergeCell ref="G268:G270"/>
    <mergeCell ref="AE268:AE270"/>
    <mergeCell ref="AF268:AF270"/>
    <mergeCell ref="G265:G267"/>
    <mergeCell ref="AE265:AE267"/>
    <mergeCell ref="AF265:AF267"/>
    <mergeCell ref="AG265:AG267"/>
    <mergeCell ref="AH265:AH267"/>
    <mergeCell ref="AI265:AI267"/>
    <mergeCell ref="AG274:AG276"/>
    <mergeCell ref="AH274:AH276"/>
    <mergeCell ref="AI274:AI276"/>
    <mergeCell ref="AJ274:AJ276"/>
    <mergeCell ref="A277:A279"/>
    <mergeCell ref="B277:B279"/>
    <mergeCell ref="C277:C279"/>
    <mergeCell ref="D277:D279"/>
    <mergeCell ref="E277:E279"/>
    <mergeCell ref="F277:F279"/>
    <mergeCell ref="AJ271:AJ273"/>
    <mergeCell ref="A274:A276"/>
    <mergeCell ref="B274:B276"/>
    <mergeCell ref="C274:C276"/>
    <mergeCell ref="D274:D276"/>
    <mergeCell ref="E274:E276"/>
    <mergeCell ref="F274:F276"/>
    <mergeCell ref="G274:G276"/>
    <mergeCell ref="AE274:AE276"/>
    <mergeCell ref="AF274:AF276"/>
    <mergeCell ref="G271:G273"/>
    <mergeCell ref="AE271:AE273"/>
    <mergeCell ref="AF271:AF273"/>
    <mergeCell ref="AG271:AG273"/>
    <mergeCell ref="AH271:AH273"/>
    <mergeCell ref="AI271:AI273"/>
    <mergeCell ref="AG280:AG282"/>
    <mergeCell ref="AH280:AH282"/>
    <mergeCell ref="AI280:AI282"/>
    <mergeCell ref="AJ280:AJ282"/>
    <mergeCell ref="A283:A285"/>
    <mergeCell ref="B283:B285"/>
    <mergeCell ref="C283:C285"/>
    <mergeCell ref="D283:D285"/>
    <mergeCell ref="E283:E285"/>
    <mergeCell ref="F283:F285"/>
    <mergeCell ref="AJ277:AJ279"/>
    <mergeCell ref="A280:A282"/>
    <mergeCell ref="B280:B282"/>
    <mergeCell ref="C280:C282"/>
    <mergeCell ref="D280:D282"/>
    <mergeCell ref="E280:E282"/>
    <mergeCell ref="F280:F282"/>
    <mergeCell ref="G280:G282"/>
    <mergeCell ref="AE280:AE282"/>
    <mergeCell ref="AF280:AF282"/>
    <mergeCell ref="G277:G279"/>
    <mergeCell ref="AE277:AE279"/>
    <mergeCell ref="AF277:AF279"/>
    <mergeCell ref="AG277:AG279"/>
    <mergeCell ref="AH277:AH279"/>
    <mergeCell ref="AI277:AI279"/>
    <mergeCell ref="AG286:AG288"/>
    <mergeCell ref="AH286:AH288"/>
    <mergeCell ref="AI286:AI288"/>
    <mergeCell ref="AJ286:AJ288"/>
    <mergeCell ref="A289:A291"/>
    <mergeCell ref="B289:B291"/>
    <mergeCell ref="C289:C291"/>
    <mergeCell ref="D289:D291"/>
    <mergeCell ref="E289:E291"/>
    <mergeCell ref="F289:F291"/>
    <mergeCell ref="AJ283:AJ285"/>
    <mergeCell ref="A286:A288"/>
    <mergeCell ref="B286:B288"/>
    <mergeCell ref="C286:C288"/>
    <mergeCell ref="D286:D288"/>
    <mergeCell ref="E286:E288"/>
    <mergeCell ref="F286:F288"/>
    <mergeCell ref="G286:G288"/>
    <mergeCell ref="AE286:AE288"/>
    <mergeCell ref="AF286:AF288"/>
    <mergeCell ref="G283:G285"/>
    <mergeCell ref="AE283:AE285"/>
    <mergeCell ref="AF283:AF285"/>
    <mergeCell ref="AG283:AG285"/>
    <mergeCell ref="AH283:AH285"/>
    <mergeCell ref="AI283:AI285"/>
    <mergeCell ref="AG292:AG294"/>
    <mergeCell ref="AH292:AH294"/>
    <mergeCell ref="AI292:AI294"/>
    <mergeCell ref="AJ292:AJ294"/>
    <mergeCell ref="A295:A297"/>
    <mergeCell ref="B295:B297"/>
    <mergeCell ref="C295:C297"/>
    <mergeCell ref="D295:D297"/>
    <mergeCell ref="E295:E297"/>
    <mergeCell ref="F295:F297"/>
    <mergeCell ref="AJ289:AJ291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G289:G291"/>
    <mergeCell ref="AE289:AE291"/>
    <mergeCell ref="AF289:AF291"/>
    <mergeCell ref="AG289:AG291"/>
    <mergeCell ref="AH289:AH291"/>
    <mergeCell ref="AI289:AI291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AJ295:AJ297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G295:G297"/>
    <mergeCell ref="AE295:AE297"/>
    <mergeCell ref="AF295:AF297"/>
    <mergeCell ref="AG295:AG297"/>
    <mergeCell ref="AH295:AH297"/>
    <mergeCell ref="AI295:AI297"/>
    <mergeCell ref="AG304:AG306"/>
    <mergeCell ref="AH304:AH306"/>
    <mergeCell ref="AI304:AI306"/>
    <mergeCell ref="AJ304:AJ306"/>
    <mergeCell ref="A307:A309"/>
    <mergeCell ref="B307:B309"/>
    <mergeCell ref="C307:C309"/>
    <mergeCell ref="D307:D309"/>
    <mergeCell ref="E307:E309"/>
    <mergeCell ref="F307:F309"/>
    <mergeCell ref="AJ301:AJ303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G301:G303"/>
    <mergeCell ref="AE301:AE303"/>
    <mergeCell ref="AF301:AF303"/>
    <mergeCell ref="AG301:AG303"/>
    <mergeCell ref="AH301:AH303"/>
    <mergeCell ref="AI301:AI303"/>
    <mergeCell ref="AG310:AG312"/>
    <mergeCell ref="AH310:AH312"/>
    <mergeCell ref="AI310:AI312"/>
    <mergeCell ref="AJ310:AJ312"/>
    <mergeCell ref="A313:A315"/>
    <mergeCell ref="B313:B315"/>
    <mergeCell ref="C313:C315"/>
    <mergeCell ref="D313:D315"/>
    <mergeCell ref="E313:E315"/>
    <mergeCell ref="F313:F315"/>
    <mergeCell ref="AJ307:AJ309"/>
    <mergeCell ref="A310:A312"/>
    <mergeCell ref="B310:B312"/>
    <mergeCell ref="C310:C312"/>
    <mergeCell ref="D310:D312"/>
    <mergeCell ref="E310:E312"/>
    <mergeCell ref="F310:F312"/>
    <mergeCell ref="G310:G312"/>
    <mergeCell ref="AE310:AE312"/>
    <mergeCell ref="AF310:AF312"/>
    <mergeCell ref="G307:G309"/>
    <mergeCell ref="AE307:AE309"/>
    <mergeCell ref="AF307:AF309"/>
    <mergeCell ref="AG307:AG309"/>
    <mergeCell ref="AH307:AH309"/>
    <mergeCell ref="AI307:AI309"/>
    <mergeCell ref="AG316:AG318"/>
    <mergeCell ref="AH316:AH318"/>
    <mergeCell ref="AI316:AI318"/>
    <mergeCell ref="AJ316:AJ318"/>
    <mergeCell ref="A319:A321"/>
    <mergeCell ref="B319:B321"/>
    <mergeCell ref="C319:C321"/>
    <mergeCell ref="D319:D321"/>
    <mergeCell ref="E319:E321"/>
    <mergeCell ref="F319:F321"/>
    <mergeCell ref="AJ313:AJ315"/>
    <mergeCell ref="A316:A318"/>
    <mergeCell ref="B316:B318"/>
    <mergeCell ref="C316:C318"/>
    <mergeCell ref="D316:D318"/>
    <mergeCell ref="E316:E318"/>
    <mergeCell ref="F316:F318"/>
    <mergeCell ref="G316:G318"/>
    <mergeCell ref="AE316:AE318"/>
    <mergeCell ref="AF316:AF318"/>
    <mergeCell ref="G313:G315"/>
    <mergeCell ref="AE313:AE315"/>
    <mergeCell ref="AF313:AF315"/>
    <mergeCell ref="AG313:AG315"/>
    <mergeCell ref="AH313:AH315"/>
    <mergeCell ref="AI313:AI315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AJ319:AJ321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G319:G321"/>
    <mergeCell ref="AE319:AE321"/>
    <mergeCell ref="AF319:AF321"/>
    <mergeCell ref="AG319:AG321"/>
    <mergeCell ref="AH319:AH321"/>
    <mergeCell ref="AI319:AI321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AJ325:AJ327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G325:G327"/>
    <mergeCell ref="AE325:AE327"/>
    <mergeCell ref="AF325:AF327"/>
    <mergeCell ref="AG325:AG327"/>
    <mergeCell ref="AH325:AH327"/>
    <mergeCell ref="AI325:AI327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AJ331:AJ333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G331:G333"/>
    <mergeCell ref="AE331:AE333"/>
    <mergeCell ref="AF331:AF333"/>
    <mergeCell ref="AG331:AG333"/>
    <mergeCell ref="AH331:AH333"/>
    <mergeCell ref="AI331:AI333"/>
    <mergeCell ref="AG340:AG342"/>
    <mergeCell ref="AH340:AH342"/>
    <mergeCell ref="AI340:AI342"/>
    <mergeCell ref="AJ340:AJ342"/>
    <mergeCell ref="A343:A345"/>
    <mergeCell ref="B343:B345"/>
    <mergeCell ref="C343:C345"/>
    <mergeCell ref="D343:D345"/>
    <mergeCell ref="E343:E345"/>
    <mergeCell ref="F343:F345"/>
    <mergeCell ref="AJ337:AJ339"/>
    <mergeCell ref="A340:A342"/>
    <mergeCell ref="B340:B342"/>
    <mergeCell ref="C340:C342"/>
    <mergeCell ref="D340:D342"/>
    <mergeCell ref="E340:E342"/>
    <mergeCell ref="F340:F342"/>
    <mergeCell ref="G340:G342"/>
    <mergeCell ref="AE340:AE342"/>
    <mergeCell ref="AF340:AF342"/>
    <mergeCell ref="G337:G339"/>
    <mergeCell ref="AE337:AE339"/>
    <mergeCell ref="AF337:AF339"/>
    <mergeCell ref="AG337:AG339"/>
    <mergeCell ref="AH337:AH339"/>
    <mergeCell ref="AI337:AI339"/>
    <mergeCell ref="AG346:AG348"/>
    <mergeCell ref="AH346:AH348"/>
    <mergeCell ref="AI346:AI348"/>
    <mergeCell ref="AJ346:AJ348"/>
    <mergeCell ref="A349:A351"/>
    <mergeCell ref="B349:B351"/>
    <mergeCell ref="C349:C351"/>
    <mergeCell ref="D349:D351"/>
    <mergeCell ref="E349:E351"/>
    <mergeCell ref="F349:F351"/>
    <mergeCell ref="AJ343:AJ345"/>
    <mergeCell ref="A346:A348"/>
    <mergeCell ref="B346:B348"/>
    <mergeCell ref="C346:C348"/>
    <mergeCell ref="D346:D348"/>
    <mergeCell ref="E346:E348"/>
    <mergeCell ref="F346:F348"/>
    <mergeCell ref="G346:G348"/>
    <mergeCell ref="AE346:AE348"/>
    <mergeCell ref="AF346:AF348"/>
    <mergeCell ref="G343:G345"/>
    <mergeCell ref="AE343:AE345"/>
    <mergeCell ref="AF343:AF345"/>
    <mergeCell ref="AG343:AG345"/>
    <mergeCell ref="AH343:AH345"/>
    <mergeCell ref="AI343:AI345"/>
    <mergeCell ref="AG352:AG354"/>
    <mergeCell ref="AH352:AH354"/>
    <mergeCell ref="AI352:AI354"/>
    <mergeCell ref="AJ352:AJ354"/>
    <mergeCell ref="A355:A357"/>
    <mergeCell ref="B355:B357"/>
    <mergeCell ref="C355:C357"/>
    <mergeCell ref="D355:D357"/>
    <mergeCell ref="E355:E357"/>
    <mergeCell ref="F355:F357"/>
    <mergeCell ref="AJ349:AJ351"/>
    <mergeCell ref="A352:A354"/>
    <mergeCell ref="B352:B354"/>
    <mergeCell ref="C352:C354"/>
    <mergeCell ref="D352:D354"/>
    <mergeCell ref="E352:E354"/>
    <mergeCell ref="F352:F354"/>
    <mergeCell ref="G352:G354"/>
    <mergeCell ref="AE352:AE354"/>
    <mergeCell ref="AF352:AF354"/>
    <mergeCell ref="G349:G351"/>
    <mergeCell ref="AE349:AE351"/>
    <mergeCell ref="AF349:AF351"/>
    <mergeCell ref="AG349:AG351"/>
    <mergeCell ref="AH349:AH351"/>
    <mergeCell ref="AI349:AI351"/>
    <mergeCell ref="AG358:AG360"/>
    <mergeCell ref="AH358:AH360"/>
    <mergeCell ref="AI358:AI360"/>
    <mergeCell ref="AJ358:AJ360"/>
    <mergeCell ref="A361:A363"/>
    <mergeCell ref="B361:B363"/>
    <mergeCell ref="C361:C363"/>
    <mergeCell ref="D361:D363"/>
    <mergeCell ref="E361:E363"/>
    <mergeCell ref="F361:F363"/>
    <mergeCell ref="AJ355:AJ357"/>
    <mergeCell ref="A358:A360"/>
    <mergeCell ref="B358:B360"/>
    <mergeCell ref="C358:C360"/>
    <mergeCell ref="D358:D360"/>
    <mergeCell ref="E358:E360"/>
    <mergeCell ref="F358:F360"/>
    <mergeCell ref="G358:G360"/>
    <mergeCell ref="AE358:AE360"/>
    <mergeCell ref="AF358:AF360"/>
    <mergeCell ref="G355:G357"/>
    <mergeCell ref="AE355:AE357"/>
    <mergeCell ref="AF355:AF357"/>
    <mergeCell ref="AG355:AG357"/>
    <mergeCell ref="AH355:AH357"/>
    <mergeCell ref="AI355:AI357"/>
    <mergeCell ref="AG364:AG366"/>
    <mergeCell ref="AH364:AH366"/>
    <mergeCell ref="AI364:AI366"/>
    <mergeCell ref="AJ364:AJ366"/>
    <mergeCell ref="A367:A369"/>
    <mergeCell ref="B367:B369"/>
    <mergeCell ref="C367:C369"/>
    <mergeCell ref="D367:D369"/>
    <mergeCell ref="E367:E369"/>
    <mergeCell ref="F367:F369"/>
    <mergeCell ref="AJ361:AJ363"/>
    <mergeCell ref="A364:A366"/>
    <mergeCell ref="B364:B366"/>
    <mergeCell ref="C364:C366"/>
    <mergeCell ref="D364:D366"/>
    <mergeCell ref="E364:E366"/>
    <mergeCell ref="F364:F366"/>
    <mergeCell ref="G364:G366"/>
    <mergeCell ref="AE364:AE366"/>
    <mergeCell ref="AF364:AF366"/>
    <mergeCell ref="G361:G363"/>
    <mergeCell ref="AE361:AE363"/>
    <mergeCell ref="AF361:AF363"/>
    <mergeCell ref="AG361:AG363"/>
    <mergeCell ref="AH361:AH363"/>
    <mergeCell ref="AI361:AI363"/>
    <mergeCell ref="AG370:AG372"/>
    <mergeCell ref="AH370:AH372"/>
    <mergeCell ref="AI370:AI372"/>
    <mergeCell ref="AJ370:AJ372"/>
    <mergeCell ref="A373:A375"/>
    <mergeCell ref="B373:B375"/>
    <mergeCell ref="C373:C375"/>
    <mergeCell ref="D373:D375"/>
    <mergeCell ref="E373:E375"/>
    <mergeCell ref="F373:F375"/>
    <mergeCell ref="AJ367:AJ369"/>
    <mergeCell ref="A370:A372"/>
    <mergeCell ref="B370:B372"/>
    <mergeCell ref="C370:C372"/>
    <mergeCell ref="D370:D372"/>
    <mergeCell ref="E370:E372"/>
    <mergeCell ref="F370:F372"/>
    <mergeCell ref="G370:G372"/>
    <mergeCell ref="AE370:AE372"/>
    <mergeCell ref="AF370:AF372"/>
    <mergeCell ref="G367:G369"/>
    <mergeCell ref="AE367:AE369"/>
    <mergeCell ref="AF367:AF369"/>
    <mergeCell ref="AG367:AG369"/>
    <mergeCell ref="AH367:AH369"/>
    <mergeCell ref="AI367:AI369"/>
    <mergeCell ref="AG376:AG378"/>
    <mergeCell ref="AH376:AH378"/>
    <mergeCell ref="AI376:AI378"/>
    <mergeCell ref="AJ376:AJ378"/>
    <mergeCell ref="A379:A381"/>
    <mergeCell ref="B379:B381"/>
    <mergeCell ref="C379:C381"/>
    <mergeCell ref="D379:D381"/>
    <mergeCell ref="E379:E381"/>
    <mergeCell ref="F379:F381"/>
    <mergeCell ref="AJ373:AJ375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3:G375"/>
    <mergeCell ref="AE373:AE375"/>
    <mergeCell ref="AF373:AF375"/>
    <mergeCell ref="AG373:AG375"/>
    <mergeCell ref="AH373:AH375"/>
    <mergeCell ref="AI373:AI375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79:AJ381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79:G381"/>
    <mergeCell ref="AE379:AE381"/>
    <mergeCell ref="AF379:AF381"/>
    <mergeCell ref="AG379:AG381"/>
    <mergeCell ref="AH379:AH381"/>
    <mergeCell ref="AI379:AI381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85:AJ387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85:G387"/>
    <mergeCell ref="AE385:AE387"/>
    <mergeCell ref="AF385:AF387"/>
    <mergeCell ref="AG385:AG387"/>
    <mergeCell ref="AH385:AH387"/>
    <mergeCell ref="AI385:AI387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391:AJ393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1:G393"/>
    <mergeCell ref="AE391:AE393"/>
    <mergeCell ref="AF391:AF393"/>
    <mergeCell ref="AG391:AG393"/>
    <mergeCell ref="AH391:AH393"/>
    <mergeCell ref="AI391:AI393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AJ397:AJ399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397:G399"/>
    <mergeCell ref="AE397:AE399"/>
    <mergeCell ref="AF397:AF399"/>
    <mergeCell ref="AG397:AG399"/>
    <mergeCell ref="AH397:AH399"/>
    <mergeCell ref="AI397:AI399"/>
    <mergeCell ref="AG406:AG408"/>
    <mergeCell ref="AH406:AH408"/>
    <mergeCell ref="AI406:AI408"/>
    <mergeCell ref="AJ406:AJ408"/>
    <mergeCell ref="A409:A411"/>
    <mergeCell ref="B409:B411"/>
    <mergeCell ref="C409:C411"/>
    <mergeCell ref="D409:D411"/>
    <mergeCell ref="E409:E411"/>
    <mergeCell ref="F409:F411"/>
    <mergeCell ref="AJ403:AJ405"/>
    <mergeCell ref="A406:A408"/>
    <mergeCell ref="B406:B408"/>
    <mergeCell ref="C406:C408"/>
    <mergeCell ref="D406:D408"/>
    <mergeCell ref="E406:E408"/>
    <mergeCell ref="F406:F408"/>
    <mergeCell ref="G406:G408"/>
    <mergeCell ref="AE406:AE408"/>
    <mergeCell ref="AF406:AF408"/>
    <mergeCell ref="G403:G405"/>
    <mergeCell ref="AE403:AE405"/>
    <mergeCell ref="AF403:AF405"/>
    <mergeCell ref="AG403:AG405"/>
    <mergeCell ref="AH403:AH405"/>
    <mergeCell ref="AI403:AI405"/>
    <mergeCell ref="AG412:AG414"/>
    <mergeCell ref="AH412:AH414"/>
    <mergeCell ref="AI412:AI414"/>
    <mergeCell ref="AJ412:AJ414"/>
    <mergeCell ref="AA415:AD415"/>
    <mergeCell ref="AJ409:AJ411"/>
    <mergeCell ref="A412:A414"/>
    <mergeCell ref="B412:B414"/>
    <mergeCell ref="C412:C414"/>
    <mergeCell ref="D412:D414"/>
    <mergeCell ref="E412:E414"/>
    <mergeCell ref="F412:F414"/>
    <mergeCell ref="G412:G414"/>
    <mergeCell ref="AE412:AE414"/>
    <mergeCell ref="AF412:AF414"/>
    <mergeCell ref="G409:G411"/>
    <mergeCell ref="AE409:AE411"/>
    <mergeCell ref="AF409:AF411"/>
    <mergeCell ref="AG409:AG411"/>
    <mergeCell ref="AH409:AH411"/>
    <mergeCell ref="AI409:AI411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F4" sqref="F4:F9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12.375" bestFit="1" customWidth="1"/>
    <col min="5" max="5" width="11" bestFit="1" customWidth="1"/>
    <col min="6" max="6" width="14.5" bestFit="1" customWidth="1"/>
    <col min="7" max="7" width="16" bestFit="1" customWidth="1"/>
    <col min="8" max="8" width="20.875" bestFit="1" customWidth="1"/>
    <col min="9" max="9" width="7.375" bestFit="1" customWidth="1"/>
    <col min="10" max="10" width="4.625" bestFit="1" customWidth="1"/>
    <col min="11" max="11" width="6.625" bestFit="1" customWidth="1"/>
    <col min="12" max="12" width="4.625" bestFit="1" customWidth="1"/>
    <col min="13" max="13" width="6.625" bestFit="1" customWidth="1"/>
    <col min="14" max="14" width="4.625" bestFit="1" customWidth="1"/>
    <col min="15" max="15" width="6.625" bestFit="1" customWidth="1"/>
    <col min="16" max="16" width="4.625" bestFit="1" customWidth="1"/>
    <col min="17" max="17" width="6.625" bestFit="1" customWidth="1"/>
    <col min="18" max="18" width="4.625" bestFit="1" customWidth="1"/>
    <col min="19" max="19" width="6.625" bestFit="1" customWidth="1"/>
    <col min="20" max="20" width="4.625" bestFit="1" customWidth="1"/>
    <col min="21" max="21" width="6.625" bestFit="1" customWidth="1"/>
    <col min="22" max="22" width="4.625" bestFit="1" customWidth="1"/>
    <col min="23" max="23" width="6.625" bestFit="1" customWidth="1"/>
    <col min="24" max="24" width="4.625" bestFit="1" customWidth="1"/>
    <col min="25" max="25" width="6.625" bestFit="1" customWidth="1"/>
    <col min="26" max="26" width="4.625" bestFit="1" customWidth="1"/>
    <col min="27" max="27" width="6.625" bestFit="1" customWidth="1"/>
    <col min="28" max="28" width="4.625" bestFit="1" customWidth="1"/>
    <col min="29" max="29" width="6.625" bestFit="1" customWidth="1"/>
    <col min="30" max="30" width="14" bestFit="1" customWidth="1"/>
    <col min="31" max="31" width="18.375" bestFit="1" customWidth="1"/>
    <col min="32" max="32" width="33" bestFit="1" customWidth="1"/>
    <col min="33" max="33" width="12" bestFit="1" customWidth="1"/>
    <col min="34" max="34" width="9.625" bestFit="1" customWidth="1"/>
    <col min="35" max="35" width="3.875" bestFit="1" customWidth="1"/>
    <col min="36" max="36" width="20.375" bestFit="1" customWidth="1"/>
    <col min="37" max="37" width="33.125" bestFit="1" customWidth="1"/>
    <col min="38" max="38" width="30" bestFit="1" customWidth="1"/>
    <col min="39" max="39" width="10.375" bestFit="1" customWidth="1"/>
  </cols>
  <sheetData>
    <row r="1" spans="1:39" x14ac:dyDescent="0.25">
      <c r="B1" s="52" t="s">
        <v>1126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39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39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22" t="s">
        <v>801</v>
      </c>
      <c r="I3" s="8" t="s">
        <v>539</v>
      </c>
      <c r="J3" s="9" t="s">
        <v>31</v>
      </c>
      <c r="K3" s="9" t="s">
        <v>32</v>
      </c>
      <c r="L3" s="9" t="s">
        <v>33</v>
      </c>
      <c r="M3" s="9" t="s">
        <v>34</v>
      </c>
      <c r="N3" s="9" t="s">
        <v>35</v>
      </c>
      <c r="O3" s="9" t="s">
        <v>36</v>
      </c>
      <c r="P3" s="9" t="s">
        <v>37</v>
      </c>
      <c r="Q3" s="9" t="s">
        <v>38</v>
      </c>
      <c r="R3" s="9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9" t="s">
        <v>44</v>
      </c>
      <c r="X3" s="9" t="s">
        <v>45</v>
      </c>
      <c r="Y3" s="9" t="s">
        <v>46</v>
      </c>
      <c r="Z3" s="9" t="s">
        <v>47</v>
      </c>
      <c r="AA3" s="9" t="s">
        <v>48</v>
      </c>
      <c r="AB3" s="9" t="s">
        <v>49</v>
      </c>
      <c r="AC3" s="9" t="s">
        <v>50</v>
      </c>
      <c r="AD3" s="10" t="s">
        <v>51</v>
      </c>
      <c r="AE3" s="11" t="s">
        <v>52</v>
      </c>
      <c r="AF3" s="11" t="s">
        <v>53</v>
      </c>
      <c r="AG3" s="11" t="s">
        <v>54</v>
      </c>
      <c r="AH3" s="12" t="s">
        <v>55</v>
      </c>
      <c r="AI3" s="12"/>
      <c r="AJ3" s="13" t="s">
        <v>56</v>
      </c>
      <c r="AK3" s="13" t="s">
        <v>57</v>
      </c>
      <c r="AL3" s="14" t="s">
        <v>58</v>
      </c>
      <c r="AM3" s="14" t="s">
        <v>55</v>
      </c>
    </row>
    <row r="4" spans="1:39" ht="16.2" x14ac:dyDescent="0.25">
      <c r="A4" s="42" t="s">
        <v>59</v>
      </c>
      <c r="B4" s="44" t="s">
        <v>798</v>
      </c>
      <c r="C4" s="42" t="s">
        <v>61</v>
      </c>
      <c r="D4" s="42" t="s">
        <v>111</v>
      </c>
      <c r="E4" s="42" t="s">
        <v>132</v>
      </c>
      <c r="F4" s="42" t="s">
        <v>59</v>
      </c>
      <c r="G4" s="45">
        <v>44337</v>
      </c>
      <c r="H4" s="17" t="s">
        <v>64</v>
      </c>
      <c r="I4" s="17">
        <v>3</v>
      </c>
      <c r="J4" s="17">
        <v>4</v>
      </c>
      <c r="K4" s="17">
        <v>20</v>
      </c>
      <c r="L4" s="17">
        <v>32</v>
      </c>
      <c r="M4" s="17">
        <v>20</v>
      </c>
      <c r="N4" s="17">
        <v>34</v>
      </c>
      <c r="O4" s="17">
        <v>30</v>
      </c>
      <c r="P4" s="17">
        <v>34</v>
      </c>
      <c r="Q4" s="17">
        <v>43</v>
      </c>
      <c r="R4" s="17">
        <v>62</v>
      </c>
      <c r="S4" s="17">
        <v>57</v>
      </c>
      <c r="T4" s="17">
        <v>81</v>
      </c>
      <c r="U4" s="17">
        <v>57</v>
      </c>
      <c r="V4" s="17">
        <v>54</v>
      </c>
      <c r="W4" s="17">
        <v>42</v>
      </c>
      <c r="X4" s="17">
        <v>31</v>
      </c>
      <c r="Y4" s="17">
        <v>23</v>
      </c>
      <c r="Z4" s="17">
        <v>20</v>
      </c>
      <c r="AA4" s="17">
        <v>3</v>
      </c>
      <c r="AB4" s="17">
        <v>2</v>
      </c>
      <c r="AC4" s="17">
        <v>2</v>
      </c>
      <c r="AD4" s="46">
        <f>SUM(I4:AC4)</f>
        <v>654</v>
      </c>
      <c r="AE4" s="49">
        <f>SUM(I5:AC5)</f>
        <v>618</v>
      </c>
      <c r="AF4" s="34">
        <f>SUM(I6:AC6)</f>
        <v>573</v>
      </c>
      <c r="AG4" s="34">
        <f>AD4-AF4</f>
        <v>81</v>
      </c>
      <c r="AH4" s="53">
        <v>0.8952</v>
      </c>
      <c r="AI4" s="41" t="s">
        <v>65</v>
      </c>
      <c r="AJ4" s="20">
        <f>AE10/AD10</f>
        <v>0.96253822629969421</v>
      </c>
      <c r="AK4" s="20">
        <f>AF10/AE10</f>
        <v>0.91024622716441617</v>
      </c>
      <c r="AL4" s="20">
        <f>AJ4*AK4</f>
        <v>0.87614678899082565</v>
      </c>
      <c r="AM4" s="20">
        <f>AH10</f>
        <v>0.90334614773629873</v>
      </c>
    </row>
    <row r="5" spans="1:39" ht="16.2" x14ac:dyDescent="0.25">
      <c r="A5" s="42" t="s">
        <v>59</v>
      </c>
      <c r="B5" s="44" t="s">
        <v>798</v>
      </c>
      <c r="C5" s="42" t="s">
        <v>61</v>
      </c>
      <c r="D5" s="42" t="s">
        <v>111</v>
      </c>
      <c r="E5" s="42" t="s">
        <v>132</v>
      </c>
      <c r="F5" s="42" t="s">
        <v>59</v>
      </c>
      <c r="G5" s="45">
        <v>44337</v>
      </c>
      <c r="H5" s="18" t="s">
        <v>66</v>
      </c>
      <c r="I5" s="18">
        <v>3</v>
      </c>
      <c r="J5" s="18">
        <v>4</v>
      </c>
      <c r="K5" s="18">
        <v>20</v>
      </c>
      <c r="L5" s="18">
        <v>32</v>
      </c>
      <c r="M5" s="18">
        <v>20</v>
      </c>
      <c r="N5" s="18">
        <v>34</v>
      </c>
      <c r="O5" s="18">
        <v>30</v>
      </c>
      <c r="P5" s="18">
        <v>34</v>
      </c>
      <c r="Q5" s="18">
        <v>43</v>
      </c>
      <c r="R5" s="18">
        <v>62</v>
      </c>
      <c r="S5" s="18">
        <v>57</v>
      </c>
      <c r="T5" s="18">
        <v>45</v>
      </c>
      <c r="U5" s="18">
        <v>57</v>
      </c>
      <c r="V5" s="18">
        <v>54</v>
      </c>
      <c r="W5" s="18">
        <v>42</v>
      </c>
      <c r="X5" s="18">
        <v>31</v>
      </c>
      <c r="Y5" s="18">
        <v>23</v>
      </c>
      <c r="Z5" s="18">
        <v>20</v>
      </c>
      <c r="AA5" s="18">
        <v>3</v>
      </c>
      <c r="AB5" s="18">
        <v>2</v>
      </c>
      <c r="AC5" s="18">
        <v>2</v>
      </c>
      <c r="AD5" s="47"/>
      <c r="AE5" s="50"/>
      <c r="AF5" s="35"/>
      <c r="AG5" s="35"/>
      <c r="AH5" s="53"/>
      <c r="AI5" s="41" t="s">
        <v>65</v>
      </c>
    </row>
    <row r="6" spans="1:39" ht="16.2" x14ac:dyDescent="0.25">
      <c r="A6" s="42" t="s">
        <v>59</v>
      </c>
      <c r="B6" s="44" t="s">
        <v>798</v>
      </c>
      <c r="C6" s="42" t="s">
        <v>61</v>
      </c>
      <c r="D6" s="42" t="s">
        <v>111</v>
      </c>
      <c r="E6" s="42" t="s">
        <v>132</v>
      </c>
      <c r="F6" s="42" t="s">
        <v>59</v>
      </c>
      <c r="G6" s="45">
        <v>44337</v>
      </c>
      <c r="H6" s="19" t="s">
        <v>67</v>
      </c>
      <c r="I6" s="19">
        <v>3</v>
      </c>
      <c r="J6" s="19">
        <v>4</v>
      </c>
      <c r="K6" s="19">
        <v>20</v>
      </c>
      <c r="L6" s="19">
        <v>32</v>
      </c>
      <c r="M6" s="19">
        <v>20</v>
      </c>
      <c r="N6" s="19">
        <v>34</v>
      </c>
      <c r="O6" s="19">
        <v>30</v>
      </c>
      <c r="P6" s="19">
        <v>34</v>
      </c>
      <c r="Q6" s="19">
        <v>43</v>
      </c>
      <c r="R6" s="19">
        <v>62</v>
      </c>
      <c r="S6" s="19">
        <v>57</v>
      </c>
      <c r="T6" s="19">
        <v>0</v>
      </c>
      <c r="U6" s="19">
        <v>57</v>
      </c>
      <c r="V6" s="19">
        <v>54</v>
      </c>
      <c r="W6" s="19">
        <v>42</v>
      </c>
      <c r="X6" s="19">
        <v>31</v>
      </c>
      <c r="Y6" s="19">
        <v>23</v>
      </c>
      <c r="Z6" s="19">
        <v>20</v>
      </c>
      <c r="AA6" s="19">
        <v>3</v>
      </c>
      <c r="AB6" s="19">
        <v>2</v>
      </c>
      <c r="AC6" s="19">
        <v>2</v>
      </c>
      <c r="AD6" s="48"/>
      <c r="AE6" s="51"/>
      <c r="AF6" s="36"/>
      <c r="AG6" s="36"/>
      <c r="AH6" s="53"/>
      <c r="AI6" s="41" t="s">
        <v>65</v>
      </c>
    </row>
    <row r="7" spans="1:39" ht="16.2" x14ac:dyDescent="0.25">
      <c r="A7" s="42" t="s">
        <v>59</v>
      </c>
      <c r="B7" s="44" t="s">
        <v>798</v>
      </c>
      <c r="C7" s="42" t="s">
        <v>61</v>
      </c>
      <c r="D7" s="42" t="s">
        <v>111</v>
      </c>
      <c r="E7" s="42" t="s">
        <v>132</v>
      </c>
      <c r="F7" s="42" t="s">
        <v>59</v>
      </c>
      <c r="G7" s="45">
        <v>44337</v>
      </c>
      <c r="H7" s="17" t="s">
        <v>64</v>
      </c>
      <c r="I7" s="17">
        <v>3</v>
      </c>
      <c r="J7" s="17">
        <v>4</v>
      </c>
      <c r="K7" s="17">
        <v>20</v>
      </c>
      <c r="L7" s="17">
        <v>32</v>
      </c>
      <c r="M7" s="17">
        <v>20</v>
      </c>
      <c r="N7" s="17">
        <v>34</v>
      </c>
      <c r="O7" s="17">
        <v>30</v>
      </c>
      <c r="P7" s="17">
        <v>34</v>
      </c>
      <c r="Q7" s="17">
        <v>43</v>
      </c>
      <c r="R7" s="17">
        <v>62</v>
      </c>
      <c r="S7" s="17">
        <v>57</v>
      </c>
      <c r="T7" s="17">
        <v>81</v>
      </c>
      <c r="U7" s="17">
        <v>57</v>
      </c>
      <c r="V7" s="17">
        <v>54</v>
      </c>
      <c r="W7" s="17">
        <v>42</v>
      </c>
      <c r="X7" s="17">
        <v>31</v>
      </c>
      <c r="Y7" s="17">
        <v>23</v>
      </c>
      <c r="Z7" s="17">
        <v>20</v>
      </c>
      <c r="AA7" s="17">
        <v>3</v>
      </c>
      <c r="AB7" s="17">
        <v>2</v>
      </c>
      <c r="AC7" s="17">
        <v>2</v>
      </c>
      <c r="AD7" s="46">
        <f>SUM(I7:AC7)</f>
        <v>654</v>
      </c>
      <c r="AE7" s="49">
        <f>SUM(I8:AC8)</f>
        <v>641</v>
      </c>
      <c r="AF7" s="34">
        <f>SUM(I9:AC9)</f>
        <v>573</v>
      </c>
      <c r="AG7" s="34">
        <f>AD7-AF7</f>
        <v>81</v>
      </c>
      <c r="AH7" s="53">
        <v>0.91120000000000001</v>
      </c>
      <c r="AI7" s="41" t="s">
        <v>65</v>
      </c>
    </row>
    <row r="8" spans="1:39" ht="16.2" x14ac:dyDescent="0.25">
      <c r="A8" s="42" t="s">
        <v>59</v>
      </c>
      <c r="B8" s="44" t="s">
        <v>798</v>
      </c>
      <c r="C8" s="42" t="s">
        <v>61</v>
      </c>
      <c r="D8" s="42" t="s">
        <v>111</v>
      </c>
      <c r="E8" s="42" t="s">
        <v>132</v>
      </c>
      <c r="F8" s="42" t="s">
        <v>59</v>
      </c>
      <c r="G8" s="45">
        <v>44337</v>
      </c>
      <c r="H8" s="18" t="s">
        <v>66</v>
      </c>
      <c r="I8" s="18">
        <v>3</v>
      </c>
      <c r="J8" s="18">
        <v>4</v>
      </c>
      <c r="K8" s="18">
        <v>20</v>
      </c>
      <c r="L8" s="18">
        <v>32</v>
      </c>
      <c r="M8" s="18">
        <v>20</v>
      </c>
      <c r="N8" s="18">
        <v>34</v>
      </c>
      <c r="O8" s="18">
        <v>30</v>
      </c>
      <c r="P8" s="18">
        <v>34</v>
      </c>
      <c r="Q8" s="18">
        <v>43</v>
      </c>
      <c r="R8" s="18">
        <v>62</v>
      </c>
      <c r="S8" s="18">
        <v>57</v>
      </c>
      <c r="T8" s="18">
        <v>68</v>
      </c>
      <c r="U8" s="18">
        <v>57</v>
      </c>
      <c r="V8" s="18">
        <v>54</v>
      </c>
      <c r="W8" s="18">
        <v>42</v>
      </c>
      <c r="X8" s="18">
        <v>31</v>
      </c>
      <c r="Y8" s="18">
        <v>23</v>
      </c>
      <c r="Z8" s="18">
        <v>20</v>
      </c>
      <c r="AA8" s="18">
        <v>3</v>
      </c>
      <c r="AB8" s="18">
        <v>2</v>
      </c>
      <c r="AC8" s="18">
        <v>2</v>
      </c>
      <c r="AD8" s="47"/>
      <c r="AE8" s="50"/>
      <c r="AF8" s="35"/>
      <c r="AG8" s="35"/>
      <c r="AH8" s="53"/>
      <c r="AI8" s="41" t="s">
        <v>65</v>
      </c>
    </row>
    <row r="9" spans="1:39" ht="16.2" x14ac:dyDescent="0.25">
      <c r="A9" s="42" t="s">
        <v>59</v>
      </c>
      <c r="B9" s="44" t="s">
        <v>798</v>
      </c>
      <c r="C9" s="42" t="s">
        <v>61</v>
      </c>
      <c r="D9" s="42" t="s">
        <v>111</v>
      </c>
      <c r="E9" s="42" t="s">
        <v>132</v>
      </c>
      <c r="F9" s="42" t="s">
        <v>59</v>
      </c>
      <c r="G9" s="45">
        <v>44337</v>
      </c>
      <c r="H9" s="19" t="s">
        <v>67</v>
      </c>
      <c r="I9" s="19">
        <v>3</v>
      </c>
      <c r="J9" s="19">
        <v>4</v>
      </c>
      <c r="K9" s="19">
        <v>20</v>
      </c>
      <c r="L9" s="19">
        <v>32</v>
      </c>
      <c r="M9" s="19">
        <v>20</v>
      </c>
      <c r="N9" s="19">
        <v>34</v>
      </c>
      <c r="O9" s="19">
        <v>30</v>
      </c>
      <c r="P9" s="19">
        <v>34</v>
      </c>
      <c r="Q9" s="19">
        <v>43</v>
      </c>
      <c r="R9" s="19">
        <v>62</v>
      </c>
      <c r="S9" s="19">
        <v>57</v>
      </c>
      <c r="T9" s="19">
        <v>0</v>
      </c>
      <c r="U9" s="19">
        <v>57</v>
      </c>
      <c r="V9" s="19">
        <v>54</v>
      </c>
      <c r="W9" s="19">
        <v>42</v>
      </c>
      <c r="X9" s="19">
        <v>31</v>
      </c>
      <c r="Y9" s="19">
        <v>23</v>
      </c>
      <c r="Z9" s="19">
        <v>20</v>
      </c>
      <c r="AA9" s="19">
        <v>3</v>
      </c>
      <c r="AB9" s="19">
        <v>2</v>
      </c>
      <c r="AC9" s="19">
        <v>2</v>
      </c>
      <c r="AD9" s="48"/>
      <c r="AE9" s="51"/>
      <c r="AF9" s="36"/>
      <c r="AG9" s="36"/>
      <c r="AH9" s="53"/>
      <c r="AI9" s="41" t="s">
        <v>65</v>
      </c>
    </row>
    <row r="10" spans="1:39" ht="16.2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42" t="s">
        <v>444</v>
      </c>
      <c r="AA10" s="43"/>
      <c r="AB10" s="43"/>
      <c r="AC10" s="43"/>
      <c r="AD10" s="15">
        <f>SUM(AD4:AD9)</f>
        <v>1308</v>
      </c>
      <c r="AE10" s="15">
        <f t="shared" ref="AE10:AG10" si="0">SUM(AE4:AE9)</f>
        <v>1259</v>
      </c>
      <c r="AF10" s="15">
        <f t="shared" si="0"/>
        <v>1146</v>
      </c>
      <c r="AG10" s="15">
        <f t="shared" si="0"/>
        <v>162</v>
      </c>
      <c r="AH10" s="32">
        <f>IFERROR(SUMPRODUCT(AE4:AE9,AH4:AH9)/AE10,"-")</f>
        <v>0.90334614773629873</v>
      </c>
      <c r="AI10" s="16"/>
    </row>
  </sheetData>
  <mergeCells count="28">
    <mergeCell ref="AH4:AH6"/>
    <mergeCell ref="AI4:AI6"/>
    <mergeCell ref="B1:V2"/>
    <mergeCell ref="A4:A6"/>
    <mergeCell ref="B4:B6"/>
    <mergeCell ref="C4:C6"/>
    <mergeCell ref="D4:D6"/>
    <mergeCell ref="E4:E6"/>
    <mergeCell ref="F4:F6"/>
    <mergeCell ref="G4:G6"/>
    <mergeCell ref="F7:F9"/>
    <mergeCell ref="AD4:AD6"/>
    <mergeCell ref="AE4:AE6"/>
    <mergeCell ref="AF4:AF6"/>
    <mergeCell ref="AG4:AG6"/>
    <mergeCell ref="A7:A9"/>
    <mergeCell ref="B7:B9"/>
    <mergeCell ref="C7:C9"/>
    <mergeCell ref="D7:D9"/>
    <mergeCell ref="E7:E9"/>
    <mergeCell ref="AI7:AI9"/>
    <mergeCell ref="Z10:AC10"/>
    <mergeCell ref="G7:G9"/>
    <mergeCell ref="AD7:AD9"/>
    <mergeCell ref="AE7:AE9"/>
    <mergeCell ref="AF7:AF9"/>
    <mergeCell ref="AG7:AG9"/>
    <mergeCell ref="AH7:AH9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8"/>
  <sheetViews>
    <sheetView workbookViewId="0">
      <selection activeCell="F4" sqref="F4:F147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29.125" bestFit="1" customWidth="1"/>
    <col min="5" max="5" width="11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4.625" bestFit="1" customWidth="1"/>
    <col min="12" max="12" width="6.625" bestFit="1" customWidth="1"/>
    <col min="13" max="13" width="4.625" bestFit="1" customWidth="1"/>
    <col min="14" max="14" width="6.625" bestFit="1" customWidth="1"/>
    <col min="15" max="15" width="4.625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9.625" bestFit="1" customWidth="1"/>
    <col min="36" max="36" width="3.875" bestFit="1" customWidth="1"/>
    <col min="37" max="37" width="19" customWidth="1"/>
    <col min="38" max="38" width="29.875" customWidth="1"/>
    <col min="39" max="39" width="12" customWidth="1"/>
    <col min="40" max="40" width="10.125" customWidth="1"/>
  </cols>
  <sheetData>
    <row r="1" spans="1:40" x14ac:dyDescent="0.25">
      <c r="B1" s="52" t="s">
        <v>847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846</v>
      </c>
      <c r="C4" s="42">
        <v>-2</v>
      </c>
      <c r="D4" s="42" t="s">
        <v>84</v>
      </c>
      <c r="E4" s="42" t="s">
        <v>812</v>
      </c>
      <c r="F4" s="42" t="s">
        <v>59</v>
      </c>
      <c r="G4" s="45">
        <v>44322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94</v>
      </c>
      <c r="R4" s="17">
        <v>165</v>
      </c>
      <c r="S4" s="17">
        <v>178</v>
      </c>
      <c r="T4" s="17">
        <v>178</v>
      </c>
      <c r="U4" s="17">
        <v>182</v>
      </c>
      <c r="V4" s="17">
        <v>238</v>
      </c>
      <c r="W4" s="17">
        <v>238</v>
      </c>
      <c r="X4" s="17">
        <v>293</v>
      </c>
      <c r="Y4" s="17">
        <v>114</v>
      </c>
      <c r="Z4" s="17">
        <v>229</v>
      </c>
      <c r="AA4" s="17">
        <v>0</v>
      </c>
      <c r="AB4" s="17">
        <v>173</v>
      </c>
      <c r="AC4" s="17">
        <v>0</v>
      </c>
      <c r="AD4" s="17">
        <v>0</v>
      </c>
      <c r="AE4" s="46">
        <f>SUM(I4:AD4)</f>
        <v>2082</v>
      </c>
      <c r="AF4" s="49">
        <f>SUM(I5:AD5)</f>
        <v>2082</v>
      </c>
      <c r="AG4" s="34">
        <f>SUM(I6:AD6)</f>
        <v>2082</v>
      </c>
      <c r="AH4" s="34">
        <v>0</v>
      </c>
      <c r="AI4" s="53">
        <v>0.90920000000000001</v>
      </c>
      <c r="AJ4" s="41" t="s">
        <v>65</v>
      </c>
      <c r="AK4" s="20">
        <f>AF148/AE148</f>
        <v>0.94795974096902547</v>
      </c>
      <c r="AL4" s="20">
        <f>AG148/AF148</f>
        <v>0.92802469135802468</v>
      </c>
      <c r="AM4" s="20">
        <f>AK4*AL4</f>
        <v>0.87973004603261284</v>
      </c>
      <c r="AN4" s="20">
        <f>AI148</f>
        <v>0.88641413168724259</v>
      </c>
    </row>
    <row r="5" spans="1:40" ht="16.2" x14ac:dyDescent="0.25">
      <c r="A5" s="42" t="s">
        <v>59</v>
      </c>
      <c r="B5" s="44" t="s">
        <v>846</v>
      </c>
      <c r="C5" s="42">
        <v>-2</v>
      </c>
      <c r="D5" s="42" t="s">
        <v>84</v>
      </c>
      <c r="E5" s="42" t="s">
        <v>812</v>
      </c>
      <c r="F5" s="42" t="s">
        <v>59</v>
      </c>
      <c r="G5" s="45">
        <v>44322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94</v>
      </c>
      <c r="R5" s="18">
        <v>165</v>
      </c>
      <c r="S5" s="18">
        <v>178</v>
      </c>
      <c r="T5" s="18">
        <v>178</v>
      </c>
      <c r="U5" s="18">
        <v>182</v>
      </c>
      <c r="V5" s="18">
        <v>238</v>
      </c>
      <c r="W5" s="18">
        <v>238</v>
      </c>
      <c r="X5" s="18">
        <v>293</v>
      </c>
      <c r="Y5" s="18">
        <v>114</v>
      </c>
      <c r="Z5" s="18">
        <v>229</v>
      </c>
      <c r="AA5" s="18">
        <v>0</v>
      </c>
      <c r="AB5" s="18">
        <v>173</v>
      </c>
      <c r="AC5" s="18">
        <v>0</v>
      </c>
      <c r="AD5" s="18">
        <v>0</v>
      </c>
      <c r="AE5" s="47"/>
      <c r="AF5" s="50"/>
      <c r="AG5" s="35"/>
      <c r="AH5" s="35"/>
      <c r="AI5" s="53"/>
      <c r="AJ5" s="41" t="s">
        <v>65</v>
      </c>
    </row>
    <row r="6" spans="1:40" ht="16.2" x14ac:dyDescent="0.25">
      <c r="A6" s="42" t="s">
        <v>59</v>
      </c>
      <c r="B6" s="44" t="s">
        <v>846</v>
      </c>
      <c r="C6" s="42">
        <v>-2</v>
      </c>
      <c r="D6" s="42" t="s">
        <v>84</v>
      </c>
      <c r="E6" s="42" t="s">
        <v>812</v>
      </c>
      <c r="F6" s="42" t="s">
        <v>59</v>
      </c>
      <c r="G6" s="45">
        <v>44322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94</v>
      </c>
      <c r="R6" s="19">
        <v>165</v>
      </c>
      <c r="S6" s="19">
        <v>178</v>
      </c>
      <c r="T6" s="19">
        <v>178</v>
      </c>
      <c r="U6" s="19">
        <v>182</v>
      </c>
      <c r="V6" s="19">
        <v>238</v>
      </c>
      <c r="W6" s="19">
        <v>238</v>
      </c>
      <c r="X6" s="19">
        <v>293</v>
      </c>
      <c r="Y6" s="19">
        <v>114</v>
      </c>
      <c r="Z6" s="19">
        <v>229</v>
      </c>
      <c r="AA6" s="19">
        <v>0</v>
      </c>
      <c r="AB6" s="19">
        <v>173</v>
      </c>
      <c r="AC6" s="19">
        <v>0</v>
      </c>
      <c r="AD6" s="19">
        <v>0</v>
      </c>
      <c r="AE6" s="48"/>
      <c r="AF6" s="51"/>
      <c r="AG6" s="36"/>
      <c r="AH6" s="36"/>
      <c r="AI6" s="53"/>
      <c r="AJ6" s="41" t="s">
        <v>65</v>
      </c>
    </row>
    <row r="7" spans="1:40" ht="16.2" x14ac:dyDescent="0.25">
      <c r="A7" s="42" t="s">
        <v>59</v>
      </c>
      <c r="B7" s="44" t="s">
        <v>846</v>
      </c>
      <c r="C7" s="42">
        <v>-1</v>
      </c>
      <c r="D7" s="42" t="s">
        <v>84</v>
      </c>
      <c r="E7" s="42" t="s">
        <v>812</v>
      </c>
      <c r="F7" s="42" t="s">
        <v>59</v>
      </c>
      <c r="G7" s="45">
        <v>44322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100</v>
      </c>
      <c r="R7" s="17">
        <v>160</v>
      </c>
      <c r="S7" s="17">
        <v>160</v>
      </c>
      <c r="T7" s="17">
        <v>160</v>
      </c>
      <c r="U7" s="17">
        <v>170</v>
      </c>
      <c r="V7" s="17">
        <v>210</v>
      </c>
      <c r="W7" s="17">
        <v>210</v>
      </c>
      <c r="X7" s="17">
        <v>260</v>
      </c>
      <c r="Y7" s="17">
        <v>110</v>
      </c>
      <c r="Z7" s="17">
        <v>210</v>
      </c>
      <c r="AA7" s="17">
        <v>0</v>
      </c>
      <c r="AB7" s="17">
        <v>170</v>
      </c>
      <c r="AC7" s="17">
        <v>0</v>
      </c>
      <c r="AD7" s="17">
        <v>0</v>
      </c>
      <c r="AE7" s="46">
        <f t="shared" ref="AE7" si="0">SUM(I7:AD7)</f>
        <v>1920</v>
      </c>
      <c r="AF7" s="49">
        <f t="shared" ref="AF7" si="1">SUM(I8:AD8)</f>
        <v>1920</v>
      </c>
      <c r="AG7" s="34">
        <f t="shared" ref="AG7" si="2">SUM(I9:AD9)</f>
        <v>1920</v>
      </c>
      <c r="AH7" s="37">
        <v>0</v>
      </c>
      <c r="AI7" s="53">
        <v>0.90470000000000006</v>
      </c>
      <c r="AJ7" s="41" t="s">
        <v>65</v>
      </c>
    </row>
    <row r="8" spans="1:40" ht="16.2" x14ac:dyDescent="0.25">
      <c r="A8" s="42" t="s">
        <v>59</v>
      </c>
      <c r="B8" s="44" t="s">
        <v>846</v>
      </c>
      <c r="C8" s="42">
        <v>-1</v>
      </c>
      <c r="D8" s="42" t="s">
        <v>84</v>
      </c>
      <c r="E8" s="42" t="s">
        <v>812</v>
      </c>
      <c r="F8" s="42" t="s">
        <v>59</v>
      </c>
      <c r="G8" s="45">
        <v>44322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100</v>
      </c>
      <c r="R8" s="18">
        <v>160</v>
      </c>
      <c r="S8" s="18">
        <v>160</v>
      </c>
      <c r="T8" s="18">
        <v>160</v>
      </c>
      <c r="U8" s="18">
        <v>170</v>
      </c>
      <c r="V8" s="18">
        <v>210</v>
      </c>
      <c r="W8" s="18">
        <v>210</v>
      </c>
      <c r="X8" s="18">
        <v>260</v>
      </c>
      <c r="Y8" s="18">
        <v>110</v>
      </c>
      <c r="Z8" s="18">
        <v>210</v>
      </c>
      <c r="AA8" s="18">
        <v>0</v>
      </c>
      <c r="AB8" s="18">
        <v>170</v>
      </c>
      <c r="AC8" s="18">
        <v>0</v>
      </c>
      <c r="AD8" s="18">
        <v>0</v>
      </c>
      <c r="AE8" s="47"/>
      <c r="AF8" s="50"/>
      <c r="AG8" s="35"/>
      <c r="AH8" s="37">
        <v>0</v>
      </c>
      <c r="AI8" s="53"/>
      <c r="AJ8" s="41" t="s">
        <v>65</v>
      </c>
    </row>
    <row r="9" spans="1:40" ht="16.2" x14ac:dyDescent="0.25">
      <c r="A9" s="42" t="s">
        <v>59</v>
      </c>
      <c r="B9" s="44" t="s">
        <v>846</v>
      </c>
      <c r="C9" s="42">
        <v>-1</v>
      </c>
      <c r="D9" s="42" t="s">
        <v>84</v>
      </c>
      <c r="E9" s="42" t="s">
        <v>812</v>
      </c>
      <c r="F9" s="42" t="s">
        <v>59</v>
      </c>
      <c r="G9" s="45">
        <v>44322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100</v>
      </c>
      <c r="R9" s="19">
        <v>160</v>
      </c>
      <c r="S9" s="19">
        <v>160</v>
      </c>
      <c r="T9" s="19">
        <v>160</v>
      </c>
      <c r="U9" s="19">
        <v>170</v>
      </c>
      <c r="V9" s="19">
        <v>210</v>
      </c>
      <c r="W9" s="19">
        <v>210</v>
      </c>
      <c r="X9" s="19">
        <v>260</v>
      </c>
      <c r="Y9" s="19">
        <v>110</v>
      </c>
      <c r="Z9" s="19">
        <v>210</v>
      </c>
      <c r="AA9" s="19">
        <v>0</v>
      </c>
      <c r="AB9" s="19">
        <v>170</v>
      </c>
      <c r="AC9" s="19">
        <v>0</v>
      </c>
      <c r="AD9" s="19">
        <v>0</v>
      </c>
      <c r="AE9" s="48"/>
      <c r="AF9" s="51"/>
      <c r="AG9" s="36"/>
      <c r="AH9" s="37">
        <v>0</v>
      </c>
      <c r="AI9" s="53"/>
      <c r="AJ9" s="41" t="s">
        <v>65</v>
      </c>
    </row>
    <row r="10" spans="1:40" ht="16.2" x14ac:dyDescent="0.25">
      <c r="A10" s="42" t="s">
        <v>59</v>
      </c>
      <c r="B10" s="44" t="s">
        <v>845</v>
      </c>
      <c r="C10" s="42" t="s">
        <v>61</v>
      </c>
      <c r="D10" s="42" t="s">
        <v>84</v>
      </c>
      <c r="E10" s="42" t="s">
        <v>812</v>
      </c>
      <c r="F10" s="42" t="s">
        <v>59</v>
      </c>
      <c r="G10" s="45">
        <v>44330</v>
      </c>
      <c r="H10" s="17" t="s">
        <v>64</v>
      </c>
      <c r="I10" s="17">
        <v>0</v>
      </c>
      <c r="J10" s="17">
        <v>0</v>
      </c>
      <c r="K10" s="17">
        <v>0</v>
      </c>
      <c r="L10" s="17">
        <v>45</v>
      </c>
      <c r="M10" s="17">
        <v>23</v>
      </c>
      <c r="N10" s="17">
        <v>73</v>
      </c>
      <c r="O10" s="17">
        <v>36</v>
      </c>
      <c r="P10" s="17">
        <v>110</v>
      </c>
      <c r="Q10" s="17">
        <v>85</v>
      </c>
      <c r="R10" s="17">
        <v>124</v>
      </c>
      <c r="S10" s="17">
        <v>114</v>
      </c>
      <c r="T10" s="17">
        <v>151</v>
      </c>
      <c r="U10" s="17">
        <v>145</v>
      </c>
      <c r="V10" s="17">
        <v>0</v>
      </c>
      <c r="W10" s="17">
        <v>145</v>
      </c>
      <c r="X10" s="17">
        <v>132</v>
      </c>
      <c r="Y10" s="17">
        <v>70</v>
      </c>
      <c r="Z10" s="17">
        <v>96</v>
      </c>
      <c r="AA10" s="17">
        <v>0</v>
      </c>
      <c r="AB10" s="17">
        <v>63</v>
      </c>
      <c r="AC10" s="17">
        <v>0</v>
      </c>
      <c r="AD10" s="17">
        <v>24</v>
      </c>
      <c r="AE10" s="46">
        <f t="shared" ref="AE10" si="3">SUM(I10:AD10)</f>
        <v>1436</v>
      </c>
      <c r="AF10" s="49">
        <f t="shared" ref="AF10" si="4">SUM(I11:AD11)</f>
        <v>1436</v>
      </c>
      <c r="AG10" s="34">
        <f t="shared" ref="AG10" si="5">SUM(I12:AD12)</f>
        <v>1436</v>
      </c>
      <c r="AH10" s="37">
        <v>0</v>
      </c>
      <c r="AI10" s="53">
        <v>0.90880000000000005</v>
      </c>
      <c r="AJ10" s="41" t="s">
        <v>65</v>
      </c>
    </row>
    <row r="11" spans="1:40" ht="16.2" x14ac:dyDescent="0.25">
      <c r="A11" s="42" t="s">
        <v>59</v>
      </c>
      <c r="B11" s="44" t="s">
        <v>845</v>
      </c>
      <c r="C11" s="42" t="s">
        <v>61</v>
      </c>
      <c r="D11" s="42" t="s">
        <v>84</v>
      </c>
      <c r="E11" s="42" t="s">
        <v>812</v>
      </c>
      <c r="F11" s="42" t="s">
        <v>59</v>
      </c>
      <c r="G11" s="45">
        <v>44330</v>
      </c>
      <c r="H11" s="18" t="s">
        <v>66</v>
      </c>
      <c r="I11" s="18">
        <v>0</v>
      </c>
      <c r="J11" s="18">
        <v>0</v>
      </c>
      <c r="K11" s="18">
        <v>0</v>
      </c>
      <c r="L11" s="18">
        <v>45</v>
      </c>
      <c r="M11" s="18">
        <v>23</v>
      </c>
      <c r="N11" s="18">
        <v>73</v>
      </c>
      <c r="O11" s="18">
        <v>36</v>
      </c>
      <c r="P11" s="18">
        <v>110</v>
      </c>
      <c r="Q11" s="18">
        <v>85</v>
      </c>
      <c r="R11" s="18">
        <v>124</v>
      </c>
      <c r="S11" s="18">
        <v>114</v>
      </c>
      <c r="T11" s="18">
        <v>151</v>
      </c>
      <c r="U11" s="18">
        <v>145</v>
      </c>
      <c r="V11" s="18">
        <v>0</v>
      </c>
      <c r="W11" s="18">
        <v>145</v>
      </c>
      <c r="X11" s="18">
        <v>132</v>
      </c>
      <c r="Y11" s="18">
        <v>70</v>
      </c>
      <c r="Z11" s="18">
        <v>96</v>
      </c>
      <c r="AA11" s="18">
        <v>0</v>
      </c>
      <c r="AB11" s="18">
        <v>63</v>
      </c>
      <c r="AC11" s="18">
        <v>0</v>
      </c>
      <c r="AD11" s="18">
        <v>24</v>
      </c>
      <c r="AE11" s="47"/>
      <c r="AF11" s="50"/>
      <c r="AG11" s="35"/>
      <c r="AH11" s="37">
        <v>0</v>
      </c>
      <c r="AI11" s="53"/>
      <c r="AJ11" s="41" t="s">
        <v>65</v>
      </c>
    </row>
    <row r="12" spans="1:40" ht="16.2" x14ac:dyDescent="0.25">
      <c r="A12" s="42" t="s">
        <v>59</v>
      </c>
      <c r="B12" s="44" t="s">
        <v>845</v>
      </c>
      <c r="C12" s="42" t="s">
        <v>61</v>
      </c>
      <c r="D12" s="42" t="s">
        <v>84</v>
      </c>
      <c r="E12" s="42" t="s">
        <v>812</v>
      </c>
      <c r="F12" s="42" t="s">
        <v>59</v>
      </c>
      <c r="G12" s="45">
        <v>44330</v>
      </c>
      <c r="H12" s="19" t="s">
        <v>67</v>
      </c>
      <c r="I12" s="19">
        <v>0</v>
      </c>
      <c r="J12" s="19">
        <v>0</v>
      </c>
      <c r="K12" s="19">
        <v>0</v>
      </c>
      <c r="L12" s="19">
        <v>45</v>
      </c>
      <c r="M12" s="19">
        <v>23</v>
      </c>
      <c r="N12" s="19">
        <v>73</v>
      </c>
      <c r="O12" s="19">
        <v>36</v>
      </c>
      <c r="P12" s="19">
        <v>110</v>
      </c>
      <c r="Q12" s="19">
        <v>85</v>
      </c>
      <c r="R12" s="19">
        <v>124</v>
      </c>
      <c r="S12" s="19">
        <v>114</v>
      </c>
      <c r="T12" s="19">
        <v>151</v>
      </c>
      <c r="U12" s="19">
        <v>145</v>
      </c>
      <c r="V12" s="19">
        <v>0</v>
      </c>
      <c r="W12" s="19">
        <v>145</v>
      </c>
      <c r="X12" s="19">
        <v>132</v>
      </c>
      <c r="Y12" s="19">
        <v>70</v>
      </c>
      <c r="Z12" s="19">
        <v>96</v>
      </c>
      <c r="AA12" s="19">
        <v>0</v>
      </c>
      <c r="AB12" s="19">
        <v>63</v>
      </c>
      <c r="AC12" s="19">
        <v>0</v>
      </c>
      <c r="AD12" s="19">
        <v>24</v>
      </c>
      <c r="AE12" s="48"/>
      <c r="AF12" s="51"/>
      <c r="AG12" s="36"/>
      <c r="AH12" s="37">
        <v>0</v>
      </c>
      <c r="AI12" s="53"/>
      <c r="AJ12" s="41" t="s">
        <v>65</v>
      </c>
    </row>
    <row r="13" spans="1:40" ht="16.2" x14ac:dyDescent="0.25">
      <c r="A13" s="42" t="s">
        <v>59</v>
      </c>
      <c r="B13" s="44" t="s">
        <v>844</v>
      </c>
      <c r="C13" s="42">
        <v>-3</v>
      </c>
      <c r="D13" s="42" t="s">
        <v>84</v>
      </c>
      <c r="E13" s="42" t="s">
        <v>812</v>
      </c>
      <c r="F13" s="42" t="s">
        <v>59</v>
      </c>
      <c r="G13" s="45">
        <v>44319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40</v>
      </c>
      <c r="R13" s="17">
        <v>86</v>
      </c>
      <c r="S13" s="17">
        <v>103</v>
      </c>
      <c r="T13" s="17">
        <v>83</v>
      </c>
      <c r="U13" s="17">
        <v>99</v>
      </c>
      <c r="V13" s="17">
        <v>140</v>
      </c>
      <c r="W13" s="17">
        <v>140</v>
      </c>
      <c r="X13" s="17">
        <v>172</v>
      </c>
      <c r="Y13" s="17">
        <v>60</v>
      </c>
      <c r="Z13" s="17">
        <v>149</v>
      </c>
      <c r="AA13" s="17">
        <v>0</v>
      </c>
      <c r="AB13" s="17">
        <v>88</v>
      </c>
      <c r="AC13" s="17">
        <v>0</v>
      </c>
      <c r="AD13" s="17">
        <v>0</v>
      </c>
      <c r="AE13" s="46">
        <f t="shared" ref="AE13" si="6">SUM(I13:AD13)</f>
        <v>1160</v>
      </c>
      <c r="AF13" s="49">
        <f t="shared" ref="AF13" si="7">SUM(I14:AD14)</f>
        <v>1160</v>
      </c>
      <c r="AG13" s="34">
        <f t="shared" ref="AG13" si="8">SUM(I15:AD15)</f>
        <v>1160</v>
      </c>
      <c r="AH13" s="37">
        <v>0</v>
      </c>
      <c r="AI13" s="53">
        <v>0.89230000000000009</v>
      </c>
      <c r="AJ13" s="41" t="s">
        <v>65</v>
      </c>
    </row>
    <row r="14" spans="1:40" ht="16.2" x14ac:dyDescent="0.25">
      <c r="A14" s="42" t="s">
        <v>59</v>
      </c>
      <c r="B14" s="44" t="s">
        <v>844</v>
      </c>
      <c r="C14" s="42">
        <v>-3</v>
      </c>
      <c r="D14" s="42" t="s">
        <v>84</v>
      </c>
      <c r="E14" s="42" t="s">
        <v>812</v>
      </c>
      <c r="F14" s="42" t="s">
        <v>59</v>
      </c>
      <c r="G14" s="45">
        <v>44319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40</v>
      </c>
      <c r="R14" s="18">
        <v>86</v>
      </c>
      <c r="S14" s="18">
        <v>103</v>
      </c>
      <c r="T14" s="18">
        <v>83</v>
      </c>
      <c r="U14" s="18">
        <v>99</v>
      </c>
      <c r="V14" s="18">
        <v>140</v>
      </c>
      <c r="W14" s="18">
        <v>140</v>
      </c>
      <c r="X14" s="18">
        <v>172</v>
      </c>
      <c r="Y14" s="18">
        <v>60</v>
      </c>
      <c r="Z14" s="18">
        <v>149</v>
      </c>
      <c r="AA14" s="18">
        <v>0</v>
      </c>
      <c r="AB14" s="18">
        <v>88</v>
      </c>
      <c r="AC14" s="18">
        <v>0</v>
      </c>
      <c r="AD14" s="18">
        <v>0</v>
      </c>
      <c r="AE14" s="47"/>
      <c r="AF14" s="50"/>
      <c r="AG14" s="35"/>
      <c r="AH14" s="37">
        <v>0</v>
      </c>
      <c r="AI14" s="53"/>
      <c r="AJ14" s="41" t="s">
        <v>65</v>
      </c>
    </row>
    <row r="15" spans="1:40" ht="16.2" x14ac:dyDescent="0.25">
      <c r="A15" s="42" t="s">
        <v>59</v>
      </c>
      <c r="B15" s="44" t="s">
        <v>844</v>
      </c>
      <c r="C15" s="42">
        <v>-3</v>
      </c>
      <c r="D15" s="42" t="s">
        <v>84</v>
      </c>
      <c r="E15" s="42" t="s">
        <v>812</v>
      </c>
      <c r="F15" s="42" t="s">
        <v>59</v>
      </c>
      <c r="G15" s="45">
        <v>44319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40</v>
      </c>
      <c r="R15" s="19">
        <v>86</v>
      </c>
      <c r="S15" s="19">
        <v>103</v>
      </c>
      <c r="T15" s="19">
        <v>83</v>
      </c>
      <c r="U15" s="19">
        <v>99</v>
      </c>
      <c r="V15" s="19">
        <v>140</v>
      </c>
      <c r="W15" s="19">
        <v>140</v>
      </c>
      <c r="X15" s="19">
        <v>172</v>
      </c>
      <c r="Y15" s="19">
        <v>60</v>
      </c>
      <c r="Z15" s="19">
        <v>149</v>
      </c>
      <c r="AA15" s="19">
        <v>0</v>
      </c>
      <c r="AB15" s="19">
        <v>88</v>
      </c>
      <c r="AC15" s="19">
        <v>0</v>
      </c>
      <c r="AD15" s="19">
        <v>0</v>
      </c>
      <c r="AE15" s="48"/>
      <c r="AF15" s="51"/>
      <c r="AG15" s="36"/>
      <c r="AH15" s="37">
        <v>0</v>
      </c>
      <c r="AI15" s="53"/>
      <c r="AJ15" s="41" t="s">
        <v>65</v>
      </c>
    </row>
    <row r="16" spans="1:40" ht="16.2" x14ac:dyDescent="0.25">
      <c r="A16" s="42" t="s">
        <v>59</v>
      </c>
      <c r="B16" s="44" t="s">
        <v>836</v>
      </c>
      <c r="C16" s="42" t="s">
        <v>61</v>
      </c>
      <c r="D16" s="42" t="s">
        <v>87</v>
      </c>
      <c r="E16" s="42" t="s">
        <v>805</v>
      </c>
      <c r="F16" s="42" t="s">
        <v>59</v>
      </c>
      <c r="G16" s="45">
        <v>44328</v>
      </c>
      <c r="H16" s="17" t="s">
        <v>64</v>
      </c>
      <c r="I16" s="17">
        <v>0</v>
      </c>
      <c r="J16" s="17">
        <v>0</v>
      </c>
      <c r="K16" s="17">
        <v>0</v>
      </c>
      <c r="L16" s="17">
        <v>23</v>
      </c>
      <c r="M16" s="17">
        <v>0</v>
      </c>
      <c r="N16" s="17">
        <v>35</v>
      </c>
      <c r="O16" s="17">
        <v>15</v>
      </c>
      <c r="P16" s="17">
        <v>58</v>
      </c>
      <c r="Q16" s="17">
        <v>45</v>
      </c>
      <c r="R16" s="17">
        <v>74</v>
      </c>
      <c r="S16" s="17">
        <v>70</v>
      </c>
      <c r="T16" s="17">
        <v>101</v>
      </c>
      <c r="U16" s="17">
        <v>94</v>
      </c>
      <c r="V16" s="17">
        <v>102</v>
      </c>
      <c r="W16" s="17">
        <v>96</v>
      </c>
      <c r="X16" s="17">
        <v>89</v>
      </c>
      <c r="Y16" s="17">
        <v>44</v>
      </c>
      <c r="Z16" s="17">
        <v>63</v>
      </c>
      <c r="AA16" s="17">
        <v>0</v>
      </c>
      <c r="AB16" s="17">
        <v>40</v>
      </c>
      <c r="AC16" s="17">
        <v>0</v>
      </c>
      <c r="AD16" s="17">
        <v>15</v>
      </c>
      <c r="AE16" s="46">
        <f t="shared" ref="AE16" si="9">SUM(I16:AD16)</f>
        <v>964</v>
      </c>
      <c r="AF16" s="49">
        <f t="shared" ref="AF16" si="10">SUM(I17:AD17)</f>
        <v>942</v>
      </c>
      <c r="AG16" s="34">
        <f t="shared" ref="AG16" si="11">SUM(I18:AD18)</f>
        <v>886</v>
      </c>
      <c r="AH16" s="37">
        <v>-78</v>
      </c>
      <c r="AI16" s="53">
        <v>0.86699999999999999</v>
      </c>
      <c r="AJ16" s="41" t="s">
        <v>65</v>
      </c>
    </row>
    <row r="17" spans="1:36" ht="16.2" x14ac:dyDescent="0.25">
      <c r="A17" s="42" t="s">
        <v>59</v>
      </c>
      <c r="B17" s="44" t="s">
        <v>836</v>
      </c>
      <c r="C17" s="42" t="s">
        <v>61</v>
      </c>
      <c r="D17" s="42" t="s">
        <v>87</v>
      </c>
      <c r="E17" s="42" t="s">
        <v>805</v>
      </c>
      <c r="F17" s="42" t="s">
        <v>59</v>
      </c>
      <c r="G17" s="45">
        <v>44328</v>
      </c>
      <c r="H17" s="18" t="s">
        <v>66</v>
      </c>
      <c r="I17" s="18">
        <v>0</v>
      </c>
      <c r="J17" s="18">
        <v>0</v>
      </c>
      <c r="K17" s="18">
        <v>0</v>
      </c>
      <c r="L17" s="18">
        <v>23</v>
      </c>
      <c r="M17" s="18">
        <v>0</v>
      </c>
      <c r="N17" s="18">
        <v>35</v>
      </c>
      <c r="O17" s="18">
        <v>15</v>
      </c>
      <c r="P17" s="18">
        <v>58</v>
      </c>
      <c r="Q17" s="18">
        <v>45</v>
      </c>
      <c r="R17" s="18">
        <v>74</v>
      </c>
      <c r="S17" s="18">
        <v>70</v>
      </c>
      <c r="T17" s="18">
        <v>101</v>
      </c>
      <c r="U17" s="18">
        <v>94</v>
      </c>
      <c r="V17" s="18">
        <v>102</v>
      </c>
      <c r="W17" s="18">
        <v>96</v>
      </c>
      <c r="X17" s="18">
        <v>89</v>
      </c>
      <c r="Y17" s="18">
        <v>44</v>
      </c>
      <c r="Z17" s="18">
        <v>45</v>
      </c>
      <c r="AA17" s="18">
        <v>0</v>
      </c>
      <c r="AB17" s="18">
        <v>40</v>
      </c>
      <c r="AC17" s="18">
        <v>0</v>
      </c>
      <c r="AD17" s="18">
        <v>11</v>
      </c>
      <c r="AE17" s="47"/>
      <c r="AF17" s="50"/>
      <c r="AG17" s="35"/>
      <c r="AH17" s="37">
        <v>-78</v>
      </c>
      <c r="AI17" s="53"/>
      <c r="AJ17" s="41" t="s">
        <v>65</v>
      </c>
    </row>
    <row r="18" spans="1:36" ht="16.2" x14ac:dyDescent="0.25">
      <c r="A18" s="42" t="s">
        <v>59</v>
      </c>
      <c r="B18" s="44" t="s">
        <v>836</v>
      </c>
      <c r="C18" s="42" t="s">
        <v>61</v>
      </c>
      <c r="D18" s="42" t="s">
        <v>87</v>
      </c>
      <c r="E18" s="42" t="s">
        <v>805</v>
      </c>
      <c r="F18" s="42" t="s">
        <v>59</v>
      </c>
      <c r="G18" s="45">
        <v>44328</v>
      </c>
      <c r="H18" s="19" t="s">
        <v>67</v>
      </c>
      <c r="I18" s="19">
        <v>0</v>
      </c>
      <c r="J18" s="19">
        <v>0</v>
      </c>
      <c r="K18" s="19">
        <v>0</v>
      </c>
      <c r="L18" s="19">
        <v>23</v>
      </c>
      <c r="M18" s="19">
        <v>0</v>
      </c>
      <c r="N18" s="19">
        <v>35</v>
      </c>
      <c r="O18" s="19">
        <v>15</v>
      </c>
      <c r="P18" s="19">
        <v>58</v>
      </c>
      <c r="Q18" s="19">
        <v>45</v>
      </c>
      <c r="R18" s="19">
        <v>74</v>
      </c>
      <c r="S18" s="19">
        <v>70</v>
      </c>
      <c r="T18" s="19">
        <v>101</v>
      </c>
      <c r="U18" s="19">
        <v>94</v>
      </c>
      <c r="V18" s="19">
        <v>102</v>
      </c>
      <c r="W18" s="19">
        <v>96</v>
      </c>
      <c r="X18" s="19">
        <v>89</v>
      </c>
      <c r="Y18" s="19">
        <v>44</v>
      </c>
      <c r="Z18" s="19">
        <v>0</v>
      </c>
      <c r="AA18" s="19">
        <v>0</v>
      </c>
      <c r="AB18" s="19">
        <v>40</v>
      </c>
      <c r="AC18" s="19">
        <v>0</v>
      </c>
      <c r="AD18" s="19">
        <v>0</v>
      </c>
      <c r="AE18" s="48"/>
      <c r="AF18" s="51"/>
      <c r="AG18" s="36"/>
      <c r="AH18" s="37">
        <v>-78</v>
      </c>
      <c r="AI18" s="53"/>
      <c r="AJ18" s="41" t="s">
        <v>65</v>
      </c>
    </row>
    <row r="19" spans="1:36" ht="16.2" x14ac:dyDescent="0.25">
      <c r="A19" s="42" t="s">
        <v>59</v>
      </c>
      <c r="B19" s="44" t="s">
        <v>843</v>
      </c>
      <c r="C19" s="42" t="s">
        <v>61</v>
      </c>
      <c r="D19" s="42" t="s">
        <v>84</v>
      </c>
      <c r="E19" s="42" t="s">
        <v>812</v>
      </c>
      <c r="F19" s="42" t="s">
        <v>59</v>
      </c>
      <c r="G19" s="45">
        <v>44331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39</v>
      </c>
      <c r="O19" s="17">
        <v>0</v>
      </c>
      <c r="P19" s="17">
        <v>59</v>
      </c>
      <c r="Q19" s="17">
        <v>46</v>
      </c>
      <c r="R19" s="17">
        <v>67</v>
      </c>
      <c r="S19" s="17">
        <v>61</v>
      </c>
      <c r="T19" s="17">
        <v>81</v>
      </c>
      <c r="U19" s="17">
        <v>78</v>
      </c>
      <c r="V19" s="17">
        <v>0</v>
      </c>
      <c r="W19" s="17">
        <v>78</v>
      </c>
      <c r="X19" s="17">
        <v>71</v>
      </c>
      <c r="Y19" s="17">
        <v>38</v>
      </c>
      <c r="Z19" s="17">
        <v>52</v>
      </c>
      <c r="AA19" s="17">
        <v>0</v>
      </c>
      <c r="AB19" s="17">
        <v>34</v>
      </c>
      <c r="AC19" s="17">
        <v>0</v>
      </c>
      <c r="AD19" s="17">
        <v>0</v>
      </c>
      <c r="AE19" s="46">
        <f t="shared" ref="AE19" si="12">SUM(I19:AD19)</f>
        <v>704</v>
      </c>
      <c r="AF19" s="49">
        <f t="shared" ref="AF19" si="13">SUM(I20:AD20)</f>
        <v>617</v>
      </c>
      <c r="AG19" s="34">
        <f t="shared" ref="AG19" si="14">SUM(I21:AD21)</f>
        <v>327</v>
      </c>
      <c r="AH19" s="37">
        <v>-377</v>
      </c>
      <c r="AI19" s="53">
        <v>0.8599</v>
      </c>
      <c r="AJ19" s="41" t="s">
        <v>65</v>
      </c>
    </row>
    <row r="20" spans="1:36" ht="16.2" x14ac:dyDescent="0.25">
      <c r="A20" s="42" t="s">
        <v>59</v>
      </c>
      <c r="B20" s="44" t="s">
        <v>843</v>
      </c>
      <c r="C20" s="42" t="s">
        <v>61</v>
      </c>
      <c r="D20" s="42" t="s">
        <v>84</v>
      </c>
      <c r="E20" s="42" t="s">
        <v>812</v>
      </c>
      <c r="F20" s="42" t="s">
        <v>59</v>
      </c>
      <c r="G20" s="45">
        <v>44331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39</v>
      </c>
      <c r="O20" s="18">
        <v>0</v>
      </c>
      <c r="P20" s="18">
        <v>59</v>
      </c>
      <c r="Q20" s="18">
        <v>46</v>
      </c>
      <c r="R20" s="18">
        <v>67</v>
      </c>
      <c r="S20" s="18">
        <v>43</v>
      </c>
      <c r="T20" s="18">
        <v>68</v>
      </c>
      <c r="U20" s="18">
        <v>78</v>
      </c>
      <c r="V20" s="18">
        <v>0</v>
      </c>
      <c r="W20" s="18">
        <v>77</v>
      </c>
      <c r="X20" s="18">
        <v>58</v>
      </c>
      <c r="Y20" s="18">
        <v>38</v>
      </c>
      <c r="Z20" s="18">
        <v>24</v>
      </c>
      <c r="AA20" s="18">
        <v>0</v>
      </c>
      <c r="AB20" s="18">
        <v>20</v>
      </c>
      <c r="AC20" s="18">
        <v>0</v>
      </c>
      <c r="AD20" s="18">
        <v>0</v>
      </c>
      <c r="AE20" s="47"/>
      <c r="AF20" s="50"/>
      <c r="AG20" s="35"/>
      <c r="AH20" s="37">
        <v>-377</v>
      </c>
      <c r="AI20" s="53"/>
      <c r="AJ20" s="41" t="s">
        <v>65</v>
      </c>
    </row>
    <row r="21" spans="1:36" ht="16.2" x14ac:dyDescent="0.25">
      <c r="A21" s="42" t="s">
        <v>59</v>
      </c>
      <c r="B21" s="44" t="s">
        <v>843</v>
      </c>
      <c r="C21" s="42" t="s">
        <v>61</v>
      </c>
      <c r="D21" s="42" t="s">
        <v>84</v>
      </c>
      <c r="E21" s="42" t="s">
        <v>812</v>
      </c>
      <c r="F21" s="42" t="s">
        <v>59</v>
      </c>
      <c r="G21" s="45">
        <v>44331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39</v>
      </c>
      <c r="O21" s="19">
        <v>0</v>
      </c>
      <c r="P21" s="19">
        <v>59</v>
      </c>
      <c r="Q21" s="19">
        <v>46</v>
      </c>
      <c r="R21" s="19">
        <v>67</v>
      </c>
      <c r="S21" s="19">
        <v>0</v>
      </c>
      <c r="T21" s="19">
        <v>0</v>
      </c>
      <c r="U21" s="19">
        <v>78</v>
      </c>
      <c r="V21" s="19">
        <v>0</v>
      </c>
      <c r="W21" s="19">
        <v>0</v>
      </c>
      <c r="X21" s="19">
        <v>0</v>
      </c>
      <c r="Y21" s="19">
        <v>38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48"/>
      <c r="AF21" s="51"/>
      <c r="AG21" s="36"/>
      <c r="AH21" s="37">
        <v>-377</v>
      </c>
      <c r="AI21" s="53"/>
      <c r="AJ21" s="41" t="s">
        <v>65</v>
      </c>
    </row>
    <row r="22" spans="1:36" ht="16.2" x14ac:dyDescent="0.25">
      <c r="A22" s="42" t="s">
        <v>59</v>
      </c>
      <c r="B22" s="44" t="s">
        <v>842</v>
      </c>
      <c r="C22" s="42" t="s">
        <v>61</v>
      </c>
      <c r="D22" s="42" t="s">
        <v>87</v>
      </c>
      <c r="E22" s="42" t="s">
        <v>803</v>
      </c>
      <c r="F22" s="42" t="s">
        <v>59</v>
      </c>
      <c r="G22" s="45">
        <v>44329</v>
      </c>
      <c r="H22" s="17" t="s">
        <v>64</v>
      </c>
      <c r="I22" s="17">
        <v>0</v>
      </c>
      <c r="J22" s="17">
        <v>0</v>
      </c>
      <c r="K22" s="17">
        <v>0</v>
      </c>
      <c r="L22" s="17">
        <v>17</v>
      </c>
      <c r="M22" s="17">
        <v>8</v>
      </c>
      <c r="N22" s="17">
        <v>27</v>
      </c>
      <c r="O22" s="17">
        <v>12</v>
      </c>
      <c r="P22" s="17">
        <v>42</v>
      </c>
      <c r="Q22" s="17">
        <v>32</v>
      </c>
      <c r="R22" s="17">
        <v>50</v>
      </c>
      <c r="S22" s="17">
        <v>47</v>
      </c>
      <c r="T22" s="17">
        <v>66</v>
      </c>
      <c r="U22" s="17">
        <v>61</v>
      </c>
      <c r="V22" s="17">
        <v>66</v>
      </c>
      <c r="W22" s="17">
        <v>62</v>
      </c>
      <c r="X22" s="17">
        <v>58</v>
      </c>
      <c r="Y22" s="17">
        <v>28</v>
      </c>
      <c r="Z22" s="17">
        <v>41</v>
      </c>
      <c r="AA22" s="17">
        <v>9</v>
      </c>
      <c r="AB22" s="17">
        <v>26</v>
      </c>
      <c r="AC22" s="17">
        <v>0</v>
      </c>
      <c r="AD22" s="17">
        <v>10</v>
      </c>
      <c r="AE22" s="46">
        <f t="shared" ref="AE22" si="15">SUM(I22:AD22)</f>
        <v>662</v>
      </c>
      <c r="AF22" s="49">
        <f t="shared" ref="AF22" si="16">SUM(I23:AD23)</f>
        <v>536</v>
      </c>
      <c r="AG22" s="34">
        <f t="shared" ref="AG22" si="17">SUM(I24:AD24)</f>
        <v>335</v>
      </c>
      <c r="AH22" s="37">
        <v>-327</v>
      </c>
      <c r="AI22" s="53">
        <v>0.8861</v>
      </c>
      <c r="AJ22" s="41" t="s">
        <v>65</v>
      </c>
    </row>
    <row r="23" spans="1:36" ht="16.2" x14ac:dyDescent="0.25">
      <c r="A23" s="42" t="s">
        <v>59</v>
      </c>
      <c r="B23" s="44" t="s">
        <v>842</v>
      </c>
      <c r="C23" s="42" t="s">
        <v>61</v>
      </c>
      <c r="D23" s="42" t="s">
        <v>87</v>
      </c>
      <c r="E23" s="42" t="s">
        <v>803</v>
      </c>
      <c r="F23" s="42" t="s">
        <v>59</v>
      </c>
      <c r="G23" s="45">
        <v>44329</v>
      </c>
      <c r="H23" s="18" t="s">
        <v>66</v>
      </c>
      <c r="I23" s="18">
        <v>0</v>
      </c>
      <c r="J23" s="18">
        <v>0</v>
      </c>
      <c r="K23" s="18">
        <v>0</v>
      </c>
      <c r="L23" s="18">
        <v>17</v>
      </c>
      <c r="M23" s="18">
        <v>8</v>
      </c>
      <c r="N23" s="18">
        <v>27</v>
      </c>
      <c r="O23" s="18">
        <v>8</v>
      </c>
      <c r="P23" s="18">
        <v>36</v>
      </c>
      <c r="Q23" s="18">
        <v>26</v>
      </c>
      <c r="R23" s="18">
        <v>50</v>
      </c>
      <c r="S23" s="18">
        <v>47</v>
      </c>
      <c r="T23" s="18">
        <v>66</v>
      </c>
      <c r="U23" s="18">
        <v>58</v>
      </c>
      <c r="V23" s="18">
        <v>61</v>
      </c>
      <c r="W23" s="18">
        <v>62</v>
      </c>
      <c r="X23" s="18">
        <v>58</v>
      </c>
      <c r="Y23" s="18">
        <v>0</v>
      </c>
      <c r="Z23" s="18">
        <v>10</v>
      </c>
      <c r="AA23" s="18">
        <v>0</v>
      </c>
      <c r="AB23" s="18">
        <v>2</v>
      </c>
      <c r="AC23" s="18">
        <v>0</v>
      </c>
      <c r="AD23" s="18">
        <v>0</v>
      </c>
      <c r="AE23" s="47"/>
      <c r="AF23" s="50"/>
      <c r="AG23" s="35"/>
      <c r="AH23" s="37">
        <v>-327</v>
      </c>
      <c r="AI23" s="53"/>
      <c r="AJ23" s="41" t="s">
        <v>65</v>
      </c>
    </row>
    <row r="24" spans="1:36" ht="16.2" x14ac:dyDescent="0.25">
      <c r="A24" s="42" t="s">
        <v>59</v>
      </c>
      <c r="B24" s="44" t="s">
        <v>842</v>
      </c>
      <c r="C24" s="42" t="s">
        <v>61</v>
      </c>
      <c r="D24" s="42" t="s">
        <v>87</v>
      </c>
      <c r="E24" s="42" t="s">
        <v>803</v>
      </c>
      <c r="F24" s="42" t="s">
        <v>59</v>
      </c>
      <c r="G24" s="45">
        <v>44329</v>
      </c>
      <c r="H24" s="19" t="s">
        <v>67</v>
      </c>
      <c r="I24" s="19">
        <v>0</v>
      </c>
      <c r="J24" s="19">
        <v>0</v>
      </c>
      <c r="K24" s="19">
        <v>0</v>
      </c>
      <c r="L24" s="19">
        <v>17</v>
      </c>
      <c r="M24" s="19">
        <v>8</v>
      </c>
      <c r="N24" s="19">
        <v>27</v>
      </c>
      <c r="O24" s="19">
        <v>0</v>
      </c>
      <c r="P24" s="19">
        <v>0</v>
      </c>
      <c r="Q24" s="19">
        <v>0</v>
      </c>
      <c r="R24" s="19">
        <v>50</v>
      </c>
      <c r="S24" s="19">
        <v>47</v>
      </c>
      <c r="T24" s="19">
        <v>66</v>
      </c>
      <c r="U24" s="19">
        <v>0</v>
      </c>
      <c r="V24" s="19">
        <v>0</v>
      </c>
      <c r="W24" s="19">
        <v>62</v>
      </c>
      <c r="X24" s="19">
        <v>58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8"/>
      <c r="AF24" s="51"/>
      <c r="AG24" s="36"/>
      <c r="AH24" s="37">
        <v>-327</v>
      </c>
      <c r="AI24" s="53"/>
      <c r="AJ24" s="41" t="s">
        <v>65</v>
      </c>
    </row>
    <row r="25" spans="1:36" ht="16.2" x14ac:dyDescent="0.25">
      <c r="A25" s="42" t="s">
        <v>59</v>
      </c>
      <c r="B25" s="44" t="s">
        <v>830</v>
      </c>
      <c r="C25" s="42" t="s">
        <v>61</v>
      </c>
      <c r="D25" s="42" t="s">
        <v>87</v>
      </c>
      <c r="E25" s="42" t="s">
        <v>805</v>
      </c>
      <c r="F25" s="42" t="s">
        <v>59</v>
      </c>
      <c r="G25" s="45">
        <v>44328</v>
      </c>
      <c r="H25" s="17" t="s">
        <v>64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35</v>
      </c>
      <c r="Q25" s="17">
        <v>27</v>
      </c>
      <c r="R25" s="17">
        <v>45</v>
      </c>
      <c r="S25" s="17">
        <v>43</v>
      </c>
      <c r="T25" s="17">
        <v>62</v>
      </c>
      <c r="U25" s="17">
        <v>57</v>
      </c>
      <c r="V25" s="17">
        <v>63</v>
      </c>
      <c r="W25" s="17">
        <v>59</v>
      </c>
      <c r="X25" s="17">
        <v>55</v>
      </c>
      <c r="Y25" s="17">
        <v>27</v>
      </c>
      <c r="Z25" s="17">
        <v>39</v>
      </c>
      <c r="AA25" s="17">
        <v>0</v>
      </c>
      <c r="AB25" s="17">
        <v>0</v>
      </c>
      <c r="AC25" s="17">
        <v>0</v>
      </c>
      <c r="AD25" s="17">
        <v>0</v>
      </c>
      <c r="AE25" s="46">
        <f t="shared" ref="AE25" si="18">SUM(I25:AD25)</f>
        <v>512</v>
      </c>
      <c r="AF25" s="49">
        <f t="shared" ref="AF25" si="19">SUM(I26:AD26)</f>
        <v>512</v>
      </c>
      <c r="AG25" s="34">
        <f t="shared" ref="AG25" si="20">SUM(I27:AD27)</f>
        <v>512</v>
      </c>
      <c r="AH25" s="37">
        <v>0</v>
      </c>
      <c r="AI25" s="53">
        <v>0.87620000000000009</v>
      </c>
      <c r="AJ25" s="41" t="s">
        <v>65</v>
      </c>
    </row>
    <row r="26" spans="1:36" ht="16.2" x14ac:dyDescent="0.25">
      <c r="A26" s="42" t="s">
        <v>59</v>
      </c>
      <c r="B26" s="44" t="s">
        <v>830</v>
      </c>
      <c r="C26" s="42" t="s">
        <v>61</v>
      </c>
      <c r="D26" s="42" t="s">
        <v>87</v>
      </c>
      <c r="E26" s="42" t="s">
        <v>805</v>
      </c>
      <c r="F26" s="42" t="s">
        <v>59</v>
      </c>
      <c r="G26" s="45">
        <v>44328</v>
      </c>
      <c r="H26" s="18" t="s">
        <v>66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35</v>
      </c>
      <c r="Q26" s="18">
        <v>27</v>
      </c>
      <c r="R26" s="18">
        <v>45</v>
      </c>
      <c r="S26" s="18">
        <v>43</v>
      </c>
      <c r="T26" s="18">
        <v>62</v>
      </c>
      <c r="U26" s="18">
        <v>57</v>
      </c>
      <c r="V26" s="18">
        <v>63</v>
      </c>
      <c r="W26" s="18">
        <v>59</v>
      </c>
      <c r="X26" s="18">
        <v>55</v>
      </c>
      <c r="Y26" s="18">
        <v>27</v>
      </c>
      <c r="Z26" s="18">
        <v>39</v>
      </c>
      <c r="AA26" s="18">
        <v>0</v>
      </c>
      <c r="AB26" s="18">
        <v>0</v>
      </c>
      <c r="AC26" s="18">
        <v>0</v>
      </c>
      <c r="AD26" s="18">
        <v>0</v>
      </c>
      <c r="AE26" s="47"/>
      <c r="AF26" s="50"/>
      <c r="AG26" s="35"/>
      <c r="AH26" s="37">
        <v>0</v>
      </c>
      <c r="AI26" s="53"/>
      <c r="AJ26" s="41" t="s">
        <v>65</v>
      </c>
    </row>
    <row r="27" spans="1:36" ht="16.2" x14ac:dyDescent="0.25">
      <c r="A27" s="42" t="s">
        <v>59</v>
      </c>
      <c r="B27" s="44" t="s">
        <v>830</v>
      </c>
      <c r="C27" s="42" t="s">
        <v>61</v>
      </c>
      <c r="D27" s="42" t="s">
        <v>87</v>
      </c>
      <c r="E27" s="42" t="s">
        <v>805</v>
      </c>
      <c r="F27" s="42" t="s">
        <v>59</v>
      </c>
      <c r="G27" s="45">
        <v>44328</v>
      </c>
      <c r="H27" s="19" t="s">
        <v>67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35</v>
      </c>
      <c r="Q27" s="19">
        <v>27</v>
      </c>
      <c r="R27" s="19">
        <v>45</v>
      </c>
      <c r="S27" s="19">
        <v>43</v>
      </c>
      <c r="T27" s="19">
        <v>62</v>
      </c>
      <c r="U27" s="19">
        <v>57</v>
      </c>
      <c r="V27" s="19">
        <v>63</v>
      </c>
      <c r="W27" s="19">
        <v>59</v>
      </c>
      <c r="X27" s="19">
        <v>55</v>
      </c>
      <c r="Y27" s="19">
        <v>27</v>
      </c>
      <c r="Z27" s="19">
        <v>39</v>
      </c>
      <c r="AA27" s="19">
        <v>0</v>
      </c>
      <c r="AB27" s="19">
        <v>0</v>
      </c>
      <c r="AC27" s="19">
        <v>0</v>
      </c>
      <c r="AD27" s="19">
        <v>0</v>
      </c>
      <c r="AE27" s="48"/>
      <c r="AF27" s="51"/>
      <c r="AG27" s="36"/>
      <c r="AH27" s="37">
        <v>0</v>
      </c>
      <c r="AI27" s="53"/>
      <c r="AJ27" s="41" t="s">
        <v>65</v>
      </c>
    </row>
    <row r="28" spans="1:36" ht="16.2" x14ac:dyDescent="0.25">
      <c r="A28" s="42" t="s">
        <v>59</v>
      </c>
      <c r="B28" s="44" t="s">
        <v>841</v>
      </c>
      <c r="C28" s="42" t="s">
        <v>61</v>
      </c>
      <c r="D28" s="42" t="s">
        <v>84</v>
      </c>
      <c r="E28" s="42" t="s">
        <v>812</v>
      </c>
      <c r="F28" s="42" t="s">
        <v>59</v>
      </c>
      <c r="G28" s="45">
        <v>44324</v>
      </c>
      <c r="H28" s="17" t="s">
        <v>64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26</v>
      </c>
      <c r="S28" s="17">
        <v>26</v>
      </c>
      <c r="T28" s="17">
        <v>33</v>
      </c>
      <c r="U28" s="17">
        <v>69</v>
      </c>
      <c r="V28" s="17">
        <v>65</v>
      </c>
      <c r="W28" s="17">
        <v>43</v>
      </c>
      <c r="X28" s="17">
        <v>51</v>
      </c>
      <c r="Y28" s="17">
        <v>34</v>
      </c>
      <c r="Z28" s="17">
        <v>59</v>
      </c>
      <c r="AA28" s="17">
        <v>0</v>
      </c>
      <c r="AB28" s="17">
        <v>26</v>
      </c>
      <c r="AC28" s="17">
        <v>0</v>
      </c>
      <c r="AD28" s="17">
        <v>0</v>
      </c>
      <c r="AE28" s="46">
        <f t="shared" ref="AE28" si="21">SUM(I28:AD28)</f>
        <v>432</v>
      </c>
      <c r="AF28" s="49">
        <f t="shared" ref="AF28" si="22">SUM(I29:AD29)</f>
        <v>432</v>
      </c>
      <c r="AG28" s="34">
        <f t="shared" ref="AG28" si="23">SUM(I30:AD30)</f>
        <v>432</v>
      </c>
      <c r="AH28" s="37">
        <v>0</v>
      </c>
      <c r="AI28" s="53">
        <v>0.87080000000000002</v>
      </c>
      <c r="AJ28" s="41" t="s">
        <v>65</v>
      </c>
    </row>
    <row r="29" spans="1:36" ht="16.2" x14ac:dyDescent="0.25">
      <c r="A29" s="42" t="s">
        <v>59</v>
      </c>
      <c r="B29" s="44" t="s">
        <v>841</v>
      </c>
      <c r="C29" s="42" t="s">
        <v>61</v>
      </c>
      <c r="D29" s="42" t="s">
        <v>84</v>
      </c>
      <c r="E29" s="42" t="s">
        <v>812</v>
      </c>
      <c r="F29" s="42" t="s">
        <v>59</v>
      </c>
      <c r="G29" s="45">
        <v>44324</v>
      </c>
      <c r="H29" s="18" t="s">
        <v>66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26</v>
      </c>
      <c r="S29" s="18">
        <v>26</v>
      </c>
      <c r="T29" s="18">
        <v>33</v>
      </c>
      <c r="U29" s="18">
        <v>69</v>
      </c>
      <c r="V29" s="18">
        <v>65</v>
      </c>
      <c r="W29" s="18">
        <v>43</v>
      </c>
      <c r="X29" s="18">
        <v>51</v>
      </c>
      <c r="Y29" s="18">
        <v>34</v>
      </c>
      <c r="Z29" s="18">
        <v>59</v>
      </c>
      <c r="AA29" s="18">
        <v>0</v>
      </c>
      <c r="AB29" s="18">
        <v>26</v>
      </c>
      <c r="AC29" s="18">
        <v>0</v>
      </c>
      <c r="AD29" s="18">
        <v>0</v>
      </c>
      <c r="AE29" s="47"/>
      <c r="AF29" s="50"/>
      <c r="AG29" s="35"/>
      <c r="AH29" s="37">
        <v>0</v>
      </c>
      <c r="AI29" s="53"/>
      <c r="AJ29" s="41" t="s">
        <v>65</v>
      </c>
    </row>
    <row r="30" spans="1:36" ht="16.2" x14ac:dyDescent="0.25">
      <c r="A30" s="42" t="s">
        <v>59</v>
      </c>
      <c r="B30" s="44" t="s">
        <v>841</v>
      </c>
      <c r="C30" s="42" t="s">
        <v>61</v>
      </c>
      <c r="D30" s="42" t="s">
        <v>84</v>
      </c>
      <c r="E30" s="42" t="s">
        <v>812</v>
      </c>
      <c r="F30" s="42" t="s">
        <v>59</v>
      </c>
      <c r="G30" s="45">
        <v>44324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26</v>
      </c>
      <c r="S30" s="19">
        <v>26</v>
      </c>
      <c r="T30" s="19">
        <v>33</v>
      </c>
      <c r="U30" s="19">
        <v>69</v>
      </c>
      <c r="V30" s="19">
        <v>65</v>
      </c>
      <c r="W30" s="19">
        <v>43</v>
      </c>
      <c r="X30" s="19">
        <v>51</v>
      </c>
      <c r="Y30" s="19">
        <v>34</v>
      </c>
      <c r="Z30" s="19">
        <v>59</v>
      </c>
      <c r="AA30" s="19">
        <v>0</v>
      </c>
      <c r="AB30" s="19">
        <v>26</v>
      </c>
      <c r="AC30" s="19">
        <v>0</v>
      </c>
      <c r="AD30" s="19">
        <v>0</v>
      </c>
      <c r="AE30" s="48"/>
      <c r="AF30" s="51"/>
      <c r="AG30" s="36"/>
      <c r="AH30" s="37">
        <v>0</v>
      </c>
      <c r="AI30" s="53"/>
      <c r="AJ30" s="41" t="s">
        <v>65</v>
      </c>
    </row>
    <row r="31" spans="1:36" ht="16.2" x14ac:dyDescent="0.25">
      <c r="A31" s="42" t="s">
        <v>59</v>
      </c>
      <c r="B31" s="44" t="s">
        <v>828</v>
      </c>
      <c r="C31" s="42" t="s">
        <v>61</v>
      </c>
      <c r="D31" s="42" t="s">
        <v>87</v>
      </c>
      <c r="E31" s="42" t="s">
        <v>803</v>
      </c>
      <c r="F31" s="42" t="s">
        <v>59</v>
      </c>
      <c r="G31" s="45">
        <v>44329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34</v>
      </c>
      <c r="Q31" s="17">
        <v>26</v>
      </c>
      <c r="R31" s="17">
        <v>41</v>
      </c>
      <c r="S31" s="17">
        <v>38</v>
      </c>
      <c r="T31" s="17">
        <v>54</v>
      </c>
      <c r="U31" s="17">
        <v>50</v>
      </c>
      <c r="V31" s="17">
        <v>54</v>
      </c>
      <c r="W31" s="17">
        <v>51</v>
      </c>
      <c r="X31" s="17">
        <v>47</v>
      </c>
      <c r="Y31" s="17">
        <v>0</v>
      </c>
      <c r="Z31" s="17">
        <v>33</v>
      </c>
      <c r="AA31" s="17">
        <v>0</v>
      </c>
      <c r="AB31" s="17">
        <v>0</v>
      </c>
      <c r="AC31" s="17">
        <v>0</v>
      </c>
      <c r="AD31" s="17">
        <v>0</v>
      </c>
      <c r="AE31" s="46">
        <f t="shared" ref="AE31" si="24">SUM(I31:AD31)</f>
        <v>428</v>
      </c>
      <c r="AF31" s="49">
        <f t="shared" ref="AF31" si="25">SUM(I32:AD32)</f>
        <v>428</v>
      </c>
      <c r="AG31" s="34">
        <f t="shared" ref="AG31" si="26">SUM(I33:AD33)</f>
        <v>428</v>
      </c>
      <c r="AH31" s="37">
        <v>0</v>
      </c>
      <c r="AI31" s="53">
        <v>0.8851</v>
      </c>
      <c r="AJ31" s="41" t="s">
        <v>65</v>
      </c>
    </row>
    <row r="32" spans="1:36" ht="16.2" x14ac:dyDescent="0.25">
      <c r="A32" s="42" t="s">
        <v>59</v>
      </c>
      <c r="B32" s="44" t="s">
        <v>828</v>
      </c>
      <c r="C32" s="42" t="s">
        <v>61</v>
      </c>
      <c r="D32" s="42" t="s">
        <v>87</v>
      </c>
      <c r="E32" s="42" t="s">
        <v>803</v>
      </c>
      <c r="F32" s="42" t="s">
        <v>59</v>
      </c>
      <c r="G32" s="45">
        <v>44329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34</v>
      </c>
      <c r="Q32" s="18">
        <v>26</v>
      </c>
      <c r="R32" s="18">
        <v>41</v>
      </c>
      <c r="S32" s="18">
        <v>38</v>
      </c>
      <c r="T32" s="18">
        <v>54</v>
      </c>
      <c r="U32" s="18">
        <v>50</v>
      </c>
      <c r="V32" s="18">
        <v>54</v>
      </c>
      <c r="W32" s="18">
        <v>51</v>
      </c>
      <c r="X32" s="18">
        <v>47</v>
      </c>
      <c r="Y32" s="18">
        <v>0</v>
      </c>
      <c r="Z32" s="18">
        <v>33</v>
      </c>
      <c r="AA32" s="18">
        <v>0</v>
      </c>
      <c r="AB32" s="18">
        <v>0</v>
      </c>
      <c r="AC32" s="18">
        <v>0</v>
      </c>
      <c r="AD32" s="18">
        <v>0</v>
      </c>
      <c r="AE32" s="47"/>
      <c r="AF32" s="50"/>
      <c r="AG32" s="35"/>
      <c r="AH32" s="37">
        <v>0</v>
      </c>
      <c r="AI32" s="53"/>
      <c r="AJ32" s="41" t="s">
        <v>65</v>
      </c>
    </row>
    <row r="33" spans="1:36" ht="16.2" x14ac:dyDescent="0.25">
      <c r="A33" s="42" t="s">
        <v>59</v>
      </c>
      <c r="B33" s="44" t="s">
        <v>828</v>
      </c>
      <c r="C33" s="42" t="s">
        <v>61</v>
      </c>
      <c r="D33" s="42" t="s">
        <v>87</v>
      </c>
      <c r="E33" s="42" t="s">
        <v>803</v>
      </c>
      <c r="F33" s="42" t="s">
        <v>59</v>
      </c>
      <c r="G33" s="45">
        <v>44329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34</v>
      </c>
      <c r="Q33" s="19">
        <v>26</v>
      </c>
      <c r="R33" s="19">
        <v>41</v>
      </c>
      <c r="S33" s="19">
        <v>38</v>
      </c>
      <c r="T33" s="19">
        <v>54</v>
      </c>
      <c r="U33" s="19">
        <v>50</v>
      </c>
      <c r="V33" s="19">
        <v>54</v>
      </c>
      <c r="W33" s="19">
        <v>51</v>
      </c>
      <c r="X33" s="19">
        <v>47</v>
      </c>
      <c r="Y33" s="19">
        <v>0</v>
      </c>
      <c r="Z33" s="19">
        <v>33</v>
      </c>
      <c r="AA33" s="19">
        <v>0</v>
      </c>
      <c r="AB33" s="19">
        <v>0</v>
      </c>
      <c r="AC33" s="19">
        <v>0</v>
      </c>
      <c r="AD33" s="19">
        <v>0</v>
      </c>
      <c r="AE33" s="48"/>
      <c r="AF33" s="51"/>
      <c r="AG33" s="36"/>
      <c r="AH33" s="37">
        <v>0</v>
      </c>
      <c r="AI33" s="53"/>
      <c r="AJ33" s="41" t="s">
        <v>65</v>
      </c>
    </row>
    <row r="34" spans="1:36" ht="16.2" x14ac:dyDescent="0.25">
      <c r="A34" s="42" t="s">
        <v>59</v>
      </c>
      <c r="B34" s="44" t="s">
        <v>827</v>
      </c>
      <c r="C34" s="42" t="s">
        <v>61</v>
      </c>
      <c r="D34" s="42" t="s">
        <v>87</v>
      </c>
      <c r="E34" s="42" t="s">
        <v>826</v>
      </c>
      <c r="F34" s="42" t="s">
        <v>59</v>
      </c>
      <c r="G34" s="45">
        <v>44330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48</v>
      </c>
      <c r="S34" s="17">
        <v>43</v>
      </c>
      <c r="T34" s="17">
        <v>55</v>
      </c>
      <c r="U34" s="17">
        <v>49</v>
      </c>
      <c r="V34" s="17">
        <v>55</v>
      </c>
      <c r="W34" s="17">
        <v>51</v>
      </c>
      <c r="X34" s="17">
        <v>51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46">
        <f t="shared" ref="AE34" si="27">SUM(I34:AD34)</f>
        <v>352</v>
      </c>
      <c r="AF34" s="49">
        <f t="shared" ref="AF34" si="28">SUM(I35:AD35)</f>
        <v>352</v>
      </c>
      <c r="AG34" s="34">
        <f t="shared" ref="AG34" si="29">SUM(I36:AD36)</f>
        <v>352</v>
      </c>
      <c r="AH34" s="37">
        <v>0</v>
      </c>
      <c r="AI34" s="53">
        <v>0.9094000000000001</v>
      </c>
      <c r="AJ34" s="41" t="s">
        <v>65</v>
      </c>
    </row>
    <row r="35" spans="1:36" ht="16.2" x14ac:dyDescent="0.25">
      <c r="A35" s="42" t="s">
        <v>59</v>
      </c>
      <c r="B35" s="44" t="s">
        <v>827</v>
      </c>
      <c r="C35" s="42" t="s">
        <v>61</v>
      </c>
      <c r="D35" s="42" t="s">
        <v>87</v>
      </c>
      <c r="E35" s="42" t="s">
        <v>826</v>
      </c>
      <c r="F35" s="42" t="s">
        <v>59</v>
      </c>
      <c r="G35" s="45">
        <v>44330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48</v>
      </c>
      <c r="S35" s="18">
        <v>43</v>
      </c>
      <c r="T35" s="18">
        <v>55</v>
      </c>
      <c r="U35" s="18">
        <v>49</v>
      </c>
      <c r="V35" s="18">
        <v>55</v>
      </c>
      <c r="W35" s="18">
        <v>51</v>
      </c>
      <c r="X35" s="18">
        <v>51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7"/>
      <c r="AF35" s="50"/>
      <c r="AG35" s="35"/>
      <c r="AH35" s="37">
        <v>0</v>
      </c>
      <c r="AI35" s="53"/>
      <c r="AJ35" s="41" t="s">
        <v>65</v>
      </c>
    </row>
    <row r="36" spans="1:36" ht="16.2" x14ac:dyDescent="0.25">
      <c r="A36" s="42" t="s">
        <v>59</v>
      </c>
      <c r="B36" s="44" t="s">
        <v>827</v>
      </c>
      <c r="C36" s="42" t="s">
        <v>61</v>
      </c>
      <c r="D36" s="42" t="s">
        <v>87</v>
      </c>
      <c r="E36" s="42" t="s">
        <v>826</v>
      </c>
      <c r="F36" s="42" t="s">
        <v>59</v>
      </c>
      <c r="G36" s="45">
        <v>44330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48</v>
      </c>
      <c r="S36" s="19">
        <v>43</v>
      </c>
      <c r="T36" s="19">
        <v>55</v>
      </c>
      <c r="U36" s="19">
        <v>49</v>
      </c>
      <c r="V36" s="19">
        <v>55</v>
      </c>
      <c r="W36" s="19">
        <v>51</v>
      </c>
      <c r="X36" s="19">
        <v>51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8"/>
      <c r="AF36" s="51"/>
      <c r="AG36" s="36"/>
      <c r="AH36" s="37">
        <v>0</v>
      </c>
      <c r="AI36" s="53"/>
      <c r="AJ36" s="41" t="s">
        <v>65</v>
      </c>
    </row>
    <row r="37" spans="1:36" ht="16.2" x14ac:dyDescent="0.25">
      <c r="A37" s="42" t="s">
        <v>59</v>
      </c>
      <c r="B37" s="44" t="s">
        <v>840</v>
      </c>
      <c r="C37" s="42" t="s">
        <v>61</v>
      </c>
      <c r="D37" s="42" t="s">
        <v>87</v>
      </c>
      <c r="E37" s="42" t="s">
        <v>803</v>
      </c>
      <c r="F37" s="42" t="s">
        <v>59</v>
      </c>
      <c r="G37" s="45">
        <v>44331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2</v>
      </c>
      <c r="Q37" s="17">
        <v>1</v>
      </c>
      <c r="R37" s="17">
        <v>52</v>
      </c>
      <c r="S37" s="17">
        <v>75</v>
      </c>
      <c r="T37" s="17">
        <v>64</v>
      </c>
      <c r="U37" s="17">
        <v>1</v>
      </c>
      <c r="V37" s="17">
        <v>63</v>
      </c>
      <c r="W37" s="17">
        <v>51</v>
      </c>
      <c r="X37" s="17">
        <v>23</v>
      </c>
      <c r="Y37" s="17">
        <v>2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6">
        <f t="shared" ref="AE37" si="30">SUM(I37:AD37)</f>
        <v>336</v>
      </c>
      <c r="AF37" s="49">
        <f t="shared" ref="AF37" si="31">SUM(I38:AD38)</f>
        <v>336</v>
      </c>
      <c r="AG37" s="34">
        <f t="shared" ref="AG37" si="32">SUM(I39:AD39)</f>
        <v>336</v>
      </c>
      <c r="AH37" s="37">
        <v>0</v>
      </c>
      <c r="AI37" s="53">
        <v>0.89790000000000003</v>
      </c>
      <c r="AJ37" s="41" t="s">
        <v>65</v>
      </c>
    </row>
    <row r="38" spans="1:36" ht="16.2" x14ac:dyDescent="0.25">
      <c r="A38" s="42" t="s">
        <v>59</v>
      </c>
      <c r="B38" s="44" t="s">
        <v>840</v>
      </c>
      <c r="C38" s="42" t="s">
        <v>61</v>
      </c>
      <c r="D38" s="42" t="s">
        <v>87</v>
      </c>
      <c r="E38" s="42" t="s">
        <v>803</v>
      </c>
      <c r="F38" s="42" t="s">
        <v>59</v>
      </c>
      <c r="G38" s="45">
        <v>44331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1</v>
      </c>
      <c r="N38" s="18">
        <v>1</v>
      </c>
      <c r="O38" s="18">
        <v>0</v>
      </c>
      <c r="P38" s="18">
        <v>2</v>
      </c>
      <c r="Q38" s="18">
        <v>1</v>
      </c>
      <c r="R38" s="18">
        <v>52</v>
      </c>
      <c r="S38" s="18">
        <v>75</v>
      </c>
      <c r="T38" s="18">
        <v>64</v>
      </c>
      <c r="U38" s="18">
        <v>1</v>
      </c>
      <c r="V38" s="18">
        <v>63</v>
      </c>
      <c r="W38" s="18">
        <v>51</v>
      </c>
      <c r="X38" s="18">
        <v>23</v>
      </c>
      <c r="Y38" s="18">
        <v>2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7"/>
      <c r="AF38" s="50"/>
      <c r="AG38" s="35"/>
      <c r="AH38" s="37">
        <v>0</v>
      </c>
      <c r="AI38" s="53"/>
      <c r="AJ38" s="41" t="s">
        <v>65</v>
      </c>
    </row>
    <row r="39" spans="1:36" ht="16.2" x14ac:dyDescent="0.25">
      <c r="A39" s="42" t="s">
        <v>59</v>
      </c>
      <c r="B39" s="44" t="s">
        <v>840</v>
      </c>
      <c r="C39" s="42" t="s">
        <v>61</v>
      </c>
      <c r="D39" s="42" t="s">
        <v>87</v>
      </c>
      <c r="E39" s="42" t="s">
        <v>803</v>
      </c>
      <c r="F39" s="42" t="s">
        <v>59</v>
      </c>
      <c r="G39" s="45">
        <v>44331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1</v>
      </c>
      <c r="N39" s="19">
        <v>1</v>
      </c>
      <c r="O39" s="19">
        <v>0</v>
      </c>
      <c r="P39" s="19">
        <v>2</v>
      </c>
      <c r="Q39" s="19">
        <v>1</v>
      </c>
      <c r="R39" s="19">
        <v>52</v>
      </c>
      <c r="S39" s="19">
        <v>75</v>
      </c>
      <c r="T39" s="19">
        <v>64</v>
      </c>
      <c r="U39" s="19">
        <v>1</v>
      </c>
      <c r="V39" s="19">
        <v>63</v>
      </c>
      <c r="W39" s="19">
        <v>51</v>
      </c>
      <c r="X39" s="19">
        <v>23</v>
      </c>
      <c r="Y39" s="19">
        <v>2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8"/>
      <c r="AF39" s="51"/>
      <c r="AG39" s="36"/>
      <c r="AH39" s="37">
        <v>0</v>
      </c>
      <c r="AI39" s="53"/>
      <c r="AJ39" s="41" t="s">
        <v>65</v>
      </c>
    </row>
    <row r="40" spans="1:36" ht="16.2" x14ac:dyDescent="0.25">
      <c r="A40" s="42" t="s">
        <v>59</v>
      </c>
      <c r="B40" s="44" t="s">
        <v>839</v>
      </c>
      <c r="C40" s="42" t="s">
        <v>61</v>
      </c>
      <c r="D40" s="42" t="s">
        <v>87</v>
      </c>
      <c r="E40" s="42" t="s">
        <v>826</v>
      </c>
      <c r="F40" s="42" t="s">
        <v>59</v>
      </c>
      <c r="G40" s="45">
        <v>44330</v>
      </c>
      <c r="H40" s="17" t="s">
        <v>64</v>
      </c>
      <c r="I40" s="17">
        <v>0</v>
      </c>
      <c r="J40" s="17">
        <v>1</v>
      </c>
      <c r="K40" s="17">
        <v>2</v>
      </c>
      <c r="L40" s="17">
        <v>8</v>
      </c>
      <c r="M40" s="17">
        <v>30</v>
      </c>
      <c r="N40" s="17">
        <v>10</v>
      </c>
      <c r="O40" s="17">
        <v>48</v>
      </c>
      <c r="P40" s="17">
        <v>22</v>
      </c>
      <c r="Q40" s="17">
        <v>50</v>
      </c>
      <c r="R40" s="17">
        <v>14</v>
      </c>
      <c r="S40" s="17">
        <v>19</v>
      </c>
      <c r="T40" s="17">
        <v>16</v>
      </c>
      <c r="U40" s="17">
        <v>23</v>
      </c>
      <c r="V40" s="17">
        <v>16</v>
      </c>
      <c r="W40" s="17">
        <v>11</v>
      </c>
      <c r="X40" s="17">
        <v>10</v>
      </c>
      <c r="Y40" s="17">
        <v>46</v>
      </c>
      <c r="Z40" s="17">
        <v>2</v>
      </c>
      <c r="AA40" s="17">
        <v>2</v>
      </c>
      <c r="AB40" s="17">
        <v>0</v>
      </c>
      <c r="AC40" s="17">
        <v>0</v>
      </c>
      <c r="AD40" s="17">
        <v>0</v>
      </c>
      <c r="AE40" s="46">
        <f t="shared" ref="AE40" si="33">SUM(I40:AD40)</f>
        <v>330</v>
      </c>
      <c r="AF40" s="49">
        <f t="shared" ref="AF40" si="34">SUM(I41:AD41)</f>
        <v>312</v>
      </c>
      <c r="AG40" s="34">
        <f t="shared" ref="AG40" si="35">SUM(I42:AD42)</f>
        <v>228</v>
      </c>
      <c r="AH40" s="37">
        <v>-102</v>
      </c>
      <c r="AI40" s="53">
        <v>0.90250000000000008</v>
      </c>
      <c r="AJ40" s="41" t="s">
        <v>65</v>
      </c>
    </row>
    <row r="41" spans="1:36" ht="16.2" x14ac:dyDescent="0.25">
      <c r="A41" s="42" t="s">
        <v>59</v>
      </c>
      <c r="B41" s="44" t="s">
        <v>839</v>
      </c>
      <c r="C41" s="42" t="s">
        <v>61</v>
      </c>
      <c r="D41" s="42" t="s">
        <v>87</v>
      </c>
      <c r="E41" s="42" t="s">
        <v>826</v>
      </c>
      <c r="F41" s="42" t="s">
        <v>59</v>
      </c>
      <c r="G41" s="45">
        <v>44330</v>
      </c>
      <c r="H41" s="18" t="s">
        <v>66</v>
      </c>
      <c r="I41" s="18">
        <v>0</v>
      </c>
      <c r="J41" s="18">
        <v>1</v>
      </c>
      <c r="K41" s="18">
        <v>1</v>
      </c>
      <c r="L41" s="18">
        <v>8</v>
      </c>
      <c r="M41" s="18">
        <v>25</v>
      </c>
      <c r="N41" s="18">
        <v>10</v>
      </c>
      <c r="O41" s="18">
        <v>46</v>
      </c>
      <c r="P41" s="18">
        <v>12</v>
      </c>
      <c r="Q41" s="18">
        <v>50</v>
      </c>
      <c r="R41" s="18">
        <v>14</v>
      </c>
      <c r="S41" s="18">
        <v>19</v>
      </c>
      <c r="T41" s="18">
        <v>16</v>
      </c>
      <c r="U41" s="18">
        <v>23</v>
      </c>
      <c r="V41" s="18">
        <v>16</v>
      </c>
      <c r="W41" s="18">
        <v>11</v>
      </c>
      <c r="X41" s="18">
        <v>10</v>
      </c>
      <c r="Y41" s="18">
        <v>46</v>
      </c>
      <c r="Z41" s="18">
        <v>2</v>
      </c>
      <c r="AA41" s="18">
        <v>2</v>
      </c>
      <c r="AB41" s="18">
        <v>0</v>
      </c>
      <c r="AC41" s="18">
        <v>0</v>
      </c>
      <c r="AD41" s="18">
        <v>0</v>
      </c>
      <c r="AE41" s="47"/>
      <c r="AF41" s="50"/>
      <c r="AG41" s="35"/>
      <c r="AH41" s="37">
        <v>-102</v>
      </c>
      <c r="AI41" s="53"/>
      <c r="AJ41" s="41" t="s">
        <v>65</v>
      </c>
    </row>
    <row r="42" spans="1:36" ht="16.2" x14ac:dyDescent="0.25">
      <c r="A42" s="42" t="s">
        <v>59</v>
      </c>
      <c r="B42" s="44" t="s">
        <v>839</v>
      </c>
      <c r="C42" s="42" t="s">
        <v>61</v>
      </c>
      <c r="D42" s="42" t="s">
        <v>87</v>
      </c>
      <c r="E42" s="42" t="s">
        <v>826</v>
      </c>
      <c r="F42" s="42" t="s">
        <v>59</v>
      </c>
      <c r="G42" s="45">
        <v>44330</v>
      </c>
      <c r="H42" s="19" t="s">
        <v>67</v>
      </c>
      <c r="I42" s="19">
        <v>0</v>
      </c>
      <c r="J42" s="19">
        <v>1</v>
      </c>
      <c r="K42" s="19">
        <v>0</v>
      </c>
      <c r="L42" s="19">
        <v>8</v>
      </c>
      <c r="M42" s="19">
        <v>0</v>
      </c>
      <c r="N42" s="19">
        <v>10</v>
      </c>
      <c r="O42" s="19">
        <v>0</v>
      </c>
      <c r="P42" s="19">
        <v>0</v>
      </c>
      <c r="Q42" s="19">
        <v>50</v>
      </c>
      <c r="R42" s="19">
        <v>14</v>
      </c>
      <c r="S42" s="19">
        <v>19</v>
      </c>
      <c r="T42" s="19">
        <v>16</v>
      </c>
      <c r="U42" s="19">
        <v>23</v>
      </c>
      <c r="V42" s="19">
        <v>16</v>
      </c>
      <c r="W42" s="19">
        <v>11</v>
      </c>
      <c r="X42" s="19">
        <v>10</v>
      </c>
      <c r="Y42" s="19">
        <v>46</v>
      </c>
      <c r="Z42" s="19">
        <v>2</v>
      </c>
      <c r="AA42" s="19">
        <v>2</v>
      </c>
      <c r="AB42" s="19">
        <v>0</v>
      </c>
      <c r="AC42" s="19">
        <v>0</v>
      </c>
      <c r="AD42" s="19">
        <v>0</v>
      </c>
      <c r="AE42" s="48"/>
      <c r="AF42" s="51"/>
      <c r="AG42" s="36"/>
      <c r="AH42" s="37">
        <v>-102</v>
      </c>
      <c r="AI42" s="53"/>
      <c r="AJ42" s="41" t="s">
        <v>65</v>
      </c>
    </row>
    <row r="43" spans="1:36" ht="16.2" x14ac:dyDescent="0.25">
      <c r="A43" s="42" t="s">
        <v>59</v>
      </c>
      <c r="B43" s="44" t="s">
        <v>824</v>
      </c>
      <c r="C43" s="42" t="s">
        <v>61</v>
      </c>
      <c r="D43" s="42" t="s">
        <v>87</v>
      </c>
      <c r="E43" s="42" t="s">
        <v>803</v>
      </c>
      <c r="F43" s="42" t="s">
        <v>59</v>
      </c>
      <c r="G43" s="45">
        <v>44326</v>
      </c>
      <c r="H43" s="17" t="s">
        <v>64</v>
      </c>
      <c r="I43" s="17">
        <v>0</v>
      </c>
      <c r="J43" s="17">
        <v>4</v>
      </c>
      <c r="K43" s="17">
        <v>11</v>
      </c>
      <c r="L43" s="17">
        <v>13</v>
      </c>
      <c r="M43" s="17">
        <v>18</v>
      </c>
      <c r="N43" s="17">
        <v>16</v>
      </c>
      <c r="O43" s="17">
        <v>16</v>
      </c>
      <c r="P43" s="17">
        <v>18</v>
      </c>
      <c r="Q43" s="17">
        <v>17</v>
      </c>
      <c r="R43" s="17">
        <v>22</v>
      </c>
      <c r="S43" s="17">
        <v>25</v>
      </c>
      <c r="T43" s="17">
        <v>31</v>
      </c>
      <c r="U43" s="17">
        <v>30</v>
      </c>
      <c r="V43" s="17">
        <v>30</v>
      </c>
      <c r="W43" s="17">
        <v>21</v>
      </c>
      <c r="X43" s="17">
        <v>15</v>
      </c>
      <c r="Y43" s="17">
        <v>7</v>
      </c>
      <c r="Z43" s="17">
        <v>7</v>
      </c>
      <c r="AA43" s="17">
        <v>4</v>
      </c>
      <c r="AB43" s="17">
        <v>0</v>
      </c>
      <c r="AC43" s="17">
        <v>0</v>
      </c>
      <c r="AD43" s="17">
        <v>0</v>
      </c>
      <c r="AE43" s="46">
        <f t="shared" ref="AE43" si="36">SUM(I43:AD43)</f>
        <v>305</v>
      </c>
      <c r="AF43" s="49">
        <f t="shared" ref="AF43" si="37">SUM(I44:AD44)</f>
        <v>305</v>
      </c>
      <c r="AG43" s="34">
        <f t="shared" ref="AG43" si="38">SUM(I45:AD45)</f>
        <v>305</v>
      </c>
      <c r="AH43" s="37">
        <v>0</v>
      </c>
      <c r="AI43" s="53">
        <v>0.8711000000000001</v>
      </c>
      <c r="AJ43" s="41" t="s">
        <v>65</v>
      </c>
    </row>
    <row r="44" spans="1:36" ht="16.2" x14ac:dyDescent="0.25">
      <c r="A44" s="42" t="s">
        <v>59</v>
      </c>
      <c r="B44" s="44" t="s">
        <v>824</v>
      </c>
      <c r="C44" s="42" t="s">
        <v>61</v>
      </c>
      <c r="D44" s="42" t="s">
        <v>87</v>
      </c>
      <c r="E44" s="42" t="s">
        <v>803</v>
      </c>
      <c r="F44" s="42" t="s">
        <v>59</v>
      </c>
      <c r="G44" s="45">
        <v>44326</v>
      </c>
      <c r="H44" s="18" t="s">
        <v>66</v>
      </c>
      <c r="I44" s="18">
        <v>0</v>
      </c>
      <c r="J44" s="18">
        <v>4</v>
      </c>
      <c r="K44" s="18">
        <v>11</v>
      </c>
      <c r="L44" s="18">
        <v>13</v>
      </c>
      <c r="M44" s="18">
        <v>18</v>
      </c>
      <c r="N44" s="18">
        <v>16</v>
      </c>
      <c r="O44" s="18">
        <v>16</v>
      </c>
      <c r="P44" s="18">
        <v>18</v>
      </c>
      <c r="Q44" s="18">
        <v>17</v>
      </c>
      <c r="R44" s="18">
        <v>22</v>
      </c>
      <c r="S44" s="18">
        <v>25</v>
      </c>
      <c r="T44" s="18">
        <v>31</v>
      </c>
      <c r="U44" s="18">
        <v>30</v>
      </c>
      <c r="V44" s="18">
        <v>30</v>
      </c>
      <c r="W44" s="18">
        <v>21</v>
      </c>
      <c r="X44" s="18">
        <v>15</v>
      </c>
      <c r="Y44" s="18">
        <v>7</v>
      </c>
      <c r="Z44" s="18">
        <v>7</v>
      </c>
      <c r="AA44" s="18">
        <v>4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7">
        <v>0</v>
      </c>
      <c r="AI44" s="53"/>
      <c r="AJ44" s="41" t="s">
        <v>65</v>
      </c>
    </row>
    <row r="45" spans="1:36" ht="16.2" x14ac:dyDescent="0.25">
      <c r="A45" s="42" t="s">
        <v>59</v>
      </c>
      <c r="B45" s="44" t="s">
        <v>824</v>
      </c>
      <c r="C45" s="42" t="s">
        <v>61</v>
      </c>
      <c r="D45" s="42" t="s">
        <v>87</v>
      </c>
      <c r="E45" s="42" t="s">
        <v>803</v>
      </c>
      <c r="F45" s="42" t="s">
        <v>59</v>
      </c>
      <c r="G45" s="45">
        <v>44326</v>
      </c>
      <c r="H45" s="19" t="s">
        <v>67</v>
      </c>
      <c r="I45" s="19">
        <v>0</v>
      </c>
      <c r="J45" s="19">
        <v>4</v>
      </c>
      <c r="K45" s="19">
        <v>11</v>
      </c>
      <c r="L45" s="19">
        <v>13</v>
      </c>
      <c r="M45" s="19">
        <v>18</v>
      </c>
      <c r="N45" s="19">
        <v>16</v>
      </c>
      <c r="O45" s="19">
        <v>16</v>
      </c>
      <c r="P45" s="19">
        <v>18</v>
      </c>
      <c r="Q45" s="19">
        <v>17</v>
      </c>
      <c r="R45" s="19">
        <v>22</v>
      </c>
      <c r="S45" s="19">
        <v>25</v>
      </c>
      <c r="T45" s="19">
        <v>31</v>
      </c>
      <c r="U45" s="19">
        <v>30</v>
      </c>
      <c r="V45" s="19">
        <v>30</v>
      </c>
      <c r="W45" s="19">
        <v>21</v>
      </c>
      <c r="X45" s="19">
        <v>15</v>
      </c>
      <c r="Y45" s="19">
        <v>7</v>
      </c>
      <c r="Z45" s="19">
        <v>7</v>
      </c>
      <c r="AA45" s="19">
        <v>4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7">
        <v>0</v>
      </c>
      <c r="AI45" s="53"/>
      <c r="AJ45" s="41" t="s">
        <v>65</v>
      </c>
    </row>
    <row r="46" spans="1:36" ht="16.2" x14ac:dyDescent="0.25">
      <c r="A46" s="42" t="s">
        <v>59</v>
      </c>
      <c r="B46" s="44" t="s">
        <v>822</v>
      </c>
      <c r="C46" s="42" t="s">
        <v>61</v>
      </c>
      <c r="D46" s="42" t="s">
        <v>808</v>
      </c>
      <c r="E46" s="42" t="s">
        <v>807</v>
      </c>
      <c r="F46" s="42" t="s">
        <v>59</v>
      </c>
      <c r="G46" s="45">
        <v>44328</v>
      </c>
      <c r="H46" s="17" t="s">
        <v>64</v>
      </c>
      <c r="I46" s="17">
        <v>0</v>
      </c>
      <c r="J46" s="17">
        <v>0</v>
      </c>
      <c r="K46" s="17">
        <v>0</v>
      </c>
      <c r="L46" s="17">
        <v>30</v>
      </c>
      <c r="M46" s="17">
        <v>30</v>
      </c>
      <c r="N46" s="17">
        <v>50</v>
      </c>
      <c r="O46" s="17">
        <v>50</v>
      </c>
      <c r="P46" s="17">
        <v>50</v>
      </c>
      <c r="Q46" s="17">
        <v>40</v>
      </c>
      <c r="R46" s="17">
        <v>30</v>
      </c>
      <c r="S46" s="17">
        <v>0</v>
      </c>
      <c r="T46" s="17">
        <v>20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46">
        <f t="shared" ref="AE46" si="39">SUM(I46:AD46)</f>
        <v>300</v>
      </c>
      <c r="AF46" s="49">
        <f t="shared" ref="AF46" si="40">SUM(I47:AD47)</f>
        <v>300</v>
      </c>
      <c r="AG46" s="34">
        <f t="shared" ref="AG46" si="41">SUM(I48:AD48)</f>
        <v>300</v>
      </c>
      <c r="AH46" s="37">
        <v>0</v>
      </c>
      <c r="AI46" s="53">
        <v>0.87820000000000009</v>
      </c>
      <c r="AJ46" s="41" t="s">
        <v>65</v>
      </c>
    </row>
    <row r="47" spans="1:36" ht="16.2" x14ac:dyDescent="0.25">
      <c r="A47" s="42" t="s">
        <v>59</v>
      </c>
      <c r="B47" s="44" t="s">
        <v>822</v>
      </c>
      <c r="C47" s="42" t="s">
        <v>61</v>
      </c>
      <c r="D47" s="42" t="s">
        <v>808</v>
      </c>
      <c r="E47" s="42" t="s">
        <v>807</v>
      </c>
      <c r="F47" s="42" t="s">
        <v>59</v>
      </c>
      <c r="G47" s="45">
        <v>44328</v>
      </c>
      <c r="H47" s="18" t="s">
        <v>66</v>
      </c>
      <c r="I47" s="18">
        <v>0</v>
      </c>
      <c r="J47" s="18">
        <v>0</v>
      </c>
      <c r="K47" s="18">
        <v>0</v>
      </c>
      <c r="L47" s="18">
        <v>30</v>
      </c>
      <c r="M47" s="18">
        <v>30</v>
      </c>
      <c r="N47" s="18">
        <v>50</v>
      </c>
      <c r="O47" s="18">
        <v>50</v>
      </c>
      <c r="P47" s="18">
        <v>50</v>
      </c>
      <c r="Q47" s="18">
        <v>40</v>
      </c>
      <c r="R47" s="18">
        <v>30</v>
      </c>
      <c r="S47" s="18">
        <v>0</v>
      </c>
      <c r="T47" s="18">
        <v>20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7"/>
      <c r="AF47" s="50"/>
      <c r="AG47" s="35"/>
      <c r="AH47" s="37">
        <v>0</v>
      </c>
      <c r="AI47" s="53"/>
      <c r="AJ47" s="41" t="s">
        <v>65</v>
      </c>
    </row>
    <row r="48" spans="1:36" ht="16.2" x14ac:dyDescent="0.25">
      <c r="A48" s="42" t="s">
        <v>59</v>
      </c>
      <c r="B48" s="44" t="s">
        <v>822</v>
      </c>
      <c r="C48" s="42" t="s">
        <v>61</v>
      </c>
      <c r="D48" s="42" t="s">
        <v>808</v>
      </c>
      <c r="E48" s="42" t="s">
        <v>807</v>
      </c>
      <c r="F48" s="42" t="s">
        <v>59</v>
      </c>
      <c r="G48" s="45">
        <v>44328</v>
      </c>
      <c r="H48" s="19" t="s">
        <v>67</v>
      </c>
      <c r="I48" s="19">
        <v>0</v>
      </c>
      <c r="J48" s="19">
        <v>0</v>
      </c>
      <c r="K48" s="19">
        <v>0</v>
      </c>
      <c r="L48" s="19">
        <v>30</v>
      </c>
      <c r="M48" s="19">
        <v>30</v>
      </c>
      <c r="N48" s="19">
        <v>50</v>
      </c>
      <c r="O48" s="19">
        <v>50</v>
      </c>
      <c r="P48" s="19">
        <v>50</v>
      </c>
      <c r="Q48" s="19">
        <v>40</v>
      </c>
      <c r="R48" s="19">
        <v>30</v>
      </c>
      <c r="S48" s="19">
        <v>0</v>
      </c>
      <c r="T48" s="19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8"/>
      <c r="AF48" s="51"/>
      <c r="AG48" s="36"/>
      <c r="AH48" s="37">
        <v>0</v>
      </c>
      <c r="AI48" s="53"/>
      <c r="AJ48" s="41" t="s">
        <v>65</v>
      </c>
    </row>
    <row r="49" spans="1:39" ht="16.2" x14ac:dyDescent="0.25">
      <c r="A49" s="42" t="s">
        <v>59</v>
      </c>
      <c r="B49" s="44" t="s">
        <v>821</v>
      </c>
      <c r="C49" s="42" t="s">
        <v>61</v>
      </c>
      <c r="D49" s="42" t="s">
        <v>87</v>
      </c>
      <c r="E49" s="42" t="s">
        <v>803</v>
      </c>
      <c r="F49" s="42" t="s">
        <v>59</v>
      </c>
      <c r="G49" s="45">
        <v>44326</v>
      </c>
      <c r="H49" s="17" t="s">
        <v>64</v>
      </c>
      <c r="I49" s="17">
        <v>0</v>
      </c>
      <c r="J49" s="17">
        <v>8</v>
      </c>
      <c r="K49" s="17">
        <v>9</v>
      </c>
      <c r="L49" s="17">
        <v>11</v>
      </c>
      <c r="M49" s="17">
        <v>13</v>
      </c>
      <c r="N49" s="17">
        <v>14</v>
      </c>
      <c r="O49" s="17">
        <v>14</v>
      </c>
      <c r="P49" s="17">
        <v>13</v>
      </c>
      <c r="Q49" s="17">
        <v>18</v>
      </c>
      <c r="R49" s="17">
        <v>22</v>
      </c>
      <c r="S49" s="17">
        <v>32</v>
      </c>
      <c r="T49" s="17">
        <v>30</v>
      </c>
      <c r="U49" s="17">
        <v>29</v>
      </c>
      <c r="V49" s="17">
        <v>22</v>
      </c>
      <c r="W49" s="17">
        <v>15</v>
      </c>
      <c r="X49" s="17">
        <v>14</v>
      </c>
      <c r="Y49" s="17">
        <v>7</v>
      </c>
      <c r="Z49" s="17">
        <v>7</v>
      </c>
      <c r="AA49" s="17">
        <v>6</v>
      </c>
      <c r="AB49" s="17">
        <v>6</v>
      </c>
      <c r="AC49" s="17">
        <v>4</v>
      </c>
      <c r="AD49" s="17">
        <v>0</v>
      </c>
      <c r="AE49" s="46">
        <f t="shared" ref="AE49" si="42">SUM(I49:AD49)</f>
        <v>294</v>
      </c>
      <c r="AF49" s="49">
        <f t="shared" ref="AF49" si="43">SUM(I50:AD50)</f>
        <v>294</v>
      </c>
      <c r="AG49" s="34">
        <f t="shared" ref="AG49" si="44">SUM(I51:AD51)</f>
        <v>294</v>
      </c>
      <c r="AH49" s="37">
        <v>0</v>
      </c>
      <c r="AI49" s="53">
        <v>0.86040000000000005</v>
      </c>
      <c r="AJ49" s="41" t="s">
        <v>65</v>
      </c>
    </row>
    <row r="50" spans="1:39" ht="16.2" x14ac:dyDescent="0.25">
      <c r="A50" s="42" t="s">
        <v>59</v>
      </c>
      <c r="B50" s="44" t="s">
        <v>821</v>
      </c>
      <c r="C50" s="42" t="s">
        <v>61</v>
      </c>
      <c r="D50" s="42" t="s">
        <v>87</v>
      </c>
      <c r="E50" s="42" t="s">
        <v>803</v>
      </c>
      <c r="F50" s="42" t="s">
        <v>59</v>
      </c>
      <c r="G50" s="45">
        <v>44326</v>
      </c>
      <c r="H50" s="18" t="s">
        <v>66</v>
      </c>
      <c r="I50" s="18">
        <v>0</v>
      </c>
      <c r="J50" s="18">
        <v>8</v>
      </c>
      <c r="K50" s="18">
        <v>9</v>
      </c>
      <c r="L50" s="18">
        <v>11</v>
      </c>
      <c r="M50" s="18">
        <v>13</v>
      </c>
      <c r="N50" s="18">
        <v>14</v>
      </c>
      <c r="O50" s="18">
        <v>14</v>
      </c>
      <c r="P50" s="18">
        <v>13</v>
      </c>
      <c r="Q50" s="18">
        <v>18</v>
      </c>
      <c r="R50" s="18">
        <v>22</v>
      </c>
      <c r="S50" s="18">
        <v>32</v>
      </c>
      <c r="T50" s="18">
        <v>30</v>
      </c>
      <c r="U50" s="18">
        <v>29</v>
      </c>
      <c r="V50" s="18">
        <v>22</v>
      </c>
      <c r="W50" s="18">
        <v>15</v>
      </c>
      <c r="X50" s="18">
        <v>14</v>
      </c>
      <c r="Y50" s="18">
        <v>7</v>
      </c>
      <c r="Z50" s="18">
        <v>7</v>
      </c>
      <c r="AA50" s="18">
        <v>6</v>
      </c>
      <c r="AB50" s="18">
        <v>6</v>
      </c>
      <c r="AC50" s="18">
        <v>4</v>
      </c>
      <c r="AD50" s="18">
        <v>0</v>
      </c>
      <c r="AE50" s="47"/>
      <c r="AF50" s="50"/>
      <c r="AG50" s="35"/>
      <c r="AH50" s="37">
        <v>0</v>
      </c>
      <c r="AI50" s="53"/>
      <c r="AJ50" s="41" t="s">
        <v>65</v>
      </c>
    </row>
    <row r="51" spans="1:39" ht="16.2" x14ac:dyDescent="0.25">
      <c r="A51" s="42" t="s">
        <v>59</v>
      </c>
      <c r="B51" s="44" t="s">
        <v>821</v>
      </c>
      <c r="C51" s="42" t="s">
        <v>61</v>
      </c>
      <c r="D51" s="42" t="s">
        <v>87</v>
      </c>
      <c r="E51" s="42" t="s">
        <v>803</v>
      </c>
      <c r="F51" s="42" t="s">
        <v>59</v>
      </c>
      <c r="G51" s="45">
        <v>44326</v>
      </c>
      <c r="H51" s="19" t="s">
        <v>67</v>
      </c>
      <c r="I51" s="19">
        <v>0</v>
      </c>
      <c r="J51" s="19">
        <v>8</v>
      </c>
      <c r="K51" s="19">
        <v>9</v>
      </c>
      <c r="L51" s="19">
        <v>11</v>
      </c>
      <c r="M51" s="19">
        <v>13</v>
      </c>
      <c r="N51" s="19">
        <v>14</v>
      </c>
      <c r="O51" s="19">
        <v>14</v>
      </c>
      <c r="P51" s="19">
        <v>13</v>
      </c>
      <c r="Q51" s="19">
        <v>18</v>
      </c>
      <c r="R51" s="19">
        <v>22</v>
      </c>
      <c r="S51" s="19">
        <v>32</v>
      </c>
      <c r="T51" s="19">
        <v>30</v>
      </c>
      <c r="U51" s="19">
        <v>29</v>
      </c>
      <c r="V51" s="19">
        <v>22</v>
      </c>
      <c r="W51" s="19">
        <v>15</v>
      </c>
      <c r="X51" s="19">
        <v>14</v>
      </c>
      <c r="Y51" s="19">
        <v>7</v>
      </c>
      <c r="Z51" s="19">
        <v>7</v>
      </c>
      <c r="AA51" s="19">
        <v>6</v>
      </c>
      <c r="AB51" s="19">
        <v>6</v>
      </c>
      <c r="AC51" s="19">
        <v>4</v>
      </c>
      <c r="AD51" s="19">
        <v>0</v>
      </c>
      <c r="AE51" s="48"/>
      <c r="AF51" s="51"/>
      <c r="AG51" s="36"/>
      <c r="AH51" s="37">
        <v>0</v>
      </c>
      <c r="AI51" s="53"/>
      <c r="AJ51" s="41" t="s">
        <v>65</v>
      </c>
    </row>
    <row r="52" spans="1:39" ht="16.2" x14ac:dyDescent="0.25">
      <c r="A52" s="42" t="s">
        <v>59</v>
      </c>
      <c r="B52" s="44" t="s">
        <v>838</v>
      </c>
      <c r="C52" s="42" t="s">
        <v>61</v>
      </c>
      <c r="D52" s="42" t="s">
        <v>808</v>
      </c>
      <c r="E52" s="42" t="s">
        <v>807</v>
      </c>
      <c r="F52" s="42" t="s">
        <v>59</v>
      </c>
      <c r="G52" s="45">
        <v>44328</v>
      </c>
      <c r="H52" s="17" t="s">
        <v>64</v>
      </c>
      <c r="I52" s="17">
        <v>0</v>
      </c>
      <c r="J52" s="17">
        <v>13</v>
      </c>
      <c r="K52" s="17">
        <v>20</v>
      </c>
      <c r="L52" s="17">
        <v>29</v>
      </c>
      <c r="M52" s="17">
        <v>27</v>
      </c>
      <c r="N52" s="17">
        <v>31</v>
      </c>
      <c r="O52" s="17">
        <v>25</v>
      </c>
      <c r="P52" s="17">
        <v>22</v>
      </c>
      <c r="Q52" s="17">
        <v>16</v>
      </c>
      <c r="R52" s="17">
        <v>12</v>
      </c>
      <c r="S52" s="17">
        <v>12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46">
        <f t="shared" ref="AE52" si="45">SUM(I52:AD52)</f>
        <v>207</v>
      </c>
      <c r="AF52" s="49">
        <f t="shared" ref="AF52" si="46">SUM(I53:AD53)</f>
        <v>185</v>
      </c>
      <c r="AG52" s="34">
        <f t="shared" ref="AG52" si="47">SUM(I54:AD54)</f>
        <v>131</v>
      </c>
      <c r="AH52" s="37">
        <v>-76</v>
      </c>
      <c r="AI52" s="53">
        <v>0.86640000000000006</v>
      </c>
      <c r="AJ52" s="41" t="s">
        <v>65</v>
      </c>
    </row>
    <row r="53" spans="1:39" ht="16.2" x14ac:dyDescent="0.25">
      <c r="A53" s="42" t="s">
        <v>59</v>
      </c>
      <c r="B53" s="44" t="s">
        <v>838</v>
      </c>
      <c r="C53" s="42" t="s">
        <v>61</v>
      </c>
      <c r="D53" s="42" t="s">
        <v>808</v>
      </c>
      <c r="E53" s="42" t="s">
        <v>807</v>
      </c>
      <c r="F53" s="42" t="s">
        <v>59</v>
      </c>
      <c r="G53" s="45">
        <v>44328</v>
      </c>
      <c r="H53" s="18" t="s">
        <v>66</v>
      </c>
      <c r="I53" s="18">
        <v>0</v>
      </c>
      <c r="J53" s="18">
        <v>0</v>
      </c>
      <c r="K53" s="18">
        <v>18</v>
      </c>
      <c r="L53" s="18">
        <v>29</v>
      </c>
      <c r="M53" s="18">
        <v>27</v>
      </c>
      <c r="N53" s="18">
        <v>29</v>
      </c>
      <c r="O53" s="18">
        <v>25</v>
      </c>
      <c r="P53" s="18">
        <v>22</v>
      </c>
      <c r="Q53" s="18">
        <v>16</v>
      </c>
      <c r="R53" s="18">
        <v>7</v>
      </c>
      <c r="S53" s="18">
        <v>12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47"/>
      <c r="AF53" s="50"/>
      <c r="AG53" s="35"/>
      <c r="AH53" s="37">
        <v>-76</v>
      </c>
      <c r="AI53" s="53"/>
      <c r="AJ53" s="41" t="s">
        <v>65</v>
      </c>
    </row>
    <row r="54" spans="1:39" ht="16.2" x14ac:dyDescent="0.25">
      <c r="A54" s="42" t="s">
        <v>59</v>
      </c>
      <c r="B54" s="44" t="s">
        <v>838</v>
      </c>
      <c r="C54" s="42" t="s">
        <v>61</v>
      </c>
      <c r="D54" s="42" t="s">
        <v>808</v>
      </c>
      <c r="E54" s="42" t="s">
        <v>807</v>
      </c>
      <c r="F54" s="42" t="s">
        <v>59</v>
      </c>
      <c r="G54" s="45">
        <v>44328</v>
      </c>
      <c r="H54" s="19" t="s">
        <v>67</v>
      </c>
      <c r="I54" s="19">
        <v>0</v>
      </c>
      <c r="J54" s="19">
        <v>0</v>
      </c>
      <c r="K54" s="19">
        <v>0</v>
      </c>
      <c r="L54" s="19">
        <v>29</v>
      </c>
      <c r="M54" s="19">
        <v>27</v>
      </c>
      <c r="N54" s="19">
        <v>0</v>
      </c>
      <c r="O54" s="19">
        <v>25</v>
      </c>
      <c r="P54" s="19">
        <v>22</v>
      </c>
      <c r="Q54" s="19">
        <v>16</v>
      </c>
      <c r="R54" s="19">
        <v>0</v>
      </c>
      <c r="S54" s="19">
        <v>12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48"/>
      <c r="AF54" s="51"/>
      <c r="AG54" s="36"/>
      <c r="AH54" s="37">
        <v>-76</v>
      </c>
      <c r="AI54" s="53"/>
      <c r="AJ54" s="41" t="s">
        <v>65</v>
      </c>
    </row>
    <row r="55" spans="1:39" ht="16.2" x14ac:dyDescent="0.25">
      <c r="A55" s="42" t="s">
        <v>59</v>
      </c>
      <c r="B55" s="44" t="s">
        <v>809</v>
      </c>
      <c r="C55" s="42" t="s">
        <v>61</v>
      </c>
      <c r="D55" s="42" t="s">
        <v>808</v>
      </c>
      <c r="E55" s="42" t="s">
        <v>807</v>
      </c>
      <c r="F55" s="42" t="s">
        <v>59</v>
      </c>
      <c r="G55" s="45">
        <v>44330</v>
      </c>
      <c r="H55" s="17" t="s">
        <v>64</v>
      </c>
      <c r="I55" s="17">
        <v>2</v>
      </c>
      <c r="J55" s="17">
        <v>7</v>
      </c>
      <c r="K55" s="17">
        <v>9</v>
      </c>
      <c r="L55" s="17">
        <v>9</v>
      </c>
      <c r="M55" s="17">
        <v>12</v>
      </c>
      <c r="N55" s="17">
        <v>9</v>
      </c>
      <c r="O55" s="17">
        <v>7</v>
      </c>
      <c r="P55" s="17">
        <v>7</v>
      </c>
      <c r="Q55" s="17">
        <v>8</v>
      </c>
      <c r="R55" s="17">
        <v>8</v>
      </c>
      <c r="S55" s="17">
        <v>8</v>
      </c>
      <c r="T55" s="17">
        <v>8</v>
      </c>
      <c r="U55" s="17">
        <v>7</v>
      </c>
      <c r="V55" s="17">
        <v>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46">
        <f t="shared" ref="AE55" si="48">SUM(I55:AD55)</f>
        <v>107</v>
      </c>
      <c r="AF55" s="49">
        <f t="shared" ref="AF55" si="49">SUM(I56:AD56)</f>
        <v>107</v>
      </c>
      <c r="AG55" s="34">
        <f t="shared" ref="AG55" si="50">SUM(I57:AD57)</f>
        <v>107</v>
      </c>
      <c r="AH55" s="37">
        <v>0</v>
      </c>
      <c r="AI55" s="53">
        <v>0.9012</v>
      </c>
      <c r="AJ55" s="41" t="s">
        <v>65</v>
      </c>
    </row>
    <row r="56" spans="1:39" ht="16.2" x14ac:dyDescent="0.25">
      <c r="A56" s="42" t="s">
        <v>59</v>
      </c>
      <c r="B56" s="44" t="s">
        <v>809</v>
      </c>
      <c r="C56" s="42" t="s">
        <v>61</v>
      </c>
      <c r="D56" s="42" t="s">
        <v>808</v>
      </c>
      <c r="E56" s="42" t="s">
        <v>807</v>
      </c>
      <c r="F56" s="42" t="s">
        <v>59</v>
      </c>
      <c r="G56" s="45">
        <v>44330</v>
      </c>
      <c r="H56" s="18" t="s">
        <v>66</v>
      </c>
      <c r="I56" s="18">
        <v>2</v>
      </c>
      <c r="J56" s="18">
        <v>7</v>
      </c>
      <c r="K56" s="18">
        <v>9</v>
      </c>
      <c r="L56" s="18">
        <v>9</v>
      </c>
      <c r="M56" s="18">
        <v>12</v>
      </c>
      <c r="N56" s="18">
        <v>9</v>
      </c>
      <c r="O56" s="18">
        <v>7</v>
      </c>
      <c r="P56" s="18">
        <v>7</v>
      </c>
      <c r="Q56" s="18">
        <v>8</v>
      </c>
      <c r="R56" s="18">
        <v>8</v>
      </c>
      <c r="S56" s="18">
        <v>8</v>
      </c>
      <c r="T56" s="18">
        <v>8</v>
      </c>
      <c r="U56" s="18">
        <v>7</v>
      </c>
      <c r="V56" s="18">
        <v>6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47"/>
      <c r="AF56" s="50"/>
      <c r="AG56" s="35"/>
      <c r="AH56" s="37">
        <v>0</v>
      </c>
      <c r="AI56" s="53"/>
      <c r="AJ56" s="41" t="s">
        <v>65</v>
      </c>
    </row>
    <row r="57" spans="1:39" ht="16.2" x14ac:dyDescent="0.25">
      <c r="A57" s="42" t="s">
        <v>59</v>
      </c>
      <c r="B57" s="44" t="s">
        <v>809</v>
      </c>
      <c r="C57" s="42" t="s">
        <v>61</v>
      </c>
      <c r="D57" s="42" t="s">
        <v>808</v>
      </c>
      <c r="E57" s="42" t="s">
        <v>807</v>
      </c>
      <c r="F57" s="42" t="s">
        <v>59</v>
      </c>
      <c r="G57" s="45">
        <v>44330</v>
      </c>
      <c r="H57" s="19" t="s">
        <v>67</v>
      </c>
      <c r="I57" s="19">
        <v>2</v>
      </c>
      <c r="J57" s="19">
        <v>7</v>
      </c>
      <c r="K57" s="19">
        <v>9</v>
      </c>
      <c r="L57" s="19">
        <v>9</v>
      </c>
      <c r="M57" s="19">
        <v>12</v>
      </c>
      <c r="N57" s="19">
        <v>9</v>
      </c>
      <c r="O57" s="19">
        <v>7</v>
      </c>
      <c r="P57" s="19">
        <v>7</v>
      </c>
      <c r="Q57" s="19">
        <v>8</v>
      </c>
      <c r="R57" s="19">
        <v>8</v>
      </c>
      <c r="S57" s="19">
        <v>8</v>
      </c>
      <c r="T57" s="19">
        <v>8</v>
      </c>
      <c r="U57" s="19">
        <v>7</v>
      </c>
      <c r="V57" s="19">
        <v>6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48"/>
      <c r="AF57" s="51"/>
      <c r="AG57" s="36"/>
      <c r="AH57" s="37">
        <v>0</v>
      </c>
      <c r="AI57" s="53"/>
      <c r="AJ57" s="41" t="s">
        <v>65</v>
      </c>
    </row>
    <row r="58" spans="1:39" ht="16.2" x14ac:dyDescent="0.25">
      <c r="A58" s="42" t="s">
        <v>59</v>
      </c>
      <c r="B58" s="44" t="s">
        <v>586</v>
      </c>
      <c r="C58" s="42" t="s">
        <v>61</v>
      </c>
      <c r="D58" s="42" t="s">
        <v>87</v>
      </c>
      <c r="E58" s="42" t="s">
        <v>580</v>
      </c>
      <c r="F58" s="42" t="s">
        <v>59</v>
      </c>
      <c r="G58" s="45">
        <v>44341</v>
      </c>
      <c r="H58" s="17" t="s">
        <v>64</v>
      </c>
      <c r="I58" s="17">
        <v>0</v>
      </c>
      <c r="J58" s="17">
        <v>1</v>
      </c>
      <c r="K58" s="17">
        <v>1</v>
      </c>
      <c r="L58" s="17">
        <v>1</v>
      </c>
      <c r="M58" s="17">
        <v>1</v>
      </c>
      <c r="N58" s="17">
        <v>7</v>
      </c>
      <c r="O58" s="17">
        <v>9</v>
      </c>
      <c r="P58" s="17">
        <v>38</v>
      </c>
      <c r="Q58" s="17">
        <v>83</v>
      </c>
      <c r="R58" s="17">
        <v>138</v>
      </c>
      <c r="S58" s="17">
        <v>288</v>
      </c>
      <c r="T58" s="17">
        <v>197</v>
      </c>
      <c r="U58" s="17">
        <v>341</v>
      </c>
      <c r="V58" s="17">
        <v>204</v>
      </c>
      <c r="W58" s="17">
        <v>158</v>
      </c>
      <c r="X58" s="17">
        <v>140</v>
      </c>
      <c r="Y58" s="17">
        <v>116</v>
      </c>
      <c r="Z58" s="17">
        <v>47</v>
      </c>
      <c r="AA58" s="17">
        <v>15</v>
      </c>
      <c r="AB58" s="17">
        <v>17</v>
      </c>
      <c r="AC58" s="17">
        <v>0</v>
      </c>
      <c r="AD58" s="17">
        <v>0</v>
      </c>
      <c r="AE58" s="46">
        <f t="shared" ref="AE58" si="51">SUM(I58:AD58)</f>
        <v>1802</v>
      </c>
      <c r="AF58" s="49">
        <f t="shared" ref="AF58" si="52">SUM(I59:AD59)</f>
        <v>1670</v>
      </c>
      <c r="AG58" s="34">
        <f t="shared" ref="AG58" si="53">SUM(I60:AD60)</f>
        <v>1670</v>
      </c>
      <c r="AH58" s="37">
        <v>-132</v>
      </c>
      <c r="AI58" s="53">
        <v>0.86240000000000006</v>
      </c>
      <c r="AJ58" s="41" t="s">
        <v>65</v>
      </c>
      <c r="AK58" s="20"/>
      <c r="AL58" s="20"/>
      <c r="AM58" s="20"/>
    </row>
    <row r="59" spans="1:39" ht="16.2" x14ac:dyDescent="0.25">
      <c r="A59" s="42" t="s">
        <v>59</v>
      </c>
      <c r="B59" s="44" t="s">
        <v>586</v>
      </c>
      <c r="C59" s="42" t="s">
        <v>61</v>
      </c>
      <c r="D59" s="42" t="s">
        <v>87</v>
      </c>
      <c r="E59" s="42" t="s">
        <v>580</v>
      </c>
      <c r="F59" s="42" t="s">
        <v>59</v>
      </c>
      <c r="G59" s="45">
        <v>44341</v>
      </c>
      <c r="H59" s="18" t="s">
        <v>66</v>
      </c>
      <c r="I59" s="18">
        <v>0</v>
      </c>
      <c r="J59" s="18">
        <v>0</v>
      </c>
      <c r="K59" s="18">
        <v>1</v>
      </c>
      <c r="L59" s="18">
        <v>1</v>
      </c>
      <c r="M59" s="18">
        <v>1</v>
      </c>
      <c r="N59" s="18">
        <v>7</v>
      </c>
      <c r="O59" s="18">
        <v>9</v>
      </c>
      <c r="P59" s="18">
        <v>38</v>
      </c>
      <c r="Q59" s="18">
        <v>83</v>
      </c>
      <c r="R59" s="18">
        <v>138</v>
      </c>
      <c r="S59" s="18">
        <v>288</v>
      </c>
      <c r="T59" s="18">
        <v>197</v>
      </c>
      <c r="U59" s="18">
        <v>341</v>
      </c>
      <c r="V59" s="18">
        <v>204</v>
      </c>
      <c r="W59" s="18">
        <v>158</v>
      </c>
      <c r="X59" s="18">
        <v>140</v>
      </c>
      <c r="Y59" s="18">
        <v>0</v>
      </c>
      <c r="Z59" s="18">
        <v>47</v>
      </c>
      <c r="AA59" s="18">
        <v>0</v>
      </c>
      <c r="AB59" s="18">
        <v>17</v>
      </c>
      <c r="AC59" s="18">
        <v>0</v>
      </c>
      <c r="AD59" s="18">
        <v>0</v>
      </c>
      <c r="AE59" s="47"/>
      <c r="AF59" s="50"/>
      <c r="AG59" s="35"/>
      <c r="AH59" s="37">
        <v>-132</v>
      </c>
      <c r="AI59" s="53"/>
      <c r="AJ59" s="41" t="s">
        <v>65</v>
      </c>
    </row>
    <row r="60" spans="1:39" ht="16.2" x14ac:dyDescent="0.25">
      <c r="A60" s="42" t="s">
        <v>59</v>
      </c>
      <c r="B60" s="44" t="s">
        <v>586</v>
      </c>
      <c r="C60" s="42" t="s">
        <v>61</v>
      </c>
      <c r="D60" s="42" t="s">
        <v>87</v>
      </c>
      <c r="E60" s="42" t="s">
        <v>580</v>
      </c>
      <c r="F60" s="42" t="s">
        <v>59</v>
      </c>
      <c r="G60" s="45">
        <v>44341</v>
      </c>
      <c r="H60" s="19" t="s">
        <v>67</v>
      </c>
      <c r="I60" s="19">
        <v>0</v>
      </c>
      <c r="J60" s="19">
        <v>0</v>
      </c>
      <c r="K60" s="19">
        <v>1</v>
      </c>
      <c r="L60" s="19">
        <v>1</v>
      </c>
      <c r="M60" s="19">
        <v>1</v>
      </c>
      <c r="N60" s="19">
        <v>7</v>
      </c>
      <c r="O60" s="19">
        <v>9</v>
      </c>
      <c r="P60" s="19">
        <v>38</v>
      </c>
      <c r="Q60" s="19">
        <v>83</v>
      </c>
      <c r="R60" s="19">
        <v>138</v>
      </c>
      <c r="S60" s="19">
        <v>288</v>
      </c>
      <c r="T60" s="19">
        <v>197</v>
      </c>
      <c r="U60" s="19">
        <v>341</v>
      </c>
      <c r="V60" s="19">
        <v>204</v>
      </c>
      <c r="W60" s="19">
        <v>158</v>
      </c>
      <c r="X60" s="19">
        <v>140</v>
      </c>
      <c r="Y60" s="19">
        <v>0</v>
      </c>
      <c r="Z60" s="19">
        <v>47</v>
      </c>
      <c r="AA60" s="19">
        <v>0</v>
      </c>
      <c r="AB60" s="19">
        <v>17</v>
      </c>
      <c r="AC60" s="19">
        <v>0</v>
      </c>
      <c r="AD60" s="19">
        <v>0</v>
      </c>
      <c r="AE60" s="48"/>
      <c r="AF60" s="51"/>
      <c r="AG60" s="36"/>
      <c r="AH60" s="37">
        <v>-132</v>
      </c>
      <c r="AI60" s="53"/>
      <c r="AJ60" s="41" t="s">
        <v>65</v>
      </c>
    </row>
    <row r="61" spans="1:39" ht="16.2" x14ac:dyDescent="0.25">
      <c r="A61" s="42" t="s">
        <v>59</v>
      </c>
      <c r="B61" s="44" t="s">
        <v>837</v>
      </c>
      <c r="C61" s="42" t="s">
        <v>61</v>
      </c>
      <c r="D61" s="42" t="s">
        <v>87</v>
      </c>
      <c r="E61" s="42" t="s">
        <v>803</v>
      </c>
      <c r="F61" s="42" t="s">
        <v>59</v>
      </c>
      <c r="G61" s="45">
        <v>44306</v>
      </c>
      <c r="H61" s="17" t="s">
        <v>64</v>
      </c>
      <c r="I61" s="17">
        <v>0</v>
      </c>
      <c r="J61" s="17">
        <v>3</v>
      </c>
      <c r="K61" s="17">
        <v>3</v>
      </c>
      <c r="L61" s="17">
        <v>5</v>
      </c>
      <c r="M61" s="17">
        <v>7</v>
      </c>
      <c r="N61" s="17">
        <v>8</v>
      </c>
      <c r="O61" s="17">
        <v>15</v>
      </c>
      <c r="P61" s="17">
        <v>38</v>
      </c>
      <c r="Q61" s="17">
        <v>51</v>
      </c>
      <c r="R61" s="17">
        <v>90</v>
      </c>
      <c r="S61" s="17">
        <v>149</v>
      </c>
      <c r="T61" s="17">
        <v>150</v>
      </c>
      <c r="U61" s="17">
        <v>170</v>
      </c>
      <c r="V61" s="17">
        <v>161</v>
      </c>
      <c r="W61" s="17">
        <v>119</v>
      </c>
      <c r="X61" s="17">
        <v>104</v>
      </c>
      <c r="Y61" s="17">
        <v>64</v>
      </c>
      <c r="Z61" s="17">
        <v>47</v>
      </c>
      <c r="AA61" s="17">
        <v>26</v>
      </c>
      <c r="AB61" s="17">
        <v>5</v>
      </c>
      <c r="AC61" s="17">
        <v>1</v>
      </c>
      <c r="AD61" s="17">
        <v>1</v>
      </c>
      <c r="AE61" s="46">
        <f t="shared" ref="AE61" si="54">SUM(I61:AD61)</f>
        <v>1217</v>
      </c>
      <c r="AF61" s="49">
        <f t="shared" ref="AF61" si="55">SUM(I62:AD62)</f>
        <v>1217</v>
      </c>
      <c r="AG61" s="34">
        <f t="shared" ref="AG61" si="56">SUM(I63:AD63)</f>
        <v>1217</v>
      </c>
      <c r="AH61" s="37">
        <v>0</v>
      </c>
      <c r="AI61" s="53">
        <v>0.88819999999999999</v>
      </c>
      <c r="AJ61" s="41" t="s">
        <v>65</v>
      </c>
    </row>
    <row r="62" spans="1:39" ht="16.2" x14ac:dyDescent="0.25">
      <c r="A62" s="42" t="s">
        <v>59</v>
      </c>
      <c r="B62" s="44" t="s">
        <v>837</v>
      </c>
      <c r="C62" s="42" t="s">
        <v>61</v>
      </c>
      <c r="D62" s="42" t="s">
        <v>87</v>
      </c>
      <c r="E62" s="42" t="s">
        <v>803</v>
      </c>
      <c r="F62" s="42" t="s">
        <v>59</v>
      </c>
      <c r="G62" s="45">
        <v>44306</v>
      </c>
      <c r="H62" s="18" t="s">
        <v>66</v>
      </c>
      <c r="I62" s="18">
        <v>0</v>
      </c>
      <c r="J62" s="18">
        <v>3</v>
      </c>
      <c r="K62" s="18">
        <v>3</v>
      </c>
      <c r="L62" s="18">
        <v>5</v>
      </c>
      <c r="M62" s="18">
        <v>7</v>
      </c>
      <c r="N62" s="18">
        <v>8</v>
      </c>
      <c r="O62" s="18">
        <v>15</v>
      </c>
      <c r="P62" s="18">
        <v>38</v>
      </c>
      <c r="Q62" s="18">
        <v>51</v>
      </c>
      <c r="R62" s="18">
        <v>90</v>
      </c>
      <c r="S62" s="18">
        <v>149</v>
      </c>
      <c r="T62" s="18">
        <v>150</v>
      </c>
      <c r="U62" s="18">
        <v>170</v>
      </c>
      <c r="V62" s="18">
        <v>161</v>
      </c>
      <c r="W62" s="18">
        <v>119</v>
      </c>
      <c r="X62" s="18">
        <v>104</v>
      </c>
      <c r="Y62" s="18">
        <v>64</v>
      </c>
      <c r="Z62" s="18">
        <v>47</v>
      </c>
      <c r="AA62" s="18">
        <v>26</v>
      </c>
      <c r="AB62" s="18">
        <v>5</v>
      </c>
      <c r="AC62" s="18">
        <v>1</v>
      </c>
      <c r="AD62" s="18">
        <v>1</v>
      </c>
      <c r="AE62" s="47"/>
      <c r="AF62" s="50"/>
      <c r="AG62" s="35"/>
      <c r="AH62" s="37">
        <v>0</v>
      </c>
      <c r="AI62" s="53"/>
      <c r="AJ62" s="41" t="s">
        <v>65</v>
      </c>
    </row>
    <row r="63" spans="1:39" ht="16.2" x14ac:dyDescent="0.25">
      <c r="A63" s="42" t="s">
        <v>59</v>
      </c>
      <c r="B63" s="44" t="s">
        <v>837</v>
      </c>
      <c r="C63" s="42" t="s">
        <v>61</v>
      </c>
      <c r="D63" s="42" t="s">
        <v>87</v>
      </c>
      <c r="E63" s="42" t="s">
        <v>803</v>
      </c>
      <c r="F63" s="42" t="s">
        <v>59</v>
      </c>
      <c r="G63" s="45">
        <v>44306</v>
      </c>
      <c r="H63" s="19" t="s">
        <v>67</v>
      </c>
      <c r="I63" s="19">
        <v>0</v>
      </c>
      <c r="J63" s="19">
        <v>3</v>
      </c>
      <c r="K63" s="19">
        <v>3</v>
      </c>
      <c r="L63" s="19">
        <v>5</v>
      </c>
      <c r="M63" s="19">
        <v>7</v>
      </c>
      <c r="N63" s="19">
        <v>8</v>
      </c>
      <c r="O63" s="19">
        <v>15</v>
      </c>
      <c r="P63" s="19">
        <v>38</v>
      </c>
      <c r="Q63" s="19">
        <v>51</v>
      </c>
      <c r="R63" s="19">
        <v>90</v>
      </c>
      <c r="S63" s="19">
        <v>149</v>
      </c>
      <c r="T63" s="19">
        <v>150</v>
      </c>
      <c r="U63" s="19">
        <v>170</v>
      </c>
      <c r="V63" s="19">
        <v>161</v>
      </c>
      <c r="W63" s="19">
        <v>119</v>
      </c>
      <c r="X63" s="19">
        <v>104</v>
      </c>
      <c r="Y63" s="19">
        <v>64</v>
      </c>
      <c r="Z63" s="19">
        <v>47</v>
      </c>
      <c r="AA63" s="19">
        <v>26</v>
      </c>
      <c r="AB63" s="19">
        <v>5</v>
      </c>
      <c r="AC63" s="19">
        <v>1</v>
      </c>
      <c r="AD63" s="19">
        <v>1</v>
      </c>
      <c r="AE63" s="48"/>
      <c r="AF63" s="51"/>
      <c r="AG63" s="36"/>
      <c r="AH63" s="37">
        <v>0</v>
      </c>
      <c r="AI63" s="53"/>
      <c r="AJ63" s="41" t="s">
        <v>65</v>
      </c>
    </row>
    <row r="64" spans="1:39" ht="16.2" x14ac:dyDescent="0.25">
      <c r="A64" s="42" t="s">
        <v>59</v>
      </c>
      <c r="B64" s="44" t="s">
        <v>836</v>
      </c>
      <c r="C64" s="42" t="s">
        <v>61</v>
      </c>
      <c r="D64" s="42" t="s">
        <v>87</v>
      </c>
      <c r="E64" s="42" t="s">
        <v>805</v>
      </c>
      <c r="F64" s="42" t="s">
        <v>59</v>
      </c>
      <c r="G64" s="45">
        <v>44326</v>
      </c>
      <c r="H64" s="17" t="s">
        <v>64</v>
      </c>
      <c r="I64" s="17">
        <v>0</v>
      </c>
      <c r="J64" s="17">
        <v>0</v>
      </c>
      <c r="K64" s="17">
        <v>0</v>
      </c>
      <c r="L64" s="17">
        <v>23</v>
      </c>
      <c r="M64" s="17">
        <v>0</v>
      </c>
      <c r="N64" s="17">
        <v>35</v>
      </c>
      <c r="O64" s="17">
        <v>15</v>
      </c>
      <c r="P64" s="17">
        <v>58</v>
      </c>
      <c r="Q64" s="17">
        <v>45</v>
      </c>
      <c r="R64" s="17">
        <v>74</v>
      </c>
      <c r="S64" s="17">
        <v>70</v>
      </c>
      <c r="T64" s="17">
        <v>101</v>
      </c>
      <c r="U64" s="17">
        <v>94</v>
      </c>
      <c r="V64" s="17">
        <v>102</v>
      </c>
      <c r="W64" s="17">
        <v>96</v>
      </c>
      <c r="X64" s="17">
        <v>89</v>
      </c>
      <c r="Y64" s="17">
        <v>44</v>
      </c>
      <c r="Z64" s="17">
        <v>63</v>
      </c>
      <c r="AA64" s="17">
        <v>0</v>
      </c>
      <c r="AB64" s="17">
        <v>40</v>
      </c>
      <c r="AC64" s="17">
        <v>0</v>
      </c>
      <c r="AD64" s="17">
        <v>15</v>
      </c>
      <c r="AE64" s="46">
        <f t="shared" ref="AE64" si="57">SUM(I64:AD64)</f>
        <v>964</v>
      </c>
      <c r="AF64" s="49">
        <f t="shared" ref="AF64" si="58">SUM(I65:AD65)</f>
        <v>964</v>
      </c>
      <c r="AG64" s="34">
        <f t="shared" ref="AG64" si="59">SUM(I66:AD66)</f>
        <v>964</v>
      </c>
      <c r="AH64" s="37">
        <v>0</v>
      </c>
      <c r="AI64" s="53">
        <v>0.88719999999999999</v>
      </c>
      <c r="AJ64" s="41" t="s">
        <v>65</v>
      </c>
    </row>
    <row r="65" spans="1:36" ht="16.2" x14ac:dyDescent="0.25">
      <c r="A65" s="42" t="s">
        <v>59</v>
      </c>
      <c r="B65" s="44" t="s">
        <v>836</v>
      </c>
      <c r="C65" s="42" t="s">
        <v>61</v>
      </c>
      <c r="D65" s="42" t="s">
        <v>87</v>
      </c>
      <c r="E65" s="42" t="s">
        <v>805</v>
      </c>
      <c r="F65" s="42" t="s">
        <v>59</v>
      </c>
      <c r="G65" s="45">
        <v>44326</v>
      </c>
      <c r="H65" s="18" t="s">
        <v>66</v>
      </c>
      <c r="I65" s="18">
        <v>0</v>
      </c>
      <c r="J65" s="18">
        <v>0</v>
      </c>
      <c r="K65" s="18">
        <v>0</v>
      </c>
      <c r="L65" s="18">
        <v>23</v>
      </c>
      <c r="M65" s="18">
        <v>0</v>
      </c>
      <c r="N65" s="18">
        <v>35</v>
      </c>
      <c r="O65" s="18">
        <v>15</v>
      </c>
      <c r="P65" s="18">
        <v>58</v>
      </c>
      <c r="Q65" s="18">
        <v>45</v>
      </c>
      <c r="R65" s="18">
        <v>74</v>
      </c>
      <c r="S65" s="18">
        <v>70</v>
      </c>
      <c r="T65" s="18">
        <v>101</v>
      </c>
      <c r="U65" s="18">
        <v>94</v>
      </c>
      <c r="V65" s="18">
        <v>102</v>
      </c>
      <c r="W65" s="18">
        <v>96</v>
      </c>
      <c r="X65" s="18">
        <v>89</v>
      </c>
      <c r="Y65" s="18">
        <v>44</v>
      </c>
      <c r="Z65" s="18">
        <v>63</v>
      </c>
      <c r="AA65" s="18">
        <v>0</v>
      </c>
      <c r="AB65" s="18">
        <v>40</v>
      </c>
      <c r="AC65" s="18">
        <v>0</v>
      </c>
      <c r="AD65" s="18">
        <v>15</v>
      </c>
      <c r="AE65" s="47"/>
      <c r="AF65" s="50"/>
      <c r="AG65" s="35"/>
      <c r="AH65" s="37">
        <v>0</v>
      </c>
      <c r="AI65" s="53"/>
      <c r="AJ65" s="41" t="s">
        <v>65</v>
      </c>
    </row>
    <row r="66" spans="1:36" ht="16.2" x14ac:dyDescent="0.25">
      <c r="A66" s="42" t="s">
        <v>59</v>
      </c>
      <c r="B66" s="44" t="s">
        <v>836</v>
      </c>
      <c r="C66" s="42" t="s">
        <v>61</v>
      </c>
      <c r="D66" s="42" t="s">
        <v>87</v>
      </c>
      <c r="E66" s="42" t="s">
        <v>805</v>
      </c>
      <c r="F66" s="42" t="s">
        <v>59</v>
      </c>
      <c r="G66" s="45">
        <v>44326</v>
      </c>
      <c r="H66" s="19" t="s">
        <v>67</v>
      </c>
      <c r="I66" s="19">
        <v>0</v>
      </c>
      <c r="J66" s="19">
        <v>0</v>
      </c>
      <c r="K66" s="19">
        <v>0</v>
      </c>
      <c r="L66" s="19">
        <v>23</v>
      </c>
      <c r="M66" s="19">
        <v>0</v>
      </c>
      <c r="N66" s="19">
        <v>35</v>
      </c>
      <c r="O66" s="19">
        <v>15</v>
      </c>
      <c r="P66" s="19">
        <v>58</v>
      </c>
      <c r="Q66" s="19">
        <v>45</v>
      </c>
      <c r="R66" s="19">
        <v>74</v>
      </c>
      <c r="S66" s="19">
        <v>70</v>
      </c>
      <c r="T66" s="19">
        <v>101</v>
      </c>
      <c r="U66" s="19">
        <v>94</v>
      </c>
      <c r="V66" s="19">
        <v>102</v>
      </c>
      <c r="W66" s="19">
        <v>96</v>
      </c>
      <c r="X66" s="19">
        <v>89</v>
      </c>
      <c r="Y66" s="19">
        <v>44</v>
      </c>
      <c r="Z66" s="19">
        <v>63</v>
      </c>
      <c r="AA66" s="19">
        <v>0</v>
      </c>
      <c r="AB66" s="19">
        <v>40</v>
      </c>
      <c r="AC66" s="19">
        <v>0</v>
      </c>
      <c r="AD66" s="19">
        <v>15</v>
      </c>
      <c r="AE66" s="48"/>
      <c r="AF66" s="51"/>
      <c r="AG66" s="36"/>
      <c r="AH66" s="37">
        <v>0</v>
      </c>
      <c r="AI66" s="53"/>
      <c r="AJ66" s="41" t="s">
        <v>65</v>
      </c>
    </row>
    <row r="67" spans="1:36" ht="16.2" x14ac:dyDescent="0.25">
      <c r="A67" s="42" t="s">
        <v>59</v>
      </c>
      <c r="B67" s="44" t="s">
        <v>835</v>
      </c>
      <c r="C67" s="42" t="s">
        <v>61</v>
      </c>
      <c r="D67" s="42" t="s">
        <v>84</v>
      </c>
      <c r="E67" s="42" t="s">
        <v>812</v>
      </c>
      <c r="F67" s="42" t="s">
        <v>59</v>
      </c>
      <c r="G67" s="45">
        <v>44341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92</v>
      </c>
      <c r="Q67" s="17">
        <v>0</v>
      </c>
      <c r="R67" s="17">
        <v>184</v>
      </c>
      <c r="S67" s="17">
        <v>0</v>
      </c>
      <c r="T67" s="17">
        <v>184</v>
      </c>
      <c r="U67" s="17">
        <v>0</v>
      </c>
      <c r="V67" s="17">
        <v>184</v>
      </c>
      <c r="W67" s="17">
        <v>0</v>
      </c>
      <c r="X67" s="17">
        <v>184</v>
      </c>
      <c r="Y67" s="17">
        <v>0</v>
      </c>
      <c r="Z67" s="17">
        <v>92</v>
      </c>
      <c r="AA67" s="17">
        <v>0</v>
      </c>
      <c r="AB67" s="17">
        <v>0</v>
      </c>
      <c r="AC67" s="17">
        <v>0</v>
      </c>
      <c r="AD67" s="17">
        <v>0</v>
      </c>
      <c r="AE67" s="46">
        <f t="shared" ref="AE67" si="60">SUM(I67:AD67)</f>
        <v>920</v>
      </c>
      <c r="AF67" s="49">
        <f t="shared" ref="AF67" si="61">SUM(I68:AD68)</f>
        <v>920</v>
      </c>
      <c r="AG67" s="34">
        <f t="shared" ref="AG67" si="62">SUM(I69:AD69)</f>
        <v>920</v>
      </c>
      <c r="AH67" s="37">
        <v>0</v>
      </c>
      <c r="AI67" s="53">
        <v>0.86310000000000009</v>
      </c>
      <c r="AJ67" s="41" t="s">
        <v>65</v>
      </c>
    </row>
    <row r="68" spans="1:36" ht="16.2" x14ac:dyDescent="0.25">
      <c r="A68" s="42" t="s">
        <v>59</v>
      </c>
      <c r="B68" s="44" t="s">
        <v>835</v>
      </c>
      <c r="C68" s="42" t="s">
        <v>61</v>
      </c>
      <c r="D68" s="42" t="s">
        <v>84</v>
      </c>
      <c r="E68" s="42" t="s">
        <v>812</v>
      </c>
      <c r="F68" s="42" t="s">
        <v>59</v>
      </c>
      <c r="G68" s="45">
        <v>44341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92</v>
      </c>
      <c r="Q68" s="18">
        <v>0</v>
      </c>
      <c r="R68" s="18">
        <v>184</v>
      </c>
      <c r="S68" s="18">
        <v>0</v>
      </c>
      <c r="T68" s="18">
        <v>184</v>
      </c>
      <c r="U68" s="18">
        <v>0</v>
      </c>
      <c r="V68" s="18">
        <v>184</v>
      </c>
      <c r="W68" s="18">
        <v>0</v>
      </c>
      <c r="X68" s="18">
        <v>184</v>
      </c>
      <c r="Y68" s="18">
        <v>0</v>
      </c>
      <c r="Z68" s="18">
        <v>92</v>
      </c>
      <c r="AA68" s="18">
        <v>0</v>
      </c>
      <c r="AB68" s="18">
        <v>0</v>
      </c>
      <c r="AC68" s="18">
        <v>0</v>
      </c>
      <c r="AD68" s="18">
        <v>0</v>
      </c>
      <c r="AE68" s="47"/>
      <c r="AF68" s="50"/>
      <c r="AG68" s="35"/>
      <c r="AH68" s="37">
        <v>0</v>
      </c>
      <c r="AI68" s="53"/>
      <c r="AJ68" s="41" t="s">
        <v>65</v>
      </c>
    </row>
    <row r="69" spans="1:36" ht="16.2" x14ac:dyDescent="0.25">
      <c r="A69" s="42" t="s">
        <v>59</v>
      </c>
      <c r="B69" s="44" t="s">
        <v>835</v>
      </c>
      <c r="C69" s="42" t="s">
        <v>61</v>
      </c>
      <c r="D69" s="42" t="s">
        <v>84</v>
      </c>
      <c r="E69" s="42" t="s">
        <v>812</v>
      </c>
      <c r="F69" s="42" t="s">
        <v>59</v>
      </c>
      <c r="G69" s="45">
        <v>44341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92</v>
      </c>
      <c r="Q69" s="19">
        <v>0</v>
      </c>
      <c r="R69" s="19">
        <v>184</v>
      </c>
      <c r="S69" s="19">
        <v>0</v>
      </c>
      <c r="T69" s="19">
        <v>184</v>
      </c>
      <c r="U69" s="19">
        <v>0</v>
      </c>
      <c r="V69" s="19">
        <v>184</v>
      </c>
      <c r="W69" s="19">
        <v>0</v>
      </c>
      <c r="X69" s="19">
        <v>184</v>
      </c>
      <c r="Y69" s="19">
        <v>0</v>
      </c>
      <c r="Z69" s="19">
        <v>92</v>
      </c>
      <c r="AA69" s="19">
        <v>0</v>
      </c>
      <c r="AB69" s="19">
        <v>0</v>
      </c>
      <c r="AC69" s="19">
        <v>0</v>
      </c>
      <c r="AD69" s="19">
        <v>0</v>
      </c>
      <c r="AE69" s="48"/>
      <c r="AF69" s="51"/>
      <c r="AG69" s="36"/>
      <c r="AH69" s="37">
        <v>0</v>
      </c>
      <c r="AI69" s="53"/>
      <c r="AJ69" s="41" t="s">
        <v>65</v>
      </c>
    </row>
    <row r="70" spans="1:36" ht="16.2" x14ac:dyDescent="0.25">
      <c r="A70" s="42" t="s">
        <v>59</v>
      </c>
      <c r="B70" s="44" t="s">
        <v>834</v>
      </c>
      <c r="C70" s="42" t="s">
        <v>61</v>
      </c>
      <c r="D70" s="42" t="s">
        <v>87</v>
      </c>
      <c r="E70" s="42" t="s">
        <v>805</v>
      </c>
      <c r="F70" s="42" t="s">
        <v>59</v>
      </c>
      <c r="G70" s="45">
        <v>44341</v>
      </c>
      <c r="H70" s="17" t="s">
        <v>64</v>
      </c>
      <c r="I70" s="17">
        <v>0</v>
      </c>
      <c r="J70" s="17">
        <v>0</v>
      </c>
      <c r="K70" s="17">
        <v>4</v>
      </c>
      <c r="L70" s="17">
        <v>16</v>
      </c>
      <c r="M70" s="17">
        <v>24</v>
      </c>
      <c r="N70" s="17">
        <v>22</v>
      </c>
      <c r="O70" s="17">
        <v>38</v>
      </c>
      <c r="P70" s="17">
        <v>34</v>
      </c>
      <c r="Q70" s="17">
        <v>41</v>
      </c>
      <c r="R70" s="17">
        <v>50</v>
      </c>
      <c r="S70" s="17">
        <v>85</v>
      </c>
      <c r="T70" s="17">
        <v>72</v>
      </c>
      <c r="U70" s="17">
        <v>109</v>
      </c>
      <c r="V70" s="17">
        <v>72</v>
      </c>
      <c r="W70" s="17">
        <v>64</v>
      </c>
      <c r="X70" s="17">
        <v>49</v>
      </c>
      <c r="Y70" s="17">
        <v>37</v>
      </c>
      <c r="Z70" s="17">
        <v>16</v>
      </c>
      <c r="AA70" s="17">
        <v>15</v>
      </c>
      <c r="AB70" s="17">
        <v>4</v>
      </c>
      <c r="AC70" s="17">
        <v>0</v>
      </c>
      <c r="AD70" s="17">
        <v>0</v>
      </c>
      <c r="AE70" s="46">
        <f t="shared" ref="AE70" si="63">SUM(I70:AD70)</f>
        <v>752</v>
      </c>
      <c r="AF70" s="49">
        <f t="shared" ref="AF70" si="64">SUM(I71:AD71)</f>
        <v>477</v>
      </c>
      <c r="AG70" s="34">
        <f t="shared" ref="AG70" si="65">SUM(I72:AD72)</f>
        <v>103</v>
      </c>
      <c r="AH70" s="37">
        <v>-649</v>
      </c>
      <c r="AI70" s="53">
        <v>0.90710000000000002</v>
      </c>
      <c r="AJ70" s="41" t="s">
        <v>65</v>
      </c>
    </row>
    <row r="71" spans="1:36" ht="16.2" x14ac:dyDescent="0.25">
      <c r="A71" s="42" t="s">
        <v>59</v>
      </c>
      <c r="B71" s="44" t="s">
        <v>834</v>
      </c>
      <c r="C71" s="42" t="s">
        <v>61</v>
      </c>
      <c r="D71" s="42" t="s">
        <v>87</v>
      </c>
      <c r="E71" s="42" t="s">
        <v>805</v>
      </c>
      <c r="F71" s="42" t="s">
        <v>59</v>
      </c>
      <c r="G71" s="45">
        <v>44341</v>
      </c>
      <c r="H71" s="18" t="s">
        <v>66</v>
      </c>
      <c r="I71" s="18">
        <v>0</v>
      </c>
      <c r="J71" s="18">
        <v>0</v>
      </c>
      <c r="K71" s="18">
        <v>4</v>
      </c>
      <c r="L71" s="18">
        <v>16</v>
      </c>
      <c r="M71" s="18">
        <v>20</v>
      </c>
      <c r="N71" s="18">
        <v>16</v>
      </c>
      <c r="O71" s="18">
        <v>32</v>
      </c>
      <c r="P71" s="18">
        <v>34</v>
      </c>
      <c r="Q71" s="18">
        <v>34</v>
      </c>
      <c r="R71" s="18">
        <v>35</v>
      </c>
      <c r="S71" s="18">
        <v>81</v>
      </c>
      <c r="T71" s="18">
        <v>20</v>
      </c>
      <c r="U71" s="18">
        <v>59</v>
      </c>
      <c r="V71" s="18">
        <v>51</v>
      </c>
      <c r="W71" s="18">
        <v>12</v>
      </c>
      <c r="X71" s="18">
        <v>49</v>
      </c>
      <c r="Y71" s="18">
        <v>10</v>
      </c>
      <c r="Z71" s="18">
        <v>4</v>
      </c>
      <c r="AA71" s="18">
        <v>0</v>
      </c>
      <c r="AB71" s="18">
        <v>0</v>
      </c>
      <c r="AC71" s="18">
        <v>0</v>
      </c>
      <c r="AD71" s="18">
        <v>0</v>
      </c>
      <c r="AE71" s="47"/>
      <c r="AF71" s="50"/>
      <c r="AG71" s="35"/>
      <c r="AH71" s="37">
        <v>-649</v>
      </c>
      <c r="AI71" s="53"/>
      <c r="AJ71" s="41" t="s">
        <v>65</v>
      </c>
    </row>
    <row r="72" spans="1:36" ht="16.2" x14ac:dyDescent="0.25">
      <c r="A72" s="42" t="s">
        <v>59</v>
      </c>
      <c r="B72" s="44" t="s">
        <v>834</v>
      </c>
      <c r="C72" s="42" t="s">
        <v>61</v>
      </c>
      <c r="D72" s="42" t="s">
        <v>87</v>
      </c>
      <c r="E72" s="42" t="s">
        <v>805</v>
      </c>
      <c r="F72" s="42" t="s">
        <v>59</v>
      </c>
      <c r="G72" s="45">
        <v>44341</v>
      </c>
      <c r="H72" s="19" t="s">
        <v>67</v>
      </c>
      <c r="I72" s="19">
        <v>0</v>
      </c>
      <c r="J72" s="19">
        <v>0</v>
      </c>
      <c r="K72" s="19">
        <v>4</v>
      </c>
      <c r="L72" s="19">
        <v>16</v>
      </c>
      <c r="M72" s="19">
        <v>0</v>
      </c>
      <c r="N72" s="19">
        <v>0</v>
      </c>
      <c r="O72" s="19">
        <v>0</v>
      </c>
      <c r="P72" s="19">
        <v>34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49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48"/>
      <c r="AF72" s="51"/>
      <c r="AG72" s="36"/>
      <c r="AH72" s="37">
        <v>-649</v>
      </c>
      <c r="AI72" s="53"/>
      <c r="AJ72" s="41" t="s">
        <v>65</v>
      </c>
    </row>
    <row r="73" spans="1:36" ht="16.2" x14ac:dyDescent="0.25">
      <c r="A73" s="42" t="s">
        <v>59</v>
      </c>
      <c r="B73" s="44" t="s">
        <v>833</v>
      </c>
      <c r="C73" s="42" t="s">
        <v>61</v>
      </c>
      <c r="D73" s="42" t="s">
        <v>87</v>
      </c>
      <c r="E73" s="42" t="s">
        <v>803</v>
      </c>
      <c r="F73" s="42" t="s">
        <v>59</v>
      </c>
      <c r="G73" s="45">
        <v>44338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33</v>
      </c>
      <c r="R73" s="17">
        <v>79</v>
      </c>
      <c r="S73" s="17">
        <v>92</v>
      </c>
      <c r="T73" s="17">
        <v>114</v>
      </c>
      <c r="U73" s="17">
        <v>111</v>
      </c>
      <c r="V73" s="17">
        <v>87</v>
      </c>
      <c r="W73" s="17">
        <v>59</v>
      </c>
      <c r="X73" s="17">
        <v>43</v>
      </c>
      <c r="Y73" s="17">
        <v>15</v>
      </c>
      <c r="Z73" s="17">
        <v>6</v>
      </c>
      <c r="AA73" s="17">
        <v>3</v>
      </c>
      <c r="AB73" s="17">
        <v>0</v>
      </c>
      <c r="AC73" s="17">
        <v>0</v>
      </c>
      <c r="AD73" s="17">
        <v>0</v>
      </c>
      <c r="AE73" s="46">
        <f t="shared" ref="AE73" si="66">SUM(I73:AD73)</f>
        <v>642</v>
      </c>
      <c r="AF73" s="49">
        <f t="shared" ref="AF73" si="67">SUM(I74:AD74)</f>
        <v>622</v>
      </c>
      <c r="AG73" s="34">
        <f t="shared" ref="AG73" si="68">SUM(I75:AD75)</f>
        <v>555</v>
      </c>
      <c r="AH73" s="37">
        <v>-87</v>
      </c>
      <c r="AI73" s="53">
        <v>0.89750000000000008</v>
      </c>
      <c r="AJ73" s="41" t="s">
        <v>65</v>
      </c>
    </row>
    <row r="74" spans="1:36" ht="16.2" x14ac:dyDescent="0.25">
      <c r="A74" s="42" t="s">
        <v>59</v>
      </c>
      <c r="B74" s="44" t="s">
        <v>833</v>
      </c>
      <c r="C74" s="42" t="s">
        <v>61</v>
      </c>
      <c r="D74" s="42" t="s">
        <v>87</v>
      </c>
      <c r="E74" s="42" t="s">
        <v>803</v>
      </c>
      <c r="F74" s="42" t="s">
        <v>59</v>
      </c>
      <c r="G74" s="45">
        <v>44338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33</v>
      </c>
      <c r="R74" s="18">
        <v>79</v>
      </c>
      <c r="S74" s="18">
        <v>92</v>
      </c>
      <c r="T74" s="18">
        <v>114</v>
      </c>
      <c r="U74" s="18">
        <v>111</v>
      </c>
      <c r="V74" s="18">
        <v>67</v>
      </c>
      <c r="W74" s="18">
        <v>59</v>
      </c>
      <c r="X74" s="18">
        <v>43</v>
      </c>
      <c r="Y74" s="18">
        <v>15</v>
      </c>
      <c r="Z74" s="18">
        <v>6</v>
      </c>
      <c r="AA74" s="18">
        <v>3</v>
      </c>
      <c r="AB74" s="18">
        <v>0</v>
      </c>
      <c r="AC74" s="18">
        <v>0</v>
      </c>
      <c r="AD74" s="18">
        <v>0</v>
      </c>
      <c r="AE74" s="47"/>
      <c r="AF74" s="50"/>
      <c r="AG74" s="35"/>
      <c r="AH74" s="37">
        <v>-87</v>
      </c>
      <c r="AI74" s="53"/>
      <c r="AJ74" s="41" t="s">
        <v>65</v>
      </c>
    </row>
    <row r="75" spans="1:36" ht="16.2" x14ac:dyDescent="0.25">
      <c r="A75" s="42" t="s">
        <v>59</v>
      </c>
      <c r="B75" s="44" t="s">
        <v>833</v>
      </c>
      <c r="C75" s="42" t="s">
        <v>61</v>
      </c>
      <c r="D75" s="42" t="s">
        <v>87</v>
      </c>
      <c r="E75" s="42" t="s">
        <v>803</v>
      </c>
      <c r="F75" s="42" t="s">
        <v>59</v>
      </c>
      <c r="G75" s="45">
        <v>44338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33</v>
      </c>
      <c r="R75" s="19">
        <v>79</v>
      </c>
      <c r="S75" s="19">
        <v>92</v>
      </c>
      <c r="T75" s="19">
        <v>114</v>
      </c>
      <c r="U75" s="19">
        <v>111</v>
      </c>
      <c r="V75" s="19">
        <v>0</v>
      </c>
      <c r="W75" s="19">
        <v>59</v>
      </c>
      <c r="X75" s="19">
        <v>43</v>
      </c>
      <c r="Y75" s="19">
        <v>15</v>
      </c>
      <c r="Z75" s="19">
        <v>6</v>
      </c>
      <c r="AA75" s="19">
        <v>3</v>
      </c>
      <c r="AB75" s="19">
        <v>0</v>
      </c>
      <c r="AC75" s="19">
        <v>0</v>
      </c>
      <c r="AD75" s="19">
        <v>0</v>
      </c>
      <c r="AE75" s="48"/>
      <c r="AF75" s="51"/>
      <c r="AG75" s="36"/>
      <c r="AH75" s="37">
        <v>-87</v>
      </c>
      <c r="AI75" s="53"/>
      <c r="AJ75" s="41" t="s">
        <v>65</v>
      </c>
    </row>
    <row r="76" spans="1:36" ht="16.2" x14ac:dyDescent="0.25">
      <c r="A76" s="42" t="s">
        <v>59</v>
      </c>
      <c r="B76" s="44" t="s">
        <v>832</v>
      </c>
      <c r="C76" s="42" t="s">
        <v>61</v>
      </c>
      <c r="D76" s="42" t="s">
        <v>87</v>
      </c>
      <c r="E76" s="42" t="s">
        <v>826</v>
      </c>
      <c r="F76" s="42" t="s">
        <v>59</v>
      </c>
      <c r="G76" s="45">
        <v>44343</v>
      </c>
      <c r="H76" s="17" t="s">
        <v>64</v>
      </c>
      <c r="I76" s="17">
        <v>0</v>
      </c>
      <c r="J76" s="17">
        <v>0</v>
      </c>
      <c r="K76" s="17">
        <v>0</v>
      </c>
      <c r="L76" s="17">
        <v>2</v>
      </c>
      <c r="M76" s="17">
        <v>28</v>
      </c>
      <c r="N76" s="17">
        <v>2</v>
      </c>
      <c r="O76" s="17">
        <v>45</v>
      </c>
      <c r="P76" s="17">
        <v>4</v>
      </c>
      <c r="Q76" s="17">
        <v>4</v>
      </c>
      <c r="R76" s="17">
        <v>63</v>
      </c>
      <c r="S76" s="17">
        <v>91</v>
      </c>
      <c r="T76" s="17">
        <v>81</v>
      </c>
      <c r="U76" s="17">
        <v>116</v>
      </c>
      <c r="V76" s="17">
        <v>78</v>
      </c>
      <c r="W76" s="17">
        <v>68</v>
      </c>
      <c r="X76" s="17">
        <v>56</v>
      </c>
      <c r="Y76" s="17">
        <v>3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6">
        <f t="shared" ref="AE76" si="69">SUM(I76:AD76)</f>
        <v>641</v>
      </c>
      <c r="AF76" s="49">
        <f t="shared" ref="AF76" si="70">SUM(I77:AD77)</f>
        <v>473</v>
      </c>
      <c r="AG76" s="34">
        <f t="shared" ref="AG76" si="71">SUM(I78:AD78)</f>
        <v>123</v>
      </c>
      <c r="AH76" s="37">
        <v>-518</v>
      </c>
      <c r="AI76" s="53">
        <v>0.86410000000000009</v>
      </c>
      <c r="AJ76" s="41" t="s">
        <v>65</v>
      </c>
    </row>
    <row r="77" spans="1:36" ht="16.2" x14ac:dyDescent="0.25">
      <c r="A77" s="42" t="s">
        <v>59</v>
      </c>
      <c r="B77" s="44" t="s">
        <v>832</v>
      </c>
      <c r="C77" s="42" t="s">
        <v>61</v>
      </c>
      <c r="D77" s="42" t="s">
        <v>87</v>
      </c>
      <c r="E77" s="42" t="s">
        <v>826</v>
      </c>
      <c r="F77" s="42" t="s">
        <v>59</v>
      </c>
      <c r="G77" s="45">
        <v>44343</v>
      </c>
      <c r="H77" s="18" t="s">
        <v>66</v>
      </c>
      <c r="I77" s="18">
        <v>0</v>
      </c>
      <c r="J77" s="18">
        <v>0</v>
      </c>
      <c r="K77" s="18">
        <v>0</v>
      </c>
      <c r="L77" s="18">
        <v>2</v>
      </c>
      <c r="M77" s="18">
        <v>15</v>
      </c>
      <c r="N77" s="18">
        <v>2</v>
      </c>
      <c r="O77" s="18">
        <v>34</v>
      </c>
      <c r="P77" s="18">
        <v>0</v>
      </c>
      <c r="Q77" s="18">
        <v>0</v>
      </c>
      <c r="R77" s="18">
        <v>63</v>
      </c>
      <c r="S77" s="18">
        <v>87</v>
      </c>
      <c r="T77" s="18">
        <v>72</v>
      </c>
      <c r="U77" s="18">
        <v>53</v>
      </c>
      <c r="V77" s="18">
        <v>45</v>
      </c>
      <c r="W77" s="18">
        <v>44</v>
      </c>
      <c r="X77" s="18">
        <v>56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7"/>
      <c r="AF77" s="50"/>
      <c r="AG77" s="35"/>
      <c r="AH77" s="37">
        <v>-518</v>
      </c>
      <c r="AI77" s="53"/>
      <c r="AJ77" s="41" t="s">
        <v>65</v>
      </c>
    </row>
    <row r="78" spans="1:36" ht="16.2" x14ac:dyDescent="0.25">
      <c r="A78" s="42" t="s">
        <v>59</v>
      </c>
      <c r="B78" s="44" t="s">
        <v>832</v>
      </c>
      <c r="C78" s="42" t="s">
        <v>61</v>
      </c>
      <c r="D78" s="42" t="s">
        <v>87</v>
      </c>
      <c r="E78" s="42" t="s">
        <v>826</v>
      </c>
      <c r="F78" s="42" t="s">
        <v>59</v>
      </c>
      <c r="G78" s="45">
        <v>44343</v>
      </c>
      <c r="H78" s="19" t="s">
        <v>67</v>
      </c>
      <c r="I78" s="19">
        <v>0</v>
      </c>
      <c r="J78" s="19">
        <v>0</v>
      </c>
      <c r="K78" s="19">
        <v>0</v>
      </c>
      <c r="L78" s="19">
        <v>2</v>
      </c>
      <c r="M78" s="19">
        <v>0</v>
      </c>
      <c r="N78" s="19">
        <v>2</v>
      </c>
      <c r="O78" s="19">
        <v>0</v>
      </c>
      <c r="P78" s="19">
        <v>0</v>
      </c>
      <c r="Q78" s="19">
        <v>0</v>
      </c>
      <c r="R78" s="19">
        <v>63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56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8"/>
      <c r="AF78" s="51"/>
      <c r="AG78" s="36"/>
      <c r="AH78" s="37">
        <v>-518</v>
      </c>
      <c r="AI78" s="53"/>
      <c r="AJ78" s="41" t="s">
        <v>65</v>
      </c>
    </row>
    <row r="79" spans="1:36" ht="16.2" x14ac:dyDescent="0.25">
      <c r="A79" s="42" t="s">
        <v>59</v>
      </c>
      <c r="B79" s="44" t="s">
        <v>831</v>
      </c>
      <c r="C79" s="42" t="s">
        <v>61</v>
      </c>
      <c r="D79" s="42" t="s">
        <v>87</v>
      </c>
      <c r="E79" s="42" t="s">
        <v>803</v>
      </c>
      <c r="F79" s="42" t="s">
        <v>59</v>
      </c>
      <c r="G79" s="45">
        <v>44341</v>
      </c>
      <c r="H79" s="17" t="s">
        <v>64</v>
      </c>
      <c r="I79" s="17">
        <v>0</v>
      </c>
      <c r="J79" s="17">
        <v>0</v>
      </c>
      <c r="K79" s="17">
        <v>3</v>
      </c>
      <c r="L79" s="17">
        <v>7</v>
      </c>
      <c r="M79" s="17">
        <v>11</v>
      </c>
      <c r="N79" s="17">
        <v>9</v>
      </c>
      <c r="O79" s="17">
        <v>42</v>
      </c>
      <c r="P79" s="17">
        <v>37</v>
      </c>
      <c r="Q79" s="17">
        <v>44</v>
      </c>
      <c r="R79" s="17">
        <v>56</v>
      </c>
      <c r="S79" s="17">
        <v>57</v>
      </c>
      <c r="T79" s="17">
        <v>50</v>
      </c>
      <c r="U79" s="17">
        <v>99</v>
      </c>
      <c r="V79" s="17">
        <v>49</v>
      </c>
      <c r="W79" s="17">
        <v>46</v>
      </c>
      <c r="X79" s="17">
        <v>53</v>
      </c>
      <c r="Y79" s="17">
        <v>40</v>
      </c>
      <c r="Z79" s="17">
        <v>6</v>
      </c>
      <c r="AA79" s="17">
        <v>5</v>
      </c>
      <c r="AB79" s="17">
        <v>0</v>
      </c>
      <c r="AC79" s="17">
        <v>0</v>
      </c>
      <c r="AD79" s="17">
        <v>0</v>
      </c>
      <c r="AE79" s="46">
        <f t="shared" ref="AE79" si="72">SUM(I79:AD79)</f>
        <v>614</v>
      </c>
      <c r="AF79" s="49">
        <f t="shared" ref="AF79" si="73">SUM(I80:AD80)</f>
        <v>227</v>
      </c>
      <c r="AG79" s="34">
        <f t="shared" ref="AG79" si="74">SUM(I81:AD81)</f>
        <v>14</v>
      </c>
      <c r="AH79" s="37">
        <v>-600</v>
      </c>
      <c r="AI79" s="53">
        <v>0.89560000000000006</v>
      </c>
      <c r="AJ79" s="41" t="s">
        <v>65</v>
      </c>
    </row>
    <row r="80" spans="1:36" ht="16.2" x14ac:dyDescent="0.25">
      <c r="A80" s="42" t="s">
        <v>59</v>
      </c>
      <c r="B80" s="44" t="s">
        <v>831</v>
      </c>
      <c r="C80" s="42" t="s">
        <v>61</v>
      </c>
      <c r="D80" s="42" t="s">
        <v>87</v>
      </c>
      <c r="E80" s="42" t="s">
        <v>803</v>
      </c>
      <c r="F80" s="42" t="s">
        <v>59</v>
      </c>
      <c r="G80" s="45">
        <v>44341</v>
      </c>
      <c r="H80" s="18" t="s">
        <v>66</v>
      </c>
      <c r="I80" s="18">
        <v>0</v>
      </c>
      <c r="J80" s="18">
        <v>0</v>
      </c>
      <c r="K80" s="18">
        <v>3</v>
      </c>
      <c r="L80" s="18">
        <v>3</v>
      </c>
      <c r="M80" s="18">
        <v>11</v>
      </c>
      <c r="N80" s="18">
        <v>8</v>
      </c>
      <c r="O80" s="18">
        <v>38</v>
      </c>
      <c r="P80" s="18">
        <v>20</v>
      </c>
      <c r="Q80" s="18">
        <v>6</v>
      </c>
      <c r="R80" s="18">
        <v>3</v>
      </c>
      <c r="S80" s="18">
        <v>2</v>
      </c>
      <c r="T80" s="18">
        <v>47</v>
      </c>
      <c r="U80" s="18">
        <v>75</v>
      </c>
      <c r="V80" s="18">
        <v>6</v>
      </c>
      <c r="W80" s="18">
        <v>1</v>
      </c>
      <c r="X80" s="18">
        <v>4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7"/>
      <c r="AF80" s="50"/>
      <c r="AG80" s="35"/>
      <c r="AH80" s="37">
        <v>-600</v>
      </c>
      <c r="AI80" s="53"/>
      <c r="AJ80" s="41" t="s">
        <v>65</v>
      </c>
    </row>
    <row r="81" spans="1:36" ht="16.2" x14ac:dyDescent="0.25">
      <c r="A81" s="42" t="s">
        <v>59</v>
      </c>
      <c r="B81" s="44" t="s">
        <v>831</v>
      </c>
      <c r="C81" s="42" t="s">
        <v>61</v>
      </c>
      <c r="D81" s="42" t="s">
        <v>87</v>
      </c>
      <c r="E81" s="42" t="s">
        <v>803</v>
      </c>
      <c r="F81" s="42" t="s">
        <v>59</v>
      </c>
      <c r="G81" s="45">
        <v>44341</v>
      </c>
      <c r="H81" s="19" t="s">
        <v>67</v>
      </c>
      <c r="I81" s="19">
        <v>0</v>
      </c>
      <c r="J81" s="19">
        <v>0</v>
      </c>
      <c r="K81" s="19">
        <v>3</v>
      </c>
      <c r="L81" s="19">
        <v>0</v>
      </c>
      <c r="M81" s="19">
        <v>11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8"/>
      <c r="AF81" s="51"/>
      <c r="AG81" s="36"/>
      <c r="AH81" s="37">
        <v>-600</v>
      </c>
      <c r="AI81" s="53"/>
      <c r="AJ81" s="41" t="s">
        <v>65</v>
      </c>
    </row>
    <row r="82" spans="1:36" ht="16.2" x14ac:dyDescent="0.25">
      <c r="A82" s="42" t="s">
        <v>59</v>
      </c>
      <c r="B82" s="44" t="s">
        <v>830</v>
      </c>
      <c r="C82" s="42" t="s">
        <v>61</v>
      </c>
      <c r="D82" s="42" t="s">
        <v>87</v>
      </c>
      <c r="E82" s="42" t="s">
        <v>805</v>
      </c>
      <c r="F82" s="42" t="s">
        <v>59</v>
      </c>
      <c r="G82" s="45">
        <v>44326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35</v>
      </c>
      <c r="Q82" s="17">
        <v>27</v>
      </c>
      <c r="R82" s="17">
        <v>45</v>
      </c>
      <c r="S82" s="17">
        <v>43</v>
      </c>
      <c r="T82" s="17">
        <v>62</v>
      </c>
      <c r="U82" s="17">
        <v>57</v>
      </c>
      <c r="V82" s="17">
        <v>63</v>
      </c>
      <c r="W82" s="17">
        <v>59</v>
      </c>
      <c r="X82" s="17">
        <v>55</v>
      </c>
      <c r="Y82" s="17">
        <v>27</v>
      </c>
      <c r="Z82" s="17">
        <v>39</v>
      </c>
      <c r="AA82" s="17">
        <v>0</v>
      </c>
      <c r="AB82" s="17">
        <v>0</v>
      </c>
      <c r="AC82" s="17">
        <v>0</v>
      </c>
      <c r="AD82" s="17">
        <v>0</v>
      </c>
      <c r="AE82" s="46">
        <f t="shared" ref="AE82" si="75">SUM(I82:AD82)</f>
        <v>512</v>
      </c>
      <c r="AF82" s="49">
        <f t="shared" ref="AF82" si="76">SUM(I83:AD83)</f>
        <v>512</v>
      </c>
      <c r="AG82" s="34">
        <f t="shared" ref="AG82" si="77">SUM(I84:AD84)</f>
        <v>512</v>
      </c>
      <c r="AH82" s="37">
        <v>0</v>
      </c>
      <c r="AI82" s="53">
        <v>0.86170000000000002</v>
      </c>
      <c r="AJ82" s="41" t="s">
        <v>65</v>
      </c>
    </row>
    <row r="83" spans="1:36" ht="16.2" x14ac:dyDescent="0.25">
      <c r="A83" s="42" t="s">
        <v>59</v>
      </c>
      <c r="B83" s="44" t="s">
        <v>830</v>
      </c>
      <c r="C83" s="42" t="s">
        <v>61</v>
      </c>
      <c r="D83" s="42" t="s">
        <v>87</v>
      </c>
      <c r="E83" s="42" t="s">
        <v>805</v>
      </c>
      <c r="F83" s="42" t="s">
        <v>59</v>
      </c>
      <c r="G83" s="45">
        <v>44326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35</v>
      </c>
      <c r="Q83" s="18">
        <v>27</v>
      </c>
      <c r="R83" s="18">
        <v>45</v>
      </c>
      <c r="S83" s="18">
        <v>43</v>
      </c>
      <c r="T83" s="18">
        <v>62</v>
      </c>
      <c r="U83" s="18">
        <v>57</v>
      </c>
      <c r="V83" s="18">
        <v>63</v>
      </c>
      <c r="W83" s="18">
        <v>59</v>
      </c>
      <c r="X83" s="18">
        <v>55</v>
      </c>
      <c r="Y83" s="18">
        <v>27</v>
      </c>
      <c r="Z83" s="18">
        <v>39</v>
      </c>
      <c r="AA83" s="18">
        <v>0</v>
      </c>
      <c r="AB83" s="18">
        <v>0</v>
      </c>
      <c r="AC83" s="18">
        <v>0</v>
      </c>
      <c r="AD83" s="18">
        <v>0</v>
      </c>
      <c r="AE83" s="47"/>
      <c r="AF83" s="50"/>
      <c r="AG83" s="35"/>
      <c r="AH83" s="37">
        <v>0</v>
      </c>
      <c r="AI83" s="53"/>
      <c r="AJ83" s="41" t="s">
        <v>65</v>
      </c>
    </row>
    <row r="84" spans="1:36" ht="16.2" x14ac:dyDescent="0.25">
      <c r="A84" s="42" t="s">
        <v>59</v>
      </c>
      <c r="B84" s="44" t="s">
        <v>830</v>
      </c>
      <c r="C84" s="42" t="s">
        <v>61</v>
      </c>
      <c r="D84" s="42" t="s">
        <v>87</v>
      </c>
      <c r="E84" s="42" t="s">
        <v>805</v>
      </c>
      <c r="F84" s="42" t="s">
        <v>59</v>
      </c>
      <c r="G84" s="45">
        <v>44326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35</v>
      </c>
      <c r="Q84" s="19">
        <v>27</v>
      </c>
      <c r="R84" s="19">
        <v>45</v>
      </c>
      <c r="S84" s="19">
        <v>43</v>
      </c>
      <c r="T84" s="19">
        <v>62</v>
      </c>
      <c r="U84" s="19">
        <v>57</v>
      </c>
      <c r="V84" s="19">
        <v>63</v>
      </c>
      <c r="W84" s="19">
        <v>59</v>
      </c>
      <c r="X84" s="19">
        <v>55</v>
      </c>
      <c r="Y84" s="19">
        <v>27</v>
      </c>
      <c r="Z84" s="19">
        <v>39</v>
      </c>
      <c r="AA84" s="19">
        <v>0</v>
      </c>
      <c r="AB84" s="19">
        <v>0</v>
      </c>
      <c r="AC84" s="19">
        <v>0</v>
      </c>
      <c r="AD84" s="19">
        <v>0</v>
      </c>
      <c r="AE84" s="48"/>
      <c r="AF84" s="51"/>
      <c r="AG84" s="36"/>
      <c r="AH84" s="37">
        <v>0</v>
      </c>
      <c r="AI84" s="53"/>
      <c r="AJ84" s="41" t="s">
        <v>65</v>
      </c>
    </row>
    <row r="85" spans="1:36" ht="16.2" x14ac:dyDescent="0.25">
      <c r="A85" s="42" t="s">
        <v>59</v>
      </c>
      <c r="B85" s="44" t="s">
        <v>829</v>
      </c>
      <c r="C85" s="42" t="s">
        <v>61</v>
      </c>
      <c r="D85" s="42" t="s">
        <v>808</v>
      </c>
      <c r="E85" s="42" t="s">
        <v>807</v>
      </c>
      <c r="F85" s="42" t="s">
        <v>59</v>
      </c>
      <c r="G85" s="45">
        <v>44338</v>
      </c>
      <c r="H85" s="17" t="s">
        <v>64</v>
      </c>
      <c r="I85" s="17">
        <v>0</v>
      </c>
      <c r="J85" s="17">
        <v>0</v>
      </c>
      <c r="K85" s="17">
        <v>0</v>
      </c>
      <c r="L85" s="17">
        <v>53</v>
      </c>
      <c r="M85" s="17">
        <v>60</v>
      </c>
      <c r="N85" s="17">
        <v>78</v>
      </c>
      <c r="O85" s="17">
        <v>76</v>
      </c>
      <c r="P85" s="17">
        <v>78</v>
      </c>
      <c r="Q85" s="17">
        <v>59</v>
      </c>
      <c r="R85" s="17">
        <v>51</v>
      </c>
      <c r="S85" s="17">
        <v>28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46">
        <f t="shared" ref="AE85" si="78">SUM(I85:AD85)</f>
        <v>483</v>
      </c>
      <c r="AF85" s="49">
        <f t="shared" ref="AF85" si="79">SUM(I86:AD86)</f>
        <v>483</v>
      </c>
      <c r="AG85" s="34">
        <f t="shared" ref="AG85" si="80">SUM(I87:AD87)</f>
        <v>483</v>
      </c>
      <c r="AH85" s="37">
        <v>0</v>
      </c>
      <c r="AI85" s="53">
        <v>0.86070000000000002</v>
      </c>
      <c r="AJ85" s="41" t="s">
        <v>65</v>
      </c>
    </row>
    <row r="86" spans="1:36" ht="16.2" x14ac:dyDescent="0.25">
      <c r="A86" s="42" t="s">
        <v>59</v>
      </c>
      <c r="B86" s="44" t="s">
        <v>829</v>
      </c>
      <c r="C86" s="42" t="s">
        <v>61</v>
      </c>
      <c r="D86" s="42" t="s">
        <v>808</v>
      </c>
      <c r="E86" s="42" t="s">
        <v>807</v>
      </c>
      <c r="F86" s="42" t="s">
        <v>59</v>
      </c>
      <c r="G86" s="45">
        <v>44338</v>
      </c>
      <c r="H86" s="18" t="s">
        <v>66</v>
      </c>
      <c r="I86" s="18">
        <v>0</v>
      </c>
      <c r="J86" s="18">
        <v>0</v>
      </c>
      <c r="K86" s="18">
        <v>0</v>
      </c>
      <c r="L86" s="18">
        <v>53</v>
      </c>
      <c r="M86" s="18">
        <v>60</v>
      </c>
      <c r="N86" s="18">
        <v>78</v>
      </c>
      <c r="O86" s="18">
        <v>76</v>
      </c>
      <c r="P86" s="18">
        <v>78</v>
      </c>
      <c r="Q86" s="18">
        <v>59</v>
      </c>
      <c r="R86" s="18">
        <v>51</v>
      </c>
      <c r="S86" s="18">
        <v>28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7"/>
      <c r="AF86" s="50"/>
      <c r="AG86" s="35"/>
      <c r="AH86" s="37">
        <v>0</v>
      </c>
      <c r="AI86" s="53"/>
      <c r="AJ86" s="41" t="s">
        <v>65</v>
      </c>
    </row>
    <row r="87" spans="1:36" ht="16.2" x14ac:dyDescent="0.25">
      <c r="A87" s="42" t="s">
        <v>59</v>
      </c>
      <c r="B87" s="44" t="s">
        <v>829</v>
      </c>
      <c r="C87" s="42" t="s">
        <v>61</v>
      </c>
      <c r="D87" s="42" t="s">
        <v>808</v>
      </c>
      <c r="E87" s="42" t="s">
        <v>807</v>
      </c>
      <c r="F87" s="42" t="s">
        <v>59</v>
      </c>
      <c r="G87" s="45">
        <v>44338</v>
      </c>
      <c r="H87" s="19" t="s">
        <v>67</v>
      </c>
      <c r="I87" s="19">
        <v>0</v>
      </c>
      <c r="J87" s="19">
        <v>0</v>
      </c>
      <c r="K87" s="19">
        <v>0</v>
      </c>
      <c r="L87" s="19">
        <v>53</v>
      </c>
      <c r="M87" s="19">
        <v>60</v>
      </c>
      <c r="N87" s="19">
        <v>78</v>
      </c>
      <c r="O87" s="19">
        <v>76</v>
      </c>
      <c r="P87" s="19">
        <v>78</v>
      </c>
      <c r="Q87" s="19">
        <v>59</v>
      </c>
      <c r="R87" s="19">
        <v>51</v>
      </c>
      <c r="S87" s="19">
        <v>28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8"/>
      <c r="AF87" s="51"/>
      <c r="AG87" s="36"/>
      <c r="AH87" s="37">
        <v>0</v>
      </c>
      <c r="AI87" s="53"/>
      <c r="AJ87" s="41" t="s">
        <v>65</v>
      </c>
    </row>
    <row r="88" spans="1:36" ht="16.2" x14ac:dyDescent="0.25">
      <c r="A88" s="42" t="s">
        <v>59</v>
      </c>
      <c r="B88" s="44" t="s">
        <v>828</v>
      </c>
      <c r="C88" s="42" t="s">
        <v>61</v>
      </c>
      <c r="D88" s="42" t="s">
        <v>87</v>
      </c>
      <c r="E88" s="42" t="s">
        <v>803</v>
      </c>
      <c r="F88" s="42" t="s">
        <v>59</v>
      </c>
      <c r="G88" s="45">
        <v>44327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34</v>
      </c>
      <c r="Q88" s="17">
        <v>26</v>
      </c>
      <c r="R88" s="17">
        <v>41</v>
      </c>
      <c r="S88" s="17">
        <v>38</v>
      </c>
      <c r="T88" s="17">
        <v>54</v>
      </c>
      <c r="U88" s="17">
        <v>50</v>
      </c>
      <c r="V88" s="17">
        <v>54</v>
      </c>
      <c r="W88" s="17">
        <v>51</v>
      </c>
      <c r="X88" s="17">
        <v>47</v>
      </c>
      <c r="Y88" s="17">
        <v>0</v>
      </c>
      <c r="Z88" s="17">
        <v>33</v>
      </c>
      <c r="AA88" s="17">
        <v>0</v>
      </c>
      <c r="AB88" s="17">
        <v>0</v>
      </c>
      <c r="AC88" s="17">
        <v>0</v>
      </c>
      <c r="AD88" s="17">
        <v>0</v>
      </c>
      <c r="AE88" s="46">
        <f t="shared" ref="AE88" si="81">SUM(I88:AD88)</f>
        <v>428</v>
      </c>
      <c r="AF88" s="49">
        <f t="shared" ref="AF88" si="82">SUM(I89:AD89)</f>
        <v>428</v>
      </c>
      <c r="AG88" s="34">
        <f t="shared" ref="AG88" si="83">SUM(I90:AD90)</f>
        <v>428</v>
      </c>
      <c r="AH88" s="37">
        <v>0</v>
      </c>
      <c r="AI88" s="53">
        <v>0.8972</v>
      </c>
      <c r="AJ88" s="41" t="s">
        <v>65</v>
      </c>
    </row>
    <row r="89" spans="1:36" ht="16.2" x14ac:dyDescent="0.25">
      <c r="A89" s="42" t="s">
        <v>59</v>
      </c>
      <c r="B89" s="44" t="s">
        <v>828</v>
      </c>
      <c r="C89" s="42" t="s">
        <v>61</v>
      </c>
      <c r="D89" s="42" t="s">
        <v>87</v>
      </c>
      <c r="E89" s="42" t="s">
        <v>803</v>
      </c>
      <c r="F89" s="42" t="s">
        <v>59</v>
      </c>
      <c r="G89" s="45">
        <v>44327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34</v>
      </c>
      <c r="Q89" s="18">
        <v>26</v>
      </c>
      <c r="R89" s="18">
        <v>41</v>
      </c>
      <c r="S89" s="18">
        <v>38</v>
      </c>
      <c r="T89" s="18">
        <v>54</v>
      </c>
      <c r="U89" s="18">
        <v>50</v>
      </c>
      <c r="V89" s="18">
        <v>54</v>
      </c>
      <c r="W89" s="18">
        <v>51</v>
      </c>
      <c r="X89" s="18">
        <v>47</v>
      </c>
      <c r="Y89" s="18">
        <v>0</v>
      </c>
      <c r="Z89" s="18">
        <v>33</v>
      </c>
      <c r="AA89" s="18">
        <v>0</v>
      </c>
      <c r="AB89" s="18">
        <v>0</v>
      </c>
      <c r="AC89" s="18">
        <v>0</v>
      </c>
      <c r="AD89" s="18">
        <v>0</v>
      </c>
      <c r="AE89" s="47"/>
      <c r="AF89" s="50"/>
      <c r="AG89" s="35"/>
      <c r="AH89" s="37">
        <v>0</v>
      </c>
      <c r="AI89" s="53"/>
      <c r="AJ89" s="41" t="s">
        <v>65</v>
      </c>
    </row>
    <row r="90" spans="1:36" ht="16.2" x14ac:dyDescent="0.25">
      <c r="A90" s="42" t="s">
        <v>59</v>
      </c>
      <c r="B90" s="44" t="s">
        <v>828</v>
      </c>
      <c r="C90" s="42" t="s">
        <v>61</v>
      </c>
      <c r="D90" s="42" t="s">
        <v>87</v>
      </c>
      <c r="E90" s="42" t="s">
        <v>803</v>
      </c>
      <c r="F90" s="42" t="s">
        <v>59</v>
      </c>
      <c r="G90" s="45">
        <v>44327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34</v>
      </c>
      <c r="Q90" s="19">
        <v>26</v>
      </c>
      <c r="R90" s="19">
        <v>41</v>
      </c>
      <c r="S90" s="19">
        <v>38</v>
      </c>
      <c r="T90" s="19">
        <v>54</v>
      </c>
      <c r="U90" s="19">
        <v>50</v>
      </c>
      <c r="V90" s="19">
        <v>54</v>
      </c>
      <c r="W90" s="19">
        <v>51</v>
      </c>
      <c r="X90" s="19">
        <v>47</v>
      </c>
      <c r="Y90" s="19">
        <v>0</v>
      </c>
      <c r="Z90" s="19">
        <v>33</v>
      </c>
      <c r="AA90" s="19">
        <v>0</v>
      </c>
      <c r="AB90" s="19">
        <v>0</v>
      </c>
      <c r="AC90" s="19">
        <v>0</v>
      </c>
      <c r="AD90" s="19">
        <v>0</v>
      </c>
      <c r="AE90" s="48"/>
      <c r="AF90" s="51"/>
      <c r="AG90" s="36"/>
      <c r="AH90" s="37">
        <v>0</v>
      </c>
      <c r="AI90" s="53"/>
      <c r="AJ90" s="41" t="s">
        <v>65</v>
      </c>
    </row>
    <row r="91" spans="1:36" ht="16.2" x14ac:dyDescent="0.25">
      <c r="A91" s="42" t="s">
        <v>59</v>
      </c>
      <c r="B91" s="44" t="s">
        <v>827</v>
      </c>
      <c r="C91" s="42" t="s">
        <v>61</v>
      </c>
      <c r="D91" s="42" t="s">
        <v>87</v>
      </c>
      <c r="E91" s="42" t="s">
        <v>826</v>
      </c>
      <c r="F91" s="42" t="s">
        <v>59</v>
      </c>
      <c r="G91" s="45">
        <v>44330</v>
      </c>
      <c r="H91" s="17" t="s">
        <v>64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48</v>
      </c>
      <c r="S91" s="17">
        <v>43</v>
      </c>
      <c r="T91" s="17">
        <v>55</v>
      </c>
      <c r="U91" s="17">
        <v>49</v>
      </c>
      <c r="V91" s="17">
        <v>55</v>
      </c>
      <c r="W91" s="17">
        <v>51</v>
      </c>
      <c r="X91" s="17">
        <v>51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6">
        <f t="shared" ref="AE91" si="84">SUM(I91:AD91)</f>
        <v>352</v>
      </c>
      <c r="AF91" s="49">
        <f t="shared" ref="AF91" si="85">SUM(I92:AD92)</f>
        <v>352</v>
      </c>
      <c r="AG91" s="34">
        <f t="shared" ref="AG91" si="86">SUM(I93:AD93)</f>
        <v>352</v>
      </c>
      <c r="AH91" s="37">
        <v>0</v>
      </c>
      <c r="AI91" s="53">
        <v>0.89280000000000004</v>
      </c>
      <c r="AJ91" s="41" t="s">
        <v>65</v>
      </c>
    </row>
    <row r="92" spans="1:36" ht="16.2" x14ac:dyDescent="0.25">
      <c r="A92" s="42" t="s">
        <v>59</v>
      </c>
      <c r="B92" s="44" t="s">
        <v>827</v>
      </c>
      <c r="C92" s="42" t="s">
        <v>61</v>
      </c>
      <c r="D92" s="42" t="s">
        <v>87</v>
      </c>
      <c r="E92" s="42" t="s">
        <v>826</v>
      </c>
      <c r="F92" s="42" t="s">
        <v>59</v>
      </c>
      <c r="G92" s="45">
        <v>44330</v>
      </c>
      <c r="H92" s="18" t="s">
        <v>66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48</v>
      </c>
      <c r="S92" s="18">
        <v>43</v>
      </c>
      <c r="T92" s="18">
        <v>55</v>
      </c>
      <c r="U92" s="18">
        <v>49</v>
      </c>
      <c r="V92" s="18">
        <v>55</v>
      </c>
      <c r="W92" s="18">
        <v>51</v>
      </c>
      <c r="X92" s="18">
        <v>51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7"/>
      <c r="AF92" s="50"/>
      <c r="AG92" s="35"/>
      <c r="AH92" s="37">
        <v>0</v>
      </c>
      <c r="AI92" s="53"/>
      <c r="AJ92" s="41" t="s">
        <v>65</v>
      </c>
    </row>
    <row r="93" spans="1:36" ht="16.2" x14ac:dyDescent="0.25">
      <c r="A93" s="42" t="s">
        <v>59</v>
      </c>
      <c r="B93" s="44" t="s">
        <v>827</v>
      </c>
      <c r="C93" s="42" t="s">
        <v>61</v>
      </c>
      <c r="D93" s="42" t="s">
        <v>87</v>
      </c>
      <c r="E93" s="42" t="s">
        <v>826</v>
      </c>
      <c r="F93" s="42" t="s">
        <v>59</v>
      </c>
      <c r="G93" s="45">
        <v>44330</v>
      </c>
      <c r="H93" s="19" t="s">
        <v>67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48</v>
      </c>
      <c r="S93" s="19">
        <v>43</v>
      </c>
      <c r="T93" s="19">
        <v>55</v>
      </c>
      <c r="U93" s="19">
        <v>49</v>
      </c>
      <c r="V93" s="19">
        <v>55</v>
      </c>
      <c r="W93" s="19">
        <v>51</v>
      </c>
      <c r="X93" s="19">
        <v>51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8"/>
      <c r="AF93" s="51"/>
      <c r="AG93" s="36"/>
      <c r="AH93" s="37">
        <v>0</v>
      </c>
      <c r="AI93" s="53"/>
      <c r="AJ93" s="41" t="s">
        <v>65</v>
      </c>
    </row>
    <row r="94" spans="1:36" ht="16.2" x14ac:dyDescent="0.25">
      <c r="A94" s="42" t="s">
        <v>59</v>
      </c>
      <c r="B94" s="44" t="s">
        <v>825</v>
      </c>
      <c r="C94" s="42" t="s">
        <v>61</v>
      </c>
      <c r="D94" s="42" t="s">
        <v>87</v>
      </c>
      <c r="E94" s="42" t="s">
        <v>803</v>
      </c>
      <c r="F94" s="42" t="s">
        <v>59</v>
      </c>
      <c r="G94" s="45">
        <v>44334</v>
      </c>
      <c r="H94" s="17" t="s">
        <v>64</v>
      </c>
      <c r="I94" s="17">
        <v>0</v>
      </c>
      <c r="J94" s="17">
        <v>1</v>
      </c>
      <c r="K94" s="17">
        <v>6</v>
      </c>
      <c r="L94" s="17">
        <v>13</v>
      </c>
      <c r="M94" s="17">
        <v>21</v>
      </c>
      <c r="N94" s="17">
        <v>19</v>
      </c>
      <c r="O94" s="17">
        <v>10</v>
      </c>
      <c r="P94" s="17">
        <v>10</v>
      </c>
      <c r="Q94" s="17">
        <v>10</v>
      </c>
      <c r="R94" s="17">
        <v>16</v>
      </c>
      <c r="S94" s="17">
        <v>21</v>
      </c>
      <c r="T94" s="17">
        <v>18</v>
      </c>
      <c r="U94" s="17">
        <v>91</v>
      </c>
      <c r="V94" s="17">
        <v>17</v>
      </c>
      <c r="W94" s="17">
        <v>12</v>
      </c>
      <c r="X94" s="17">
        <v>11</v>
      </c>
      <c r="Y94" s="17">
        <v>7</v>
      </c>
      <c r="Z94" s="17">
        <v>12</v>
      </c>
      <c r="AA94" s="17">
        <v>11</v>
      </c>
      <c r="AB94" s="17">
        <v>0</v>
      </c>
      <c r="AC94" s="17">
        <v>0</v>
      </c>
      <c r="AD94" s="17">
        <v>0</v>
      </c>
      <c r="AE94" s="46">
        <f t="shared" ref="AE94" si="87">SUM(I94:AD94)</f>
        <v>306</v>
      </c>
      <c r="AF94" s="49">
        <f t="shared" ref="AF94" si="88">SUM(I95:AD95)</f>
        <v>306</v>
      </c>
      <c r="AG94" s="34">
        <f t="shared" ref="AG94" si="89">SUM(I96:AD96)</f>
        <v>306</v>
      </c>
      <c r="AH94" s="37">
        <v>0</v>
      </c>
      <c r="AI94" s="53">
        <v>0.88380000000000003</v>
      </c>
      <c r="AJ94" s="41" t="s">
        <v>65</v>
      </c>
    </row>
    <row r="95" spans="1:36" ht="16.2" x14ac:dyDescent="0.25">
      <c r="A95" s="42" t="s">
        <v>59</v>
      </c>
      <c r="B95" s="44" t="s">
        <v>825</v>
      </c>
      <c r="C95" s="42" t="s">
        <v>61</v>
      </c>
      <c r="D95" s="42" t="s">
        <v>87</v>
      </c>
      <c r="E95" s="42" t="s">
        <v>803</v>
      </c>
      <c r="F95" s="42" t="s">
        <v>59</v>
      </c>
      <c r="G95" s="45">
        <v>44334</v>
      </c>
      <c r="H95" s="18" t="s">
        <v>66</v>
      </c>
      <c r="I95" s="18">
        <v>0</v>
      </c>
      <c r="J95" s="18">
        <v>1</v>
      </c>
      <c r="K95" s="18">
        <v>6</v>
      </c>
      <c r="L95" s="18">
        <v>13</v>
      </c>
      <c r="M95" s="18">
        <v>21</v>
      </c>
      <c r="N95" s="18">
        <v>19</v>
      </c>
      <c r="O95" s="18">
        <v>10</v>
      </c>
      <c r="P95" s="18">
        <v>10</v>
      </c>
      <c r="Q95" s="18">
        <v>10</v>
      </c>
      <c r="R95" s="18">
        <v>16</v>
      </c>
      <c r="S95" s="18">
        <v>21</v>
      </c>
      <c r="T95" s="18">
        <v>18</v>
      </c>
      <c r="U95" s="18">
        <v>91</v>
      </c>
      <c r="V95" s="18">
        <v>17</v>
      </c>
      <c r="W95" s="18">
        <v>12</v>
      </c>
      <c r="X95" s="18">
        <v>11</v>
      </c>
      <c r="Y95" s="18">
        <v>7</v>
      </c>
      <c r="Z95" s="18">
        <v>12</v>
      </c>
      <c r="AA95" s="18">
        <v>11</v>
      </c>
      <c r="AB95" s="18">
        <v>0</v>
      </c>
      <c r="AC95" s="18">
        <v>0</v>
      </c>
      <c r="AD95" s="18">
        <v>0</v>
      </c>
      <c r="AE95" s="47"/>
      <c r="AF95" s="50"/>
      <c r="AG95" s="35"/>
      <c r="AH95" s="37">
        <v>0</v>
      </c>
      <c r="AI95" s="53"/>
      <c r="AJ95" s="41" t="s">
        <v>65</v>
      </c>
    </row>
    <row r="96" spans="1:36" ht="16.2" x14ac:dyDescent="0.25">
      <c r="A96" s="42" t="s">
        <v>59</v>
      </c>
      <c r="B96" s="44" t="s">
        <v>825</v>
      </c>
      <c r="C96" s="42" t="s">
        <v>61</v>
      </c>
      <c r="D96" s="42" t="s">
        <v>87</v>
      </c>
      <c r="E96" s="42" t="s">
        <v>803</v>
      </c>
      <c r="F96" s="42" t="s">
        <v>59</v>
      </c>
      <c r="G96" s="45">
        <v>44334</v>
      </c>
      <c r="H96" s="19" t="s">
        <v>67</v>
      </c>
      <c r="I96" s="19">
        <v>0</v>
      </c>
      <c r="J96" s="19">
        <v>1</v>
      </c>
      <c r="K96" s="19">
        <v>6</v>
      </c>
      <c r="L96" s="19">
        <v>13</v>
      </c>
      <c r="M96" s="19">
        <v>21</v>
      </c>
      <c r="N96" s="19">
        <v>19</v>
      </c>
      <c r="O96" s="19">
        <v>10</v>
      </c>
      <c r="P96" s="19">
        <v>10</v>
      </c>
      <c r="Q96" s="19">
        <v>10</v>
      </c>
      <c r="R96" s="19">
        <v>16</v>
      </c>
      <c r="S96" s="19">
        <v>21</v>
      </c>
      <c r="T96" s="19">
        <v>18</v>
      </c>
      <c r="U96" s="19">
        <v>91</v>
      </c>
      <c r="V96" s="19">
        <v>17</v>
      </c>
      <c r="W96" s="19">
        <v>12</v>
      </c>
      <c r="X96" s="19">
        <v>11</v>
      </c>
      <c r="Y96" s="19">
        <v>7</v>
      </c>
      <c r="Z96" s="19">
        <v>12</v>
      </c>
      <c r="AA96" s="19">
        <v>11</v>
      </c>
      <c r="AB96" s="19">
        <v>0</v>
      </c>
      <c r="AC96" s="19">
        <v>0</v>
      </c>
      <c r="AD96" s="19">
        <v>0</v>
      </c>
      <c r="AE96" s="48"/>
      <c r="AF96" s="51"/>
      <c r="AG96" s="36"/>
      <c r="AH96" s="37">
        <v>0</v>
      </c>
      <c r="AI96" s="53"/>
      <c r="AJ96" s="41" t="s">
        <v>65</v>
      </c>
    </row>
    <row r="97" spans="1:36" ht="16.2" x14ac:dyDescent="0.25">
      <c r="A97" s="42" t="s">
        <v>59</v>
      </c>
      <c r="B97" s="44" t="s">
        <v>824</v>
      </c>
      <c r="C97" s="42" t="s">
        <v>61</v>
      </c>
      <c r="D97" s="42" t="s">
        <v>87</v>
      </c>
      <c r="E97" s="42" t="s">
        <v>803</v>
      </c>
      <c r="F97" s="42" t="s">
        <v>59</v>
      </c>
      <c r="G97" s="45">
        <v>44322</v>
      </c>
      <c r="H97" s="17" t="s">
        <v>64</v>
      </c>
      <c r="I97" s="17">
        <v>0</v>
      </c>
      <c r="J97" s="17">
        <v>4</v>
      </c>
      <c r="K97" s="17">
        <v>11</v>
      </c>
      <c r="L97" s="17">
        <v>13</v>
      </c>
      <c r="M97" s="17">
        <v>18</v>
      </c>
      <c r="N97" s="17">
        <v>16</v>
      </c>
      <c r="O97" s="17">
        <v>16</v>
      </c>
      <c r="P97" s="17">
        <v>18</v>
      </c>
      <c r="Q97" s="17">
        <v>17</v>
      </c>
      <c r="R97" s="17">
        <v>22</v>
      </c>
      <c r="S97" s="17">
        <v>25</v>
      </c>
      <c r="T97" s="17">
        <v>31</v>
      </c>
      <c r="U97" s="17">
        <v>30</v>
      </c>
      <c r="V97" s="17">
        <v>30</v>
      </c>
      <c r="W97" s="17">
        <v>21</v>
      </c>
      <c r="X97" s="17">
        <v>15</v>
      </c>
      <c r="Y97" s="17">
        <v>7</v>
      </c>
      <c r="Z97" s="17">
        <v>7</v>
      </c>
      <c r="AA97" s="17">
        <v>4</v>
      </c>
      <c r="AB97" s="17">
        <v>0</v>
      </c>
      <c r="AC97" s="17">
        <v>0</v>
      </c>
      <c r="AD97" s="17">
        <v>0</v>
      </c>
      <c r="AE97" s="46">
        <f t="shared" ref="AE97" si="90">SUM(I97:AD97)</f>
        <v>305</v>
      </c>
      <c r="AF97" s="49">
        <f t="shared" ref="AF97" si="91">SUM(I98:AD98)</f>
        <v>305</v>
      </c>
      <c r="AG97" s="34">
        <f t="shared" ref="AG97" si="92">SUM(I99:AD99)</f>
        <v>305</v>
      </c>
      <c r="AH97" s="37">
        <v>0</v>
      </c>
      <c r="AI97" s="53">
        <v>0.8953000000000001</v>
      </c>
      <c r="AJ97" s="41" t="s">
        <v>65</v>
      </c>
    </row>
    <row r="98" spans="1:36" ht="16.2" x14ac:dyDescent="0.25">
      <c r="A98" s="42" t="s">
        <v>59</v>
      </c>
      <c r="B98" s="44" t="s">
        <v>824</v>
      </c>
      <c r="C98" s="42" t="s">
        <v>61</v>
      </c>
      <c r="D98" s="42" t="s">
        <v>87</v>
      </c>
      <c r="E98" s="42" t="s">
        <v>803</v>
      </c>
      <c r="F98" s="42" t="s">
        <v>59</v>
      </c>
      <c r="G98" s="45">
        <v>44322</v>
      </c>
      <c r="H98" s="18" t="s">
        <v>66</v>
      </c>
      <c r="I98" s="18">
        <v>0</v>
      </c>
      <c r="J98" s="18">
        <v>4</v>
      </c>
      <c r="K98" s="18">
        <v>11</v>
      </c>
      <c r="L98" s="18">
        <v>13</v>
      </c>
      <c r="M98" s="18">
        <v>18</v>
      </c>
      <c r="N98" s="18">
        <v>16</v>
      </c>
      <c r="O98" s="18">
        <v>16</v>
      </c>
      <c r="P98" s="18">
        <v>18</v>
      </c>
      <c r="Q98" s="18">
        <v>17</v>
      </c>
      <c r="R98" s="18">
        <v>22</v>
      </c>
      <c r="S98" s="18">
        <v>25</v>
      </c>
      <c r="T98" s="18">
        <v>31</v>
      </c>
      <c r="U98" s="18">
        <v>30</v>
      </c>
      <c r="V98" s="18">
        <v>30</v>
      </c>
      <c r="W98" s="18">
        <v>21</v>
      </c>
      <c r="X98" s="18">
        <v>15</v>
      </c>
      <c r="Y98" s="18">
        <v>7</v>
      </c>
      <c r="Z98" s="18">
        <v>7</v>
      </c>
      <c r="AA98" s="18">
        <v>4</v>
      </c>
      <c r="AB98" s="18">
        <v>0</v>
      </c>
      <c r="AC98" s="18">
        <v>0</v>
      </c>
      <c r="AD98" s="18">
        <v>0</v>
      </c>
      <c r="AE98" s="47"/>
      <c r="AF98" s="50"/>
      <c r="AG98" s="35"/>
      <c r="AH98" s="37">
        <v>0</v>
      </c>
      <c r="AI98" s="53"/>
      <c r="AJ98" s="41" t="s">
        <v>65</v>
      </c>
    </row>
    <row r="99" spans="1:36" ht="16.2" x14ac:dyDescent="0.25">
      <c r="A99" s="42" t="s">
        <v>59</v>
      </c>
      <c r="B99" s="44" t="s">
        <v>824</v>
      </c>
      <c r="C99" s="42" t="s">
        <v>61</v>
      </c>
      <c r="D99" s="42" t="s">
        <v>87</v>
      </c>
      <c r="E99" s="42" t="s">
        <v>803</v>
      </c>
      <c r="F99" s="42" t="s">
        <v>59</v>
      </c>
      <c r="G99" s="45">
        <v>44322</v>
      </c>
      <c r="H99" s="19" t="s">
        <v>67</v>
      </c>
      <c r="I99" s="19">
        <v>0</v>
      </c>
      <c r="J99" s="19">
        <v>4</v>
      </c>
      <c r="K99" s="19">
        <v>11</v>
      </c>
      <c r="L99" s="19">
        <v>13</v>
      </c>
      <c r="M99" s="19">
        <v>18</v>
      </c>
      <c r="N99" s="19">
        <v>16</v>
      </c>
      <c r="O99" s="19">
        <v>16</v>
      </c>
      <c r="P99" s="19">
        <v>18</v>
      </c>
      <c r="Q99" s="19">
        <v>17</v>
      </c>
      <c r="R99" s="19">
        <v>22</v>
      </c>
      <c r="S99" s="19">
        <v>25</v>
      </c>
      <c r="T99" s="19">
        <v>31</v>
      </c>
      <c r="U99" s="19">
        <v>30</v>
      </c>
      <c r="V99" s="19">
        <v>30</v>
      </c>
      <c r="W99" s="19">
        <v>21</v>
      </c>
      <c r="X99" s="19">
        <v>15</v>
      </c>
      <c r="Y99" s="19">
        <v>7</v>
      </c>
      <c r="Z99" s="19">
        <v>7</v>
      </c>
      <c r="AA99" s="19">
        <v>4</v>
      </c>
      <c r="AB99" s="19">
        <v>0</v>
      </c>
      <c r="AC99" s="19">
        <v>0</v>
      </c>
      <c r="AD99" s="19">
        <v>0</v>
      </c>
      <c r="AE99" s="48"/>
      <c r="AF99" s="51"/>
      <c r="AG99" s="36"/>
      <c r="AH99" s="37">
        <v>0</v>
      </c>
      <c r="AI99" s="53"/>
      <c r="AJ99" s="41" t="s">
        <v>65</v>
      </c>
    </row>
    <row r="100" spans="1:36" ht="16.2" x14ac:dyDescent="0.25">
      <c r="A100" s="42" t="s">
        <v>59</v>
      </c>
      <c r="B100" s="44" t="s">
        <v>823</v>
      </c>
      <c r="C100" s="42" t="s">
        <v>61</v>
      </c>
      <c r="D100" s="42" t="s">
        <v>87</v>
      </c>
      <c r="E100" s="42" t="s">
        <v>805</v>
      </c>
      <c r="F100" s="42" t="s">
        <v>59</v>
      </c>
      <c r="G100" s="45">
        <v>44334</v>
      </c>
      <c r="H100" s="17" t="s">
        <v>64</v>
      </c>
      <c r="I100" s="17">
        <v>0</v>
      </c>
      <c r="J100" s="17">
        <v>0</v>
      </c>
      <c r="K100" s="17">
        <v>4</v>
      </c>
      <c r="L100" s="17">
        <v>1</v>
      </c>
      <c r="M100" s="17">
        <v>2</v>
      </c>
      <c r="N100" s="17">
        <v>2</v>
      </c>
      <c r="O100" s="17">
        <v>16</v>
      </c>
      <c r="P100" s="17">
        <v>4</v>
      </c>
      <c r="Q100" s="17">
        <v>17</v>
      </c>
      <c r="R100" s="17">
        <v>34</v>
      </c>
      <c r="S100" s="17">
        <v>40</v>
      </c>
      <c r="T100" s="17">
        <v>35</v>
      </c>
      <c r="U100" s="17">
        <v>50</v>
      </c>
      <c r="V100" s="17">
        <v>34</v>
      </c>
      <c r="W100" s="17">
        <v>25</v>
      </c>
      <c r="X100" s="17">
        <v>21</v>
      </c>
      <c r="Y100" s="17">
        <v>15</v>
      </c>
      <c r="Z100" s="17">
        <v>0</v>
      </c>
      <c r="AA100" s="17">
        <v>0</v>
      </c>
      <c r="AB100" s="17">
        <v>3</v>
      </c>
      <c r="AC100" s="17">
        <v>0</v>
      </c>
      <c r="AD100" s="17">
        <v>0</v>
      </c>
      <c r="AE100" s="46">
        <f t="shared" ref="AE100" si="93">SUM(I100:AD100)</f>
        <v>303</v>
      </c>
      <c r="AF100" s="49">
        <f t="shared" ref="AF100" si="94">SUM(I101:AD101)</f>
        <v>303</v>
      </c>
      <c r="AG100" s="34">
        <f t="shared" ref="AG100" si="95">SUM(I102:AD102)</f>
        <v>303</v>
      </c>
      <c r="AH100" s="37">
        <v>0</v>
      </c>
      <c r="AI100" s="53">
        <v>0.88330000000000009</v>
      </c>
      <c r="AJ100" s="41" t="s">
        <v>65</v>
      </c>
    </row>
    <row r="101" spans="1:36" ht="16.2" x14ac:dyDescent="0.25">
      <c r="A101" s="42" t="s">
        <v>59</v>
      </c>
      <c r="B101" s="44" t="s">
        <v>823</v>
      </c>
      <c r="C101" s="42" t="s">
        <v>61</v>
      </c>
      <c r="D101" s="42" t="s">
        <v>87</v>
      </c>
      <c r="E101" s="42" t="s">
        <v>805</v>
      </c>
      <c r="F101" s="42" t="s">
        <v>59</v>
      </c>
      <c r="G101" s="45">
        <v>44334</v>
      </c>
      <c r="H101" s="18" t="s">
        <v>66</v>
      </c>
      <c r="I101" s="18">
        <v>0</v>
      </c>
      <c r="J101" s="18">
        <v>0</v>
      </c>
      <c r="K101" s="18">
        <v>4</v>
      </c>
      <c r="L101" s="18">
        <v>1</v>
      </c>
      <c r="M101" s="18">
        <v>2</v>
      </c>
      <c r="N101" s="18">
        <v>2</v>
      </c>
      <c r="O101" s="18">
        <v>16</v>
      </c>
      <c r="P101" s="18">
        <v>4</v>
      </c>
      <c r="Q101" s="18">
        <v>17</v>
      </c>
      <c r="R101" s="18">
        <v>34</v>
      </c>
      <c r="S101" s="18">
        <v>40</v>
      </c>
      <c r="T101" s="18">
        <v>35</v>
      </c>
      <c r="U101" s="18">
        <v>50</v>
      </c>
      <c r="V101" s="18">
        <v>34</v>
      </c>
      <c r="W101" s="18">
        <v>25</v>
      </c>
      <c r="X101" s="18">
        <v>21</v>
      </c>
      <c r="Y101" s="18">
        <v>15</v>
      </c>
      <c r="Z101" s="18">
        <v>0</v>
      </c>
      <c r="AA101" s="18">
        <v>0</v>
      </c>
      <c r="AB101" s="18">
        <v>3</v>
      </c>
      <c r="AC101" s="18">
        <v>0</v>
      </c>
      <c r="AD101" s="18">
        <v>0</v>
      </c>
      <c r="AE101" s="47"/>
      <c r="AF101" s="50"/>
      <c r="AG101" s="35"/>
      <c r="AH101" s="37">
        <v>0</v>
      </c>
      <c r="AI101" s="53"/>
      <c r="AJ101" s="41" t="s">
        <v>65</v>
      </c>
    </row>
    <row r="102" spans="1:36" ht="16.2" x14ac:dyDescent="0.25">
      <c r="A102" s="42" t="s">
        <v>59</v>
      </c>
      <c r="B102" s="44" t="s">
        <v>823</v>
      </c>
      <c r="C102" s="42" t="s">
        <v>61</v>
      </c>
      <c r="D102" s="42" t="s">
        <v>87</v>
      </c>
      <c r="E102" s="42" t="s">
        <v>805</v>
      </c>
      <c r="F102" s="42" t="s">
        <v>59</v>
      </c>
      <c r="G102" s="45">
        <v>44334</v>
      </c>
      <c r="H102" s="19" t="s">
        <v>67</v>
      </c>
      <c r="I102" s="19">
        <v>0</v>
      </c>
      <c r="J102" s="19">
        <v>0</v>
      </c>
      <c r="K102" s="19">
        <v>4</v>
      </c>
      <c r="L102" s="19">
        <v>1</v>
      </c>
      <c r="M102" s="19">
        <v>2</v>
      </c>
      <c r="N102" s="19">
        <v>2</v>
      </c>
      <c r="O102" s="19">
        <v>16</v>
      </c>
      <c r="P102" s="19">
        <v>4</v>
      </c>
      <c r="Q102" s="19">
        <v>17</v>
      </c>
      <c r="R102" s="19">
        <v>34</v>
      </c>
      <c r="S102" s="19">
        <v>40</v>
      </c>
      <c r="T102" s="19">
        <v>35</v>
      </c>
      <c r="U102" s="19">
        <v>50</v>
      </c>
      <c r="V102" s="19">
        <v>34</v>
      </c>
      <c r="W102" s="19">
        <v>25</v>
      </c>
      <c r="X102" s="19">
        <v>21</v>
      </c>
      <c r="Y102" s="19">
        <v>15</v>
      </c>
      <c r="Z102" s="19">
        <v>0</v>
      </c>
      <c r="AA102" s="19">
        <v>0</v>
      </c>
      <c r="AB102" s="19">
        <v>3</v>
      </c>
      <c r="AC102" s="19">
        <v>0</v>
      </c>
      <c r="AD102" s="19">
        <v>0</v>
      </c>
      <c r="AE102" s="48"/>
      <c r="AF102" s="51"/>
      <c r="AG102" s="36"/>
      <c r="AH102" s="37">
        <v>0</v>
      </c>
      <c r="AI102" s="53"/>
      <c r="AJ102" s="41" t="s">
        <v>65</v>
      </c>
    </row>
    <row r="103" spans="1:36" ht="16.2" x14ac:dyDescent="0.25">
      <c r="A103" s="42" t="s">
        <v>59</v>
      </c>
      <c r="B103" s="44" t="s">
        <v>822</v>
      </c>
      <c r="C103" s="42" t="s">
        <v>61</v>
      </c>
      <c r="D103" s="42" t="s">
        <v>808</v>
      </c>
      <c r="E103" s="42" t="s">
        <v>807</v>
      </c>
      <c r="F103" s="42" t="s">
        <v>59</v>
      </c>
      <c r="G103" s="45">
        <v>44324</v>
      </c>
      <c r="H103" s="17" t="s">
        <v>64</v>
      </c>
      <c r="I103" s="17">
        <v>0</v>
      </c>
      <c r="J103" s="17">
        <v>0</v>
      </c>
      <c r="K103" s="17">
        <v>0</v>
      </c>
      <c r="L103" s="17">
        <v>30</v>
      </c>
      <c r="M103" s="17">
        <v>30</v>
      </c>
      <c r="N103" s="17">
        <v>50</v>
      </c>
      <c r="O103" s="17">
        <v>50</v>
      </c>
      <c r="P103" s="17">
        <v>50</v>
      </c>
      <c r="Q103" s="17">
        <v>40</v>
      </c>
      <c r="R103" s="17">
        <v>30</v>
      </c>
      <c r="S103" s="17">
        <v>0</v>
      </c>
      <c r="T103" s="17">
        <v>20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6">
        <f t="shared" ref="AE103" si="96">SUM(I103:AD103)</f>
        <v>300</v>
      </c>
      <c r="AF103" s="49">
        <f t="shared" ref="AF103" si="97">SUM(I104:AD104)</f>
        <v>300</v>
      </c>
      <c r="AG103" s="34">
        <f t="shared" ref="AG103" si="98">SUM(I105:AD105)</f>
        <v>300</v>
      </c>
      <c r="AH103" s="37">
        <v>0</v>
      </c>
      <c r="AI103" s="53">
        <v>0.87180000000000002</v>
      </c>
      <c r="AJ103" s="41" t="s">
        <v>65</v>
      </c>
    </row>
    <row r="104" spans="1:36" ht="16.2" x14ac:dyDescent="0.25">
      <c r="A104" s="42" t="s">
        <v>59</v>
      </c>
      <c r="B104" s="44" t="s">
        <v>822</v>
      </c>
      <c r="C104" s="42" t="s">
        <v>61</v>
      </c>
      <c r="D104" s="42" t="s">
        <v>808</v>
      </c>
      <c r="E104" s="42" t="s">
        <v>807</v>
      </c>
      <c r="F104" s="42" t="s">
        <v>59</v>
      </c>
      <c r="G104" s="45">
        <v>44324</v>
      </c>
      <c r="H104" s="18" t="s">
        <v>66</v>
      </c>
      <c r="I104" s="18">
        <v>0</v>
      </c>
      <c r="J104" s="18">
        <v>0</v>
      </c>
      <c r="K104" s="18">
        <v>0</v>
      </c>
      <c r="L104" s="18">
        <v>30</v>
      </c>
      <c r="M104" s="18">
        <v>30</v>
      </c>
      <c r="N104" s="18">
        <v>50</v>
      </c>
      <c r="O104" s="18">
        <v>50</v>
      </c>
      <c r="P104" s="18">
        <v>50</v>
      </c>
      <c r="Q104" s="18">
        <v>40</v>
      </c>
      <c r="R104" s="18">
        <v>30</v>
      </c>
      <c r="S104" s="18">
        <v>0</v>
      </c>
      <c r="T104" s="18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7"/>
      <c r="AF104" s="50"/>
      <c r="AG104" s="35"/>
      <c r="AH104" s="37">
        <v>0</v>
      </c>
      <c r="AI104" s="53"/>
      <c r="AJ104" s="41" t="s">
        <v>65</v>
      </c>
    </row>
    <row r="105" spans="1:36" ht="16.2" x14ac:dyDescent="0.25">
      <c r="A105" s="42" t="s">
        <v>59</v>
      </c>
      <c r="B105" s="44" t="s">
        <v>822</v>
      </c>
      <c r="C105" s="42" t="s">
        <v>61</v>
      </c>
      <c r="D105" s="42" t="s">
        <v>808</v>
      </c>
      <c r="E105" s="42" t="s">
        <v>807</v>
      </c>
      <c r="F105" s="42" t="s">
        <v>59</v>
      </c>
      <c r="G105" s="45">
        <v>44324</v>
      </c>
      <c r="H105" s="19" t="s">
        <v>67</v>
      </c>
      <c r="I105" s="19">
        <v>0</v>
      </c>
      <c r="J105" s="19">
        <v>0</v>
      </c>
      <c r="K105" s="19">
        <v>0</v>
      </c>
      <c r="L105" s="19">
        <v>30</v>
      </c>
      <c r="M105" s="19">
        <v>30</v>
      </c>
      <c r="N105" s="19">
        <v>50</v>
      </c>
      <c r="O105" s="19">
        <v>50</v>
      </c>
      <c r="P105" s="19">
        <v>50</v>
      </c>
      <c r="Q105" s="19">
        <v>40</v>
      </c>
      <c r="R105" s="19">
        <v>30</v>
      </c>
      <c r="S105" s="19">
        <v>0</v>
      </c>
      <c r="T105" s="19">
        <v>20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8"/>
      <c r="AF105" s="51"/>
      <c r="AG105" s="36"/>
      <c r="AH105" s="37">
        <v>0</v>
      </c>
      <c r="AI105" s="53"/>
      <c r="AJ105" s="41" t="s">
        <v>65</v>
      </c>
    </row>
    <row r="106" spans="1:36" ht="16.2" x14ac:dyDescent="0.25">
      <c r="A106" s="42" t="s">
        <v>59</v>
      </c>
      <c r="B106" s="44" t="s">
        <v>821</v>
      </c>
      <c r="C106" s="42" t="s">
        <v>61</v>
      </c>
      <c r="D106" s="42" t="s">
        <v>87</v>
      </c>
      <c r="E106" s="42" t="s">
        <v>803</v>
      </c>
      <c r="F106" s="42" t="s">
        <v>59</v>
      </c>
      <c r="G106" s="45">
        <v>44322</v>
      </c>
      <c r="H106" s="17" t="s">
        <v>64</v>
      </c>
      <c r="I106" s="17">
        <v>0</v>
      </c>
      <c r="J106" s="17">
        <v>8</v>
      </c>
      <c r="K106" s="17">
        <v>9</v>
      </c>
      <c r="L106" s="17">
        <v>11</v>
      </c>
      <c r="M106" s="17">
        <v>13</v>
      </c>
      <c r="N106" s="17">
        <v>14</v>
      </c>
      <c r="O106" s="17">
        <v>14</v>
      </c>
      <c r="P106" s="17">
        <v>13</v>
      </c>
      <c r="Q106" s="17">
        <v>18</v>
      </c>
      <c r="R106" s="17">
        <v>22</v>
      </c>
      <c r="S106" s="17">
        <v>32</v>
      </c>
      <c r="T106" s="17">
        <v>30</v>
      </c>
      <c r="U106" s="17">
        <v>29</v>
      </c>
      <c r="V106" s="17">
        <v>22</v>
      </c>
      <c r="W106" s="17">
        <v>15</v>
      </c>
      <c r="X106" s="17">
        <v>14</v>
      </c>
      <c r="Y106" s="17">
        <v>7</v>
      </c>
      <c r="Z106" s="17">
        <v>7</v>
      </c>
      <c r="AA106" s="17">
        <v>6</v>
      </c>
      <c r="AB106" s="17">
        <v>6</v>
      </c>
      <c r="AC106" s="17">
        <v>4</v>
      </c>
      <c r="AD106" s="17">
        <v>0</v>
      </c>
      <c r="AE106" s="46">
        <f t="shared" ref="AE106" si="99">SUM(I106:AD106)</f>
        <v>294</v>
      </c>
      <c r="AF106" s="49">
        <f t="shared" ref="AF106" si="100">SUM(I107:AD107)</f>
        <v>294</v>
      </c>
      <c r="AG106" s="34">
        <f t="shared" ref="AG106" si="101">SUM(I108:AD108)</f>
        <v>294</v>
      </c>
      <c r="AH106" s="37">
        <v>0</v>
      </c>
      <c r="AI106" s="53">
        <v>0.88690000000000002</v>
      </c>
      <c r="AJ106" s="41" t="s">
        <v>65</v>
      </c>
    </row>
    <row r="107" spans="1:36" ht="16.2" x14ac:dyDescent="0.25">
      <c r="A107" s="42" t="s">
        <v>59</v>
      </c>
      <c r="B107" s="44" t="s">
        <v>821</v>
      </c>
      <c r="C107" s="42" t="s">
        <v>61</v>
      </c>
      <c r="D107" s="42" t="s">
        <v>87</v>
      </c>
      <c r="E107" s="42" t="s">
        <v>803</v>
      </c>
      <c r="F107" s="42" t="s">
        <v>59</v>
      </c>
      <c r="G107" s="45">
        <v>44322</v>
      </c>
      <c r="H107" s="18" t="s">
        <v>66</v>
      </c>
      <c r="I107" s="18">
        <v>0</v>
      </c>
      <c r="J107" s="18">
        <v>8</v>
      </c>
      <c r="K107" s="18">
        <v>9</v>
      </c>
      <c r="L107" s="18">
        <v>11</v>
      </c>
      <c r="M107" s="18">
        <v>13</v>
      </c>
      <c r="N107" s="18">
        <v>14</v>
      </c>
      <c r="O107" s="18">
        <v>14</v>
      </c>
      <c r="P107" s="18">
        <v>13</v>
      </c>
      <c r="Q107" s="18">
        <v>18</v>
      </c>
      <c r="R107" s="18">
        <v>22</v>
      </c>
      <c r="S107" s="18">
        <v>32</v>
      </c>
      <c r="T107" s="18">
        <v>30</v>
      </c>
      <c r="U107" s="18">
        <v>29</v>
      </c>
      <c r="V107" s="18">
        <v>22</v>
      </c>
      <c r="W107" s="18">
        <v>15</v>
      </c>
      <c r="X107" s="18">
        <v>14</v>
      </c>
      <c r="Y107" s="18">
        <v>7</v>
      </c>
      <c r="Z107" s="18">
        <v>7</v>
      </c>
      <c r="AA107" s="18">
        <v>6</v>
      </c>
      <c r="AB107" s="18">
        <v>6</v>
      </c>
      <c r="AC107" s="18">
        <v>4</v>
      </c>
      <c r="AD107" s="18">
        <v>0</v>
      </c>
      <c r="AE107" s="47"/>
      <c r="AF107" s="50"/>
      <c r="AG107" s="35"/>
      <c r="AH107" s="37">
        <v>0</v>
      </c>
      <c r="AI107" s="53"/>
      <c r="AJ107" s="41" t="s">
        <v>65</v>
      </c>
    </row>
    <row r="108" spans="1:36" ht="16.2" x14ac:dyDescent="0.25">
      <c r="A108" s="42" t="s">
        <v>59</v>
      </c>
      <c r="B108" s="44" t="s">
        <v>821</v>
      </c>
      <c r="C108" s="42" t="s">
        <v>61</v>
      </c>
      <c r="D108" s="42" t="s">
        <v>87</v>
      </c>
      <c r="E108" s="42" t="s">
        <v>803</v>
      </c>
      <c r="F108" s="42" t="s">
        <v>59</v>
      </c>
      <c r="G108" s="45">
        <v>44322</v>
      </c>
      <c r="H108" s="19" t="s">
        <v>67</v>
      </c>
      <c r="I108" s="19">
        <v>0</v>
      </c>
      <c r="J108" s="19">
        <v>8</v>
      </c>
      <c r="K108" s="19">
        <v>9</v>
      </c>
      <c r="L108" s="19">
        <v>11</v>
      </c>
      <c r="M108" s="19">
        <v>13</v>
      </c>
      <c r="N108" s="19">
        <v>14</v>
      </c>
      <c r="O108" s="19">
        <v>14</v>
      </c>
      <c r="P108" s="19">
        <v>13</v>
      </c>
      <c r="Q108" s="19">
        <v>18</v>
      </c>
      <c r="R108" s="19">
        <v>22</v>
      </c>
      <c r="S108" s="19">
        <v>32</v>
      </c>
      <c r="T108" s="19">
        <v>30</v>
      </c>
      <c r="U108" s="19">
        <v>29</v>
      </c>
      <c r="V108" s="19">
        <v>22</v>
      </c>
      <c r="W108" s="19">
        <v>15</v>
      </c>
      <c r="X108" s="19">
        <v>14</v>
      </c>
      <c r="Y108" s="19">
        <v>7</v>
      </c>
      <c r="Z108" s="19">
        <v>7</v>
      </c>
      <c r="AA108" s="19">
        <v>6</v>
      </c>
      <c r="AB108" s="19">
        <v>6</v>
      </c>
      <c r="AC108" s="19">
        <v>4</v>
      </c>
      <c r="AD108" s="19">
        <v>0</v>
      </c>
      <c r="AE108" s="48"/>
      <c r="AF108" s="51"/>
      <c r="AG108" s="36"/>
      <c r="AH108" s="37">
        <v>0</v>
      </c>
      <c r="AI108" s="53"/>
      <c r="AJ108" s="41" t="s">
        <v>65</v>
      </c>
    </row>
    <row r="109" spans="1:36" ht="16.2" x14ac:dyDescent="0.25">
      <c r="A109" s="42" t="s">
        <v>59</v>
      </c>
      <c r="B109" s="44" t="s">
        <v>669</v>
      </c>
      <c r="C109" s="42" t="s">
        <v>61</v>
      </c>
      <c r="D109" s="42" t="s">
        <v>87</v>
      </c>
      <c r="E109" s="42" t="s">
        <v>580</v>
      </c>
      <c r="F109" s="42" t="s">
        <v>59</v>
      </c>
      <c r="G109" s="45">
        <v>44345</v>
      </c>
      <c r="H109" s="17" t="s">
        <v>64</v>
      </c>
      <c r="I109" s="17">
        <v>0</v>
      </c>
      <c r="J109" s="17">
        <v>0</v>
      </c>
      <c r="K109" s="17">
        <v>2</v>
      </c>
      <c r="L109" s="17">
        <v>0</v>
      </c>
      <c r="M109" s="17">
        <v>8</v>
      </c>
      <c r="N109" s="17">
        <v>0</v>
      </c>
      <c r="O109" s="17">
        <v>32</v>
      </c>
      <c r="P109" s="17">
        <v>7</v>
      </c>
      <c r="Q109" s="17">
        <v>47</v>
      </c>
      <c r="R109" s="17">
        <v>5</v>
      </c>
      <c r="S109" s="17">
        <v>55</v>
      </c>
      <c r="T109" s="17">
        <v>6</v>
      </c>
      <c r="U109" s="17">
        <v>47</v>
      </c>
      <c r="V109" s="17">
        <v>5</v>
      </c>
      <c r="W109" s="17">
        <v>32</v>
      </c>
      <c r="X109" s="17">
        <v>8</v>
      </c>
      <c r="Y109" s="17">
        <v>17</v>
      </c>
      <c r="Z109" s="17">
        <v>5</v>
      </c>
      <c r="AA109" s="17">
        <v>9</v>
      </c>
      <c r="AB109" s="17">
        <v>0</v>
      </c>
      <c r="AC109" s="17">
        <v>1</v>
      </c>
      <c r="AD109" s="17">
        <v>0</v>
      </c>
      <c r="AE109" s="46">
        <f t="shared" ref="AE109" si="102">SUM(I109:AD109)</f>
        <v>286</v>
      </c>
      <c r="AF109" s="49">
        <f t="shared" ref="AF109" si="103">SUM(I110:AD110)</f>
        <v>286</v>
      </c>
      <c r="AG109" s="34">
        <f t="shared" ref="AG109" si="104">SUM(I111:AD111)</f>
        <v>286</v>
      </c>
      <c r="AH109" s="37">
        <v>0</v>
      </c>
      <c r="AI109" s="53">
        <v>0.88930000000000009</v>
      </c>
      <c r="AJ109" s="41" t="s">
        <v>65</v>
      </c>
    </row>
    <row r="110" spans="1:36" ht="16.2" x14ac:dyDescent="0.25">
      <c r="A110" s="42" t="s">
        <v>59</v>
      </c>
      <c r="B110" s="44" t="s">
        <v>669</v>
      </c>
      <c r="C110" s="42" t="s">
        <v>61</v>
      </c>
      <c r="D110" s="42" t="s">
        <v>87</v>
      </c>
      <c r="E110" s="42" t="s">
        <v>580</v>
      </c>
      <c r="F110" s="42" t="s">
        <v>59</v>
      </c>
      <c r="G110" s="45">
        <v>44345</v>
      </c>
      <c r="H110" s="18" t="s">
        <v>66</v>
      </c>
      <c r="I110" s="18">
        <v>0</v>
      </c>
      <c r="J110" s="18">
        <v>0</v>
      </c>
      <c r="K110" s="18">
        <v>2</v>
      </c>
      <c r="L110" s="18">
        <v>0</v>
      </c>
      <c r="M110" s="18">
        <v>8</v>
      </c>
      <c r="N110" s="18">
        <v>0</v>
      </c>
      <c r="O110" s="18">
        <v>32</v>
      </c>
      <c r="P110" s="18">
        <v>7</v>
      </c>
      <c r="Q110" s="18">
        <v>47</v>
      </c>
      <c r="R110" s="18">
        <v>5</v>
      </c>
      <c r="S110" s="18">
        <v>55</v>
      </c>
      <c r="T110" s="18">
        <v>6</v>
      </c>
      <c r="U110" s="18">
        <v>47</v>
      </c>
      <c r="V110" s="18">
        <v>5</v>
      </c>
      <c r="W110" s="18">
        <v>32</v>
      </c>
      <c r="X110" s="18">
        <v>8</v>
      </c>
      <c r="Y110" s="18">
        <v>17</v>
      </c>
      <c r="Z110" s="18">
        <v>5</v>
      </c>
      <c r="AA110" s="18">
        <v>9</v>
      </c>
      <c r="AB110" s="18">
        <v>0</v>
      </c>
      <c r="AC110" s="18">
        <v>1</v>
      </c>
      <c r="AD110" s="18">
        <v>0</v>
      </c>
      <c r="AE110" s="47"/>
      <c r="AF110" s="50"/>
      <c r="AG110" s="35"/>
      <c r="AH110" s="37">
        <v>0</v>
      </c>
      <c r="AI110" s="53"/>
      <c r="AJ110" s="41" t="s">
        <v>65</v>
      </c>
    </row>
    <row r="111" spans="1:36" ht="16.2" x14ac:dyDescent="0.25">
      <c r="A111" s="42" t="s">
        <v>59</v>
      </c>
      <c r="B111" s="44" t="s">
        <v>669</v>
      </c>
      <c r="C111" s="42" t="s">
        <v>61</v>
      </c>
      <c r="D111" s="42" t="s">
        <v>87</v>
      </c>
      <c r="E111" s="42" t="s">
        <v>580</v>
      </c>
      <c r="F111" s="42" t="s">
        <v>59</v>
      </c>
      <c r="G111" s="45">
        <v>44345</v>
      </c>
      <c r="H111" s="19" t="s">
        <v>67</v>
      </c>
      <c r="I111" s="19">
        <v>0</v>
      </c>
      <c r="J111" s="19">
        <v>0</v>
      </c>
      <c r="K111" s="19">
        <v>2</v>
      </c>
      <c r="L111" s="19">
        <v>0</v>
      </c>
      <c r="M111" s="19">
        <v>8</v>
      </c>
      <c r="N111" s="19">
        <v>0</v>
      </c>
      <c r="O111" s="19">
        <v>32</v>
      </c>
      <c r="P111" s="19">
        <v>7</v>
      </c>
      <c r="Q111" s="19">
        <v>47</v>
      </c>
      <c r="R111" s="19">
        <v>5</v>
      </c>
      <c r="S111" s="19">
        <v>55</v>
      </c>
      <c r="T111" s="19">
        <v>6</v>
      </c>
      <c r="U111" s="19">
        <v>47</v>
      </c>
      <c r="V111" s="19">
        <v>5</v>
      </c>
      <c r="W111" s="19">
        <v>32</v>
      </c>
      <c r="X111" s="19">
        <v>8</v>
      </c>
      <c r="Y111" s="19">
        <v>17</v>
      </c>
      <c r="Z111" s="19">
        <v>5</v>
      </c>
      <c r="AA111" s="19">
        <v>9</v>
      </c>
      <c r="AB111" s="19">
        <v>0</v>
      </c>
      <c r="AC111" s="19">
        <v>1</v>
      </c>
      <c r="AD111" s="19">
        <v>0</v>
      </c>
      <c r="AE111" s="48"/>
      <c r="AF111" s="51"/>
      <c r="AG111" s="36"/>
      <c r="AH111" s="37">
        <v>0</v>
      </c>
      <c r="AI111" s="53"/>
      <c r="AJ111" s="41" t="s">
        <v>65</v>
      </c>
    </row>
    <row r="112" spans="1:36" ht="16.2" x14ac:dyDescent="0.25">
      <c r="A112" s="42" t="s">
        <v>59</v>
      </c>
      <c r="B112" s="44" t="s">
        <v>820</v>
      </c>
      <c r="C112" s="42" t="s">
        <v>61</v>
      </c>
      <c r="D112" s="42" t="s">
        <v>87</v>
      </c>
      <c r="E112" s="42" t="s">
        <v>803</v>
      </c>
      <c r="F112" s="42" t="s">
        <v>59</v>
      </c>
      <c r="G112" s="45">
        <v>44322</v>
      </c>
      <c r="H112" s="17" t="s">
        <v>64</v>
      </c>
      <c r="I112" s="17">
        <v>0</v>
      </c>
      <c r="J112" s="17">
        <v>8</v>
      </c>
      <c r="K112" s="17">
        <v>8</v>
      </c>
      <c r="L112" s="17">
        <v>10</v>
      </c>
      <c r="M112" s="17">
        <v>12</v>
      </c>
      <c r="N112" s="17">
        <v>11</v>
      </c>
      <c r="O112" s="17">
        <v>13</v>
      </c>
      <c r="P112" s="17">
        <v>12</v>
      </c>
      <c r="Q112" s="17">
        <v>22</v>
      </c>
      <c r="R112" s="17">
        <v>20</v>
      </c>
      <c r="S112" s="17">
        <v>32</v>
      </c>
      <c r="T112" s="17">
        <v>23</v>
      </c>
      <c r="U112" s="17">
        <v>28</v>
      </c>
      <c r="V112" s="17">
        <v>16</v>
      </c>
      <c r="W112" s="17">
        <v>15</v>
      </c>
      <c r="X112" s="17">
        <v>8</v>
      </c>
      <c r="Y112" s="17">
        <v>9</v>
      </c>
      <c r="Z112" s="17">
        <v>3</v>
      </c>
      <c r="AA112" s="17">
        <v>3</v>
      </c>
      <c r="AB112" s="17">
        <v>3</v>
      </c>
      <c r="AC112" s="17">
        <v>1</v>
      </c>
      <c r="AD112" s="17">
        <v>1</v>
      </c>
      <c r="AE112" s="46">
        <f t="shared" ref="AE112" si="105">SUM(I112:AD112)</f>
        <v>258</v>
      </c>
      <c r="AF112" s="49">
        <f t="shared" ref="AF112" si="106">SUM(I113:AD113)</f>
        <v>237</v>
      </c>
      <c r="AG112" s="34">
        <f t="shared" ref="AG112" si="107">SUM(I114:AD114)</f>
        <v>225</v>
      </c>
      <c r="AH112" s="37">
        <v>-33</v>
      </c>
      <c r="AI112" s="53">
        <v>0.87750000000000006</v>
      </c>
      <c r="AJ112" s="41" t="s">
        <v>65</v>
      </c>
    </row>
    <row r="113" spans="1:36" ht="16.2" x14ac:dyDescent="0.25">
      <c r="A113" s="42" t="s">
        <v>59</v>
      </c>
      <c r="B113" s="44" t="s">
        <v>820</v>
      </c>
      <c r="C113" s="42" t="s">
        <v>61</v>
      </c>
      <c r="D113" s="42" t="s">
        <v>87</v>
      </c>
      <c r="E113" s="42" t="s">
        <v>803</v>
      </c>
      <c r="F113" s="42" t="s">
        <v>59</v>
      </c>
      <c r="G113" s="45">
        <v>44322</v>
      </c>
      <c r="H113" s="18" t="s">
        <v>66</v>
      </c>
      <c r="I113" s="18">
        <v>0</v>
      </c>
      <c r="J113" s="18">
        <v>5</v>
      </c>
      <c r="K113" s="18">
        <v>8</v>
      </c>
      <c r="L113" s="18">
        <v>10</v>
      </c>
      <c r="M113" s="18">
        <v>12</v>
      </c>
      <c r="N113" s="18">
        <v>11</v>
      </c>
      <c r="O113" s="18">
        <v>13</v>
      </c>
      <c r="P113" s="18">
        <v>12</v>
      </c>
      <c r="Q113" s="18">
        <v>22</v>
      </c>
      <c r="R113" s="18">
        <v>20</v>
      </c>
      <c r="S113" s="18">
        <v>32</v>
      </c>
      <c r="T113" s="18">
        <v>23</v>
      </c>
      <c r="U113" s="18">
        <v>28</v>
      </c>
      <c r="V113" s="18">
        <v>16</v>
      </c>
      <c r="W113" s="18">
        <v>15</v>
      </c>
      <c r="X113" s="18">
        <v>7</v>
      </c>
      <c r="Y113" s="18">
        <v>0</v>
      </c>
      <c r="Z113" s="18">
        <v>3</v>
      </c>
      <c r="AA113" s="18">
        <v>0</v>
      </c>
      <c r="AB113" s="18">
        <v>0</v>
      </c>
      <c r="AC113" s="18">
        <v>0</v>
      </c>
      <c r="AD113" s="18">
        <v>0</v>
      </c>
      <c r="AE113" s="47"/>
      <c r="AF113" s="50"/>
      <c r="AG113" s="35"/>
      <c r="AH113" s="37">
        <v>-33</v>
      </c>
      <c r="AI113" s="53"/>
      <c r="AJ113" s="41" t="s">
        <v>65</v>
      </c>
    </row>
    <row r="114" spans="1:36" ht="16.2" x14ac:dyDescent="0.25">
      <c r="A114" s="42" t="s">
        <v>59</v>
      </c>
      <c r="B114" s="44" t="s">
        <v>820</v>
      </c>
      <c r="C114" s="42" t="s">
        <v>61</v>
      </c>
      <c r="D114" s="42" t="s">
        <v>87</v>
      </c>
      <c r="E114" s="42" t="s">
        <v>803</v>
      </c>
      <c r="F114" s="42" t="s">
        <v>59</v>
      </c>
      <c r="G114" s="45">
        <v>44322</v>
      </c>
      <c r="H114" s="19" t="s">
        <v>67</v>
      </c>
      <c r="I114" s="19">
        <v>0</v>
      </c>
      <c r="J114" s="19">
        <v>0</v>
      </c>
      <c r="K114" s="19">
        <v>8</v>
      </c>
      <c r="L114" s="19">
        <v>10</v>
      </c>
      <c r="M114" s="19">
        <v>12</v>
      </c>
      <c r="N114" s="19">
        <v>11</v>
      </c>
      <c r="O114" s="19">
        <v>13</v>
      </c>
      <c r="P114" s="19">
        <v>12</v>
      </c>
      <c r="Q114" s="19">
        <v>22</v>
      </c>
      <c r="R114" s="19">
        <v>20</v>
      </c>
      <c r="S114" s="19">
        <v>32</v>
      </c>
      <c r="T114" s="19">
        <v>23</v>
      </c>
      <c r="U114" s="19">
        <v>28</v>
      </c>
      <c r="V114" s="19">
        <v>16</v>
      </c>
      <c r="W114" s="19">
        <v>15</v>
      </c>
      <c r="X114" s="19">
        <v>0</v>
      </c>
      <c r="Y114" s="19">
        <v>0</v>
      </c>
      <c r="Z114" s="19">
        <v>3</v>
      </c>
      <c r="AA114" s="19">
        <v>0</v>
      </c>
      <c r="AB114" s="19">
        <v>0</v>
      </c>
      <c r="AC114" s="19">
        <v>0</v>
      </c>
      <c r="AD114" s="19">
        <v>0</v>
      </c>
      <c r="AE114" s="48"/>
      <c r="AF114" s="51"/>
      <c r="AG114" s="36"/>
      <c r="AH114" s="37">
        <v>-33</v>
      </c>
      <c r="AI114" s="53"/>
      <c r="AJ114" s="41" t="s">
        <v>65</v>
      </c>
    </row>
    <row r="115" spans="1:36" ht="16.2" x14ac:dyDescent="0.25">
      <c r="A115" s="42" t="s">
        <v>59</v>
      </c>
      <c r="B115" s="44" t="s">
        <v>819</v>
      </c>
      <c r="C115" s="42" t="s">
        <v>61</v>
      </c>
      <c r="D115" s="42" t="s">
        <v>87</v>
      </c>
      <c r="E115" s="42" t="s">
        <v>803</v>
      </c>
      <c r="F115" s="42" t="s">
        <v>59</v>
      </c>
      <c r="G115" s="45">
        <v>44322</v>
      </c>
      <c r="H115" s="17" t="s">
        <v>64</v>
      </c>
      <c r="I115" s="17">
        <v>0</v>
      </c>
      <c r="J115" s="17">
        <v>2</v>
      </c>
      <c r="K115" s="17">
        <v>4</v>
      </c>
      <c r="L115" s="17">
        <v>4</v>
      </c>
      <c r="M115" s="17">
        <v>7</v>
      </c>
      <c r="N115" s="17">
        <v>5</v>
      </c>
      <c r="O115" s="17">
        <v>18</v>
      </c>
      <c r="P115" s="17">
        <v>12</v>
      </c>
      <c r="Q115" s="17">
        <v>24</v>
      </c>
      <c r="R115" s="17">
        <v>20</v>
      </c>
      <c r="S115" s="17">
        <v>34</v>
      </c>
      <c r="T115" s="17">
        <v>27</v>
      </c>
      <c r="U115" s="17">
        <v>31</v>
      </c>
      <c r="V115" s="17">
        <v>21</v>
      </c>
      <c r="W115" s="17">
        <v>21</v>
      </c>
      <c r="X115" s="17">
        <v>10</v>
      </c>
      <c r="Y115" s="17">
        <v>10</v>
      </c>
      <c r="Z115" s="17">
        <v>1</v>
      </c>
      <c r="AA115" s="17">
        <v>7</v>
      </c>
      <c r="AB115" s="17">
        <v>0</v>
      </c>
      <c r="AC115" s="17">
        <v>0</v>
      </c>
      <c r="AD115" s="17">
        <v>0</v>
      </c>
      <c r="AE115" s="46">
        <f t="shared" ref="AE115" si="108">SUM(I115:AD115)</f>
        <v>258</v>
      </c>
      <c r="AF115" s="49">
        <f t="shared" ref="AF115" si="109">SUM(I116:AD116)</f>
        <v>256</v>
      </c>
      <c r="AG115" s="34">
        <f t="shared" ref="AG115" si="110">SUM(I117:AD117)</f>
        <v>256</v>
      </c>
      <c r="AH115" s="37">
        <v>-2</v>
      </c>
      <c r="AI115" s="53">
        <v>0.871</v>
      </c>
      <c r="AJ115" s="41" t="s">
        <v>65</v>
      </c>
    </row>
    <row r="116" spans="1:36" ht="16.2" x14ac:dyDescent="0.25">
      <c r="A116" s="42" t="s">
        <v>59</v>
      </c>
      <c r="B116" s="44" t="s">
        <v>819</v>
      </c>
      <c r="C116" s="42" t="s">
        <v>61</v>
      </c>
      <c r="D116" s="42" t="s">
        <v>87</v>
      </c>
      <c r="E116" s="42" t="s">
        <v>803</v>
      </c>
      <c r="F116" s="42" t="s">
        <v>59</v>
      </c>
      <c r="G116" s="45">
        <v>44322</v>
      </c>
      <c r="H116" s="18" t="s">
        <v>66</v>
      </c>
      <c r="I116" s="18">
        <v>0</v>
      </c>
      <c r="J116" s="18">
        <v>0</v>
      </c>
      <c r="K116" s="18">
        <v>4</v>
      </c>
      <c r="L116" s="18">
        <v>4</v>
      </c>
      <c r="M116" s="18">
        <v>7</v>
      </c>
      <c r="N116" s="18">
        <v>5</v>
      </c>
      <c r="O116" s="18">
        <v>18</v>
      </c>
      <c r="P116" s="18">
        <v>12</v>
      </c>
      <c r="Q116" s="18">
        <v>24</v>
      </c>
      <c r="R116" s="18">
        <v>20</v>
      </c>
      <c r="S116" s="18">
        <v>34</v>
      </c>
      <c r="T116" s="18">
        <v>27</v>
      </c>
      <c r="U116" s="18">
        <v>31</v>
      </c>
      <c r="V116" s="18">
        <v>21</v>
      </c>
      <c r="W116" s="18">
        <v>21</v>
      </c>
      <c r="X116" s="18">
        <v>10</v>
      </c>
      <c r="Y116" s="18">
        <v>10</v>
      </c>
      <c r="Z116" s="18">
        <v>1</v>
      </c>
      <c r="AA116" s="18">
        <v>7</v>
      </c>
      <c r="AB116" s="18">
        <v>0</v>
      </c>
      <c r="AC116" s="18">
        <v>0</v>
      </c>
      <c r="AD116" s="18">
        <v>0</v>
      </c>
      <c r="AE116" s="47"/>
      <c r="AF116" s="50"/>
      <c r="AG116" s="35"/>
      <c r="AH116" s="37">
        <v>-2</v>
      </c>
      <c r="AI116" s="53"/>
      <c r="AJ116" s="41" t="s">
        <v>65</v>
      </c>
    </row>
    <row r="117" spans="1:36" ht="16.2" x14ac:dyDescent="0.25">
      <c r="A117" s="42" t="s">
        <v>59</v>
      </c>
      <c r="B117" s="44" t="s">
        <v>819</v>
      </c>
      <c r="C117" s="42" t="s">
        <v>61</v>
      </c>
      <c r="D117" s="42" t="s">
        <v>87</v>
      </c>
      <c r="E117" s="42" t="s">
        <v>803</v>
      </c>
      <c r="F117" s="42" t="s">
        <v>59</v>
      </c>
      <c r="G117" s="45">
        <v>44322</v>
      </c>
      <c r="H117" s="19" t="s">
        <v>67</v>
      </c>
      <c r="I117" s="19">
        <v>0</v>
      </c>
      <c r="J117" s="19">
        <v>0</v>
      </c>
      <c r="K117" s="19">
        <v>4</v>
      </c>
      <c r="L117" s="19">
        <v>4</v>
      </c>
      <c r="M117" s="19">
        <v>7</v>
      </c>
      <c r="N117" s="19">
        <v>5</v>
      </c>
      <c r="O117" s="19">
        <v>18</v>
      </c>
      <c r="P117" s="19">
        <v>12</v>
      </c>
      <c r="Q117" s="19">
        <v>24</v>
      </c>
      <c r="R117" s="19">
        <v>20</v>
      </c>
      <c r="S117" s="19">
        <v>34</v>
      </c>
      <c r="T117" s="19">
        <v>27</v>
      </c>
      <c r="U117" s="19">
        <v>31</v>
      </c>
      <c r="V117" s="19">
        <v>21</v>
      </c>
      <c r="W117" s="19">
        <v>21</v>
      </c>
      <c r="X117" s="19">
        <v>10</v>
      </c>
      <c r="Y117" s="19">
        <v>10</v>
      </c>
      <c r="Z117" s="19">
        <v>1</v>
      </c>
      <c r="AA117" s="19">
        <v>7</v>
      </c>
      <c r="AB117" s="19">
        <v>0</v>
      </c>
      <c r="AC117" s="19">
        <v>0</v>
      </c>
      <c r="AD117" s="19">
        <v>0</v>
      </c>
      <c r="AE117" s="48"/>
      <c r="AF117" s="51"/>
      <c r="AG117" s="36"/>
      <c r="AH117" s="37">
        <v>-2</v>
      </c>
      <c r="AI117" s="53"/>
      <c r="AJ117" s="41" t="s">
        <v>65</v>
      </c>
    </row>
    <row r="118" spans="1:36" ht="16.2" x14ac:dyDescent="0.25">
      <c r="A118" s="42" t="s">
        <v>59</v>
      </c>
      <c r="B118" s="44" t="s">
        <v>818</v>
      </c>
      <c r="C118" s="42" t="s">
        <v>61</v>
      </c>
      <c r="D118" s="42" t="s">
        <v>87</v>
      </c>
      <c r="E118" s="42" t="s">
        <v>803</v>
      </c>
      <c r="F118" s="42" t="s">
        <v>59</v>
      </c>
      <c r="G118" s="45">
        <v>44322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1</v>
      </c>
      <c r="N118" s="17">
        <v>1</v>
      </c>
      <c r="O118" s="17">
        <v>5</v>
      </c>
      <c r="P118" s="17">
        <v>7</v>
      </c>
      <c r="Q118" s="17">
        <v>19</v>
      </c>
      <c r="R118" s="17">
        <v>20</v>
      </c>
      <c r="S118" s="17">
        <v>33</v>
      </c>
      <c r="T118" s="17">
        <v>32</v>
      </c>
      <c r="U118" s="17">
        <v>31</v>
      </c>
      <c r="V118" s="17">
        <v>23</v>
      </c>
      <c r="W118" s="17">
        <v>13</v>
      </c>
      <c r="X118" s="17">
        <v>7</v>
      </c>
      <c r="Y118" s="17">
        <v>7</v>
      </c>
      <c r="Z118" s="17">
        <v>1</v>
      </c>
      <c r="AA118" s="17">
        <v>0</v>
      </c>
      <c r="AB118" s="17">
        <v>0</v>
      </c>
      <c r="AC118" s="17">
        <v>0</v>
      </c>
      <c r="AD118" s="17">
        <v>0</v>
      </c>
      <c r="AE118" s="46">
        <f t="shared" ref="AE118" si="111">SUM(I118:AD118)</f>
        <v>200</v>
      </c>
      <c r="AF118" s="49">
        <f t="shared" ref="AF118" si="112">SUM(I119:AD119)</f>
        <v>200</v>
      </c>
      <c r="AG118" s="34">
        <f t="shared" ref="AG118" si="113">SUM(I120:AD120)</f>
        <v>200</v>
      </c>
      <c r="AH118" s="37">
        <v>0</v>
      </c>
      <c r="AI118" s="53">
        <v>0.87750000000000006</v>
      </c>
      <c r="AJ118" s="41" t="s">
        <v>65</v>
      </c>
    </row>
    <row r="119" spans="1:36" ht="16.2" x14ac:dyDescent="0.25">
      <c r="A119" s="42" t="s">
        <v>59</v>
      </c>
      <c r="B119" s="44" t="s">
        <v>818</v>
      </c>
      <c r="C119" s="42" t="s">
        <v>61</v>
      </c>
      <c r="D119" s="42" t="s">
        <v>87</v>
      </c>
      <c r="E119" s="42" t="s">
        <v>803</v>
      </c>
      <c r="F119" s="42" t="s">
        <v>59</v>
      </c>
      <c r="G119" s="45">
        <v>44322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1</v>
      </c>
      <c r="N119" s="18">
        <v>1</v>
      </c>
      <c r="O119" s="18">
        <v>5</v>
      </c>
      <c r="P119" s="18">
        <v>7</v>
      </c>
      <c r="Q119" s="18">
        <v>19</v>
      </c>
      <c r="R119" s="18">
        <v>20</v>
      </c>
      <c r="S119" s="18">
        <v>33</v>
      </c>
      <c r="T119" s="18">
        <v>32</v>
      </c>
      <c r="U119" s="18">
        <v>31</v>
      </c>
      <c r="V119" s="18">
        <v>23</v>
      </c>
      <c r="W119" s="18">
        <v>13</v>
      </c>
      <c r="X119" s="18">
        <v>7</v>
      </c>
      <c r="Y119" s="18">
        <v>7</v>
      </c>
      <c r="Z119" s="18">
        <v>1</v>
      </c>
      <c r="AA119" s="18">
        <v>0</v>
      </c>
      <c r="AB119" s="18">
        <v>0</v>
      </c>
      <c r="AC119" s="18">
        <v>0</v>
      </c>
      <c r="AD119" s="18">
        <v>0</v>
      </c>
      <c r="AE119" s="47"/>
      <c r="AF119" s="50"/>
      <c r="AG119" s="35"/>
      <c r="AH119" s="37">
        <v>0</v>
      </c>
      <c r="AI119" s="53"/>
      <c r="AJ119" s="41" t="s">
        <v>65</v>
      </c>
    </row>
    <row r="120" spans="1:36" ht="16.2" x14ac:dyDescent="0.25">
      <c r="A120" s="42" t="s">
        <v>59</v>
      </c>
      <c r="B120" s="44" t="s">
        <v>818</v>
      </c>
      <c r="C120" s="42" t="s">
        <v>61</v>
      </c>
      <c r="D120" s="42" t="s">
        <v>87</v>
      </c>
      <c r="E120" s="42" t="s">
        <v>803</v>
      </c>
      <c r="F120" s="42" t="s">
        <v>59</v>
      </c>
      <c r="G120" s="45">
        <v>44322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1</v>
      </c>
      <c r="N120" s="19">
        <v>1</v>
      </c>
      <c r="O120" s="19">
        <v>5</v>
      </c>
      <c r="P120" s="19">
        <v>7</v>
      </c>
      <c r="Q120" s="19">
        <v>19</v>
      </c>
      <c r="R120" s="19">
        <v>20</v>
      </c>
      <c r="S120" s="19">
        <v>33</v>
      </c>
      <c r="T120" s="19">
        <v>32</v>
      </c>
      <c r="U120" s="19">
        <v>31</v>
      </c>
      <c r="V120" s="19">
        <v>23</v>
      </c>
      <c r="W120" s="19">
        <v>13</v>
      </c>
      <c r="X120" s="19">
        <v>7</v>
      </c>
      <c r="Y120" s="19">
        <v>7</v>
      </c>
      <c r="Z120" s="19">
        <v>1</v>
      </c>
      <c r="AA120" s="19">
        <v>0</v>
      </c>
      <c r="AB120" s="19">
        <v>0</v>
      </c>
      <c r="AC120" s="19">
        <v>0</v>
      </c>
      <c r="AD120" s="19">
        <v>0</v>
      </c>
      <c r="AE120" s="48"/>
      <c r="AF120" s="51"/>
      <c r="AG120" s="36"/>
      <c r="AH120" s="37">
        <v>0</v>
      </c>
      <c r="AI120" s="53"/>
      <c r="AJ120" s="41" t="s">
        <v>65</v>
      </c>
    </row>
    <row r="121" spans="1:36" ht="16.2" x14ac:dyDescent="0.25">
      <c r="A121" s="42" t="s">
        <v>59</v>
      </c>
      <c r="B121" s="44" t="s">
        <v>817</v>
      </c>
      <c r="C121" s="42" t="s">
        <v>61</v>
      </c>
      <c r="D121" s="42" t="s">
        <v>84</v>
      </c>
      <c r="E121" s="42" t="s">
        <v>812</v>
      </c>
      <c r="F121" s="42" t="s">
        <v>59</v>
      </c>
      <c r="G121" s="45">
        <v>44326</v>
      </c>
      <c r="H121" s="17" t="s">
        <v>64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20</v>
      </c>
      <c r="Q121" s="17">
        <v>10</v>
      </c>
      <c r="R121" s="17">
        <v>21</v>
      </c>
      <c r="S121" s="17">
        <v>12</v>
      </c>
      <c r="T121" s="17">
        <v>24</v>
      </c>
      <c r="U121" s="17">
        <v>14</v>
      </c>
      <c r="V121" s="17">
        <v>26</v>
      </c>
      <c r="W121" s="17">
        <v>14</v>
      </c>
      <c r="X121" s="17">
        <v>20</v>
      </c>
      <c r="Y121" s="17">
        <v>8</v>
      </c>
      <c r="Z121" s="17">
        <v>14</v>
      </c>
      <c r="AA121" s="17">
        <v>4</v>
      </c>
      <c r="AB121" s="17">
        <v>9</v>
      </c>
      <c r="AC121" s="17">
        <v>0</v>
      </c>
      <c r="AD121" s="17">
        <v>4</v>
      </c>
      <c r="AE121" s="46">
        <f t="shared" ref="AE121" si="114">SUM(I121:AD121)</f>
        <v>200</v>
      </c>
      <c r="AF121" s="49">
        <f t="shared" ref="AF121" si="115">SUM(I122:AD122)</f>
        <v>200</v>
      </c>
      <c r="AG121" s="34">
        <f t="shared" ref="AG121" si="116">SUM(I123:AD123)</f>
        <v>200</v>
      </c>
      <c r="AH121" s="37">
        <v>0</v>
      </c>
      <c r="AI121" s="53">
        <v>0.90890000000000004</v>
      </c>
      <c r="AJ121" s="41" t="s">
        <v>65</v>
      </c>
    </row>
    <row r="122" spans="1:36" ht="16.2" x14ac:dyDescent="0.25">
      <c r="A122" s="42" t="s">
        <v>59</v>
      </c>
      <c r="B122" s="44" t="s">
        <v>817</v>
      </c>
      <c r="C122" s="42" t="s">
        <v>61</v>
      </c>
      <c r="D122" s="42" t="s">
        <v>84</v>
      </c>
      <c r="E122" s="42" t="s">
        <v>812</v>
      </c>
      <c r="F122" s="42" t="s">
        <v>59</v>
      </c>
      <c r="G122" s="45">
        <v>44326</v>
      </c>
      <c r="H122" s="18" t="s">
        <v>66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20</v>
      </c>
      <c r="Q122" s="18">
        <v>10</v>
      </c>
      <c r="R122" s="18">
        <v>21</v>
      </c>
      <c r="S122" s="18">
        <v>12</v>
      </c>
      <c r="T122" s="18">
        <v>24</v>
      </c>
      <c r="U122" s="18">
        <v>14</v>
      </c>
      <c r="V122" s="18">
        <v>26</v>
      </c>
      <c r="W122" s="18">
        <v>14</v>
      </c>
      <c r="X122" s="18">
        <v>20</v>
      </c>
      <c r="Y122" s="18">
        <v>8</v>
      </c>
      <c r="Z122" s="18">
        <v>14</v>
      </c>
      <c r="AA122" s="18">
        <v>4</v>
      </c>
      <c r="AB122" s="18">
        <v>9</v>
      </c>
      <c r="AC122" s="18">
        <v>0</v>
      </c>
      <c r="AD122" s="18">
        <v>4</v>
      </c>
      <c r="AE122" s="47"/>
      <c r="AF122" s="50"/>
      <c r="AG122" s="35"/>
      <c r="AH122" s="37">
        <v>0</v>
      </c>
      <c r="AI122" s="53"/>
      <c r="AJ122" s="41" t="s">
        <v>65</v>
      </c>
    </row>
    <row r="123" spans="1:36" ht="16.2" x14ac:dyDescent="0.25">
      <c r="A123" s="42" t="s">
        <v>59</v>
      </c>
      <c r="B123" s="44" t="s">
        <v>817</v>
      </c>
      <c r="C123" s="42" t="s">
        <v>61</v>
      </c>
      <c r="D123" s="42" t="s">
        <v>84</v>
      </c>
      <c r="E123" s="42" t="s">
        <v>812</v>
      </c>
      <c r="F123" s="42" t="s">
        <v>59</v>
      </c>
      <c r="G123" s="45">
        <v>44326</v>
      </c>
      <c r="H123" s="19" t="s">
        <v>67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20</v>
      </c>
      <c r="Q123" s="19">
        <v>10</v>
      </c>
      <c r="R123" s="19">
        <v>21</v>
      </c>
      <c r="S123" s="19">
        <v>12</v>
      </c>
      <c r="T123" s="19">
        <v>24</v>
      </c>
      <c r="U123" s="19">
        <v>14</v>
      </c>
      <c r="V123" s="19">
        <v>26</v>
      </c>
      <c r="W123" s="19">
        <v>14</v>
      </c>
      <c r="X123" s="19">
        <v>20</v>
      </c>
      <c r="Y123" s="19">
        <v>8</v>
      </c>
      <c r="Z123" s="19">
        <v>14</v>
      </c>
      <c r="AA123" s="19">
        <v>4</v>
      </c>
      <c r="AB123" s="19">
        <v>9</v>
      </c>
      <c r="AC123" s="19">
        <v>0</v>
      </c>
      <c r="AD123" s="19">
        <v>4</v>
      </c>
      <c r="AE123" s="48"/>
      <c r="AF123" s="51"/>
      <c r="AG123" s="36"/>
      <c r="AH123" s="37">
        <v>0</v>
      </c>
      <c r="AI123" s="53"/>
      <c r="AJ123" s="41" t="s">
        <v>65</v>
      </c>
    </row>
    <row r="124" spans="1:36" ht="16.2" x14ac:dyDescent="0.25">
      <c r="A124" s="42" t="s">
        <v>59</v>
      </c>
      <c r="B124" s="44" t="s">
        <v>816</v>
      </c>
      <c r="C124" s="42" t="s">
        <v>61</v>
      </c>
      <c r="D124" s="42" t="s">
        <v>808</v>
      </c>
      <c r="E124" s="42" t="s">
        <v>807</v>
      </c>
      <c r="F124" s="42" t="s">
        <v>59</v>
      </c>
      <c r="G124" s="45">
        <v>44337</v>
      </c>
      <c r="H124" s="17" t="s">
        <v>64</v>
      </c>
      <c r="I124" s="17">
        <v>0</v>
      </c>
      <c r="J124" s="17">
        <v>2</v>
      </c>
      <c r="K124" s="17">
        <v>13</v>
      </c>
      <c r="L124" s="17">
        <v>18</v>
      </c>
      <c r="M124" s="17">
        <v>32</v>
      </c>
      <c r="N124" s="17">
        <v>24</v>
      </c>
      <c r="O124" s="17">
        <v>29</v>
      </c>
      <c r="P124" s="17">
        <v>19</v>
      </c>
      <c r="Q124" s="17">
        <v>19</v>
      </c>
      <c r="R124" s="17">
        <v>9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6">
        <f t="shared" ref="AE124" si="117">SUM(I124:AD124)</f>
        <v>165</v>
      </c>
      <c r="AF124" s="49">
        <f t="shared" ref="AF124" si="118">SUM(I125:AD125)</f>
        <v>111</v>
      </c>
      <c r="AG124" s="34">
        <f t="shared" ref="AG124" si="119">SUM(I126:AD126)</f>
        <v>63</v>
      </c>
      <c r="AH124" s="37">
        <v>-102</v>
      </c>
      <c r="AI124" s="53">
        <v>0.86140000000000005</v>
      </c>
      <c r="AJ124" s="41" t="s">
        <v>65</v>
      </c>
    </row>
    <row r="125" spans="1:36" ht="16.2" x14ac:dyDescent="0.25">
      <c r="A125" s="42" t="s">
        <v>59</v>
      </c>
      <c r="B125" s="44" t="s">
        <v>816</v>
      </c>
      <c r="C125" s="42" t="s">
        <v>61</v>
      </c>
      <c r="D125" s="42" t="s">
        <v>808</v>
      </c>
      <c r="E125" s="42" t="s">
        <v>807</v>
      </c>
      <c r="F125" s="42" t="s">
        <v>59</v>
      </c>
      <c r="G125" s="45">
        <v>44337</v>
      </c>
      <c r="H125" s="18" t="s">
        <v>66</v>
      </c>
      <c r="I125" s="18">
        <v>0</v>
      </c>
      <c r="J125" s="18">
        <v>2</v>
      </c>
      <c r="K125" s="18">
        <v>8</v>
      </c>
      <c r="L125" s="18">
        <v>17</v>
      </c>
      <c r="M125" s="18">
        <v>32</v>
      </c>
      <c r="N125" s="18">
        <v>1</v>
      </c>
      <c r="O125" s="18">
        <v>29</v>
      </c>
      <c r="P125" s="18">
        <v>4</v>
      </c>
      <c r="Q125" s="18">
        <v>10</v>
      </c>
      <c r="R125" s="18">
        <v>8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7"/>
      <c r="AF125" s="50"/>
      <c r="AG125" s="35"/>
      <c r="AH125" s="37">
        <v>-102</v>
      </c>
      <c r="AI125" s="53"/>
      <c r="AJ125" s="41" t="s">
        <v>65</v>
      </c>
    </row>
    <row r="126" spans="1:36" ht="16.2" x14ac:dyDescent="0.25">
      <c r="A126" s="42" t="s">
        <v>59</v>
      </c>
      <c r="B126" s="44" t="s">
        <v>816</v>
      </c>
      <c r="C126" s="42" t="s">
        <v>61</v>
      </c>
      <c r="D126" s="42" t="s">
        <v>808</v>
      </c>
      <c r="E126" s="42" t="s">
        <v>807</v>
      </c>
      <c r="F126" s="42" t="s">
        <v>59</v>
      </c>
      <c r="G126" s="45">
        <v>44337</v>
      </c>
      <c r="H126" s="19" t="s">
        <v>67</v>
      </c>
      <c r="I126" s="19">
        <v>0</v>
      </c>
      <c r="J126" s="19">
        <v>2</v>
      </c>
      <c r="K126" s="19">
        <v>0</v>
      </c>
      <c r="L126" s="19">
        <v>0</v>
      </c>
      <c r="M126" s="19">
        <v>32</v>
      </c>
      <c r="N126" s="19">
        <v>0</v>
      </c>
      <c r="O126" s="19">
        <v>29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8"/>
      <c r="AF126" s="51"/>
      <c r="AG126" s="36"/>
      <c r="AH126" s="37">
        <v>-102</v>
      </c>
      <c r="AI126" s="53"/>
      <c r="AJ126" s="41" t="s">
        <v>65</v>
      </c>
    </row>
    <row r="127" spans="1:36" ht="16.2" x14ac:dyDescent="0.25">
      <c r="A127" s="42" t="s">
        <v>59</v>
      </c>
      <c r="B127" s="44" t="s">
        <v>815</v>
      </c>
      <c r="C127" s="42" t="s">
        <v>61</v>
      </c>
      <c r="D127" s="42" t="s">
        <v>808</v>
      </c>
      <c r="E127" s="42" t="s">
        <v>814</v>
      </c>
      <c r="F127" s="42" t="s">
        <v>59</v>
      </c>
      <c r="G127" s="45">
        <v>44310</v>
      </c>
      <c r="H127" s="17" t="s">
        <v>64</v>
      </c>
      <c r="I127" s="17">
        <v>0</v>
      </c>
      <c r="J127" s="17">
        <v>8</v>
      </c>
      <c r="K127" s="17">
        <v>10</v>
      </c>
      <c r="L127" s="17">
        <v>21</v>
      </c>
      <c r="M127" s="17">
        <v>27</v>
      </c>
      <c r="N127" s="17">
        <v>21</v>
      </c>
      <c r="O127" s="17">
        <v>22</v>
      </c>
      <c r="P127" s="17">
        <v>14</v>
      </c>
      <c r="Q127" s="17">
        <v>14</v>
      </c>
      <c r="R127" s="17">
        <v>12</v>
      </c>
      <c r="S127" s="17">
        <v>11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6">
        <f t="shared" ref="AE127" si="120">SUM(I127:AD127)</f>
        <v>160</v>
      </c>
      <c r="AF127" s="49">
        <f t="shared" ref="AF127" si="121">SUM(I128:AD128)</f>
        <v>160</v>
      </c>
      <c r="AG127" s="34">
        <f t="shared" ref="AG127" si="122">SUM(I129:AD129)</f>
        <v>160</v>
      </c>
      <c r="AH127" s="37">
        <v>0</v>
      </c>
      <c r="AI127" s="53">
        <v>0.8931</v>
      </c>
      <c r="AJ127" s="41" t="s">
        <v>65</v>
      </c>
    </row>
    <row r="128" spans="1:36" ht="16.2" x14ac:dyDescent="0.25">
      <c r="A128" s="42" t="s">
        <v>59</v>
      </c>
      <c r="B128" s="44" t="s">
        <v>815</v>
      </c>
      <c r="C128" s="42" t="s">
        <v>61</v>
      </c>
      <c r="D128" s="42" t="s">
        <v>808</v>
      </c>
      <c r="E128" s="42" t="s">
        <v>814</v>
      </c>
      <c r="F128" s="42" t="s">
        <v>59</v>
      </c>
      <c r="G128" s="45">
        <v>44310</v>
      </c>
      <c r="H128" s="18" t="s">
        <v>66</v>
      </c>
      <c r="I128" s="18">
        <v>0</v>
      </c>
      <c r="J128" s="18">
        <v>8</v>
      </c>
      <c r="K128" s="18">
        <v>10</v>
      </c>
      <c r="L128" s="18">
        <v>21</v>
      </c>
      <c r="M128" s="18">
        <v>27</v>
      </c>
      <c r="N128" s="18">
        <v>21</v>
      </c>
      <c r="O128" s="18">
        <v>22</v>
      </c>
      <c r="P128" s="18">
        <v>14</v>
      </c>
      <c r="Q128" s="18">
        <v>14</v>
      </c>
      <c r="R128" s="18">
        <v>12</v>
      </c>
      <c r="S128" s="18">
        <v>11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7"/>
      <c r="AF128" s="50"/>
      <c r="AG128" s="35"/>
      <c r="AH128" s="37">
        <v>0</v>
      </c>
      <c r="AI128" s="53"/>
      <c r="AJ128" s="41" t="s">
        <v>65</v>
      </c>
    </row>
    <row r="129" spans="1:36" ht="16.2" x14ac:dyDescent="0.25">
      <c r="A129" s="42" t="s">
        <v>59</v>
      </c>
      <c r="B129" s="44" t="s">
        <v>815</v>
      </c>
      <c r="C129" s="42" t="s">
        <v>61</v>
      </c>
      <c r="D129" s="42" t="s">
        <v>808</v>
      </c>
      <c r="E129" s="42" t="s">
        <v>814</v>
      </c>
      <c r="F129" s="42" t="s">
        <v>59</v>
      </c>
      <c r="G129" s="45">
        <v>44310</v>
      </c>
      <c r="H129" s="19" t="s">
        <v>67</v>
      </c>
      <c r="I129" s="19">
        <v>0</v>
      </c>
      <c r="J129" s="19">
        <v>8</v>
      </c>
      <c r="K129" s="19">
        <v>10</v>
      </c>
      <c r="L129" s="19">
        <v>21</v>
      </c>
      <c r="M129" s="19">
        <v>27</v>
      </c>
      <c r="N129" s="19">
        <v>21</v>
      </c>
      <c r="O129" s="19">
        <v>22</v>
      </c>
      <c r="P129" s="19">
        <v>14</v>
      </c>
      <c r="Q129" s="19">
        <v>14</v>
      </c>
      <c r="R129" s="19">
        <v>12</v>
      </c>
      <c r="S129" s="19">
        <v>11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8"/>
      <c r="AF129" s="51"/>
      <c r="AG129" s="36"/>
      <c r="AH129" s="37">
        <v>0</v>
      </c>
      <c r="AI129" s="53"/>
      <c r="AJ129" s="41" t="s">
        <v>65</v>
      </c>
    </row>
    <row r="130" spans="1:36" ht="16.2" x14ac:dyDescent="0.25">
      <c r="A130" s="42" t="s">
        <v>59</v>
      </c>
      <c r="B130" s="44" t="s">
        <v>813</v>
      </c>
      <c r="C130" s="42" t="s">
        <v>61</v>
      </c>
      <c r="D130" s="42" t="s">
        <v>84</v>
      </c>
      <c r="E130" s="42" t="s">
        <v>812</v>
      </c>
      <c r="F130" s="42" t="s">
        <v>59</v>
      </c>
      <c r="G130" s="45">
        <v>44341</v>
      </c>
      <c r="H130" s="17" t="s">
        <v>64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15</v>
      </c>
      <c r="Q130" s="17">
        <v>0</v>
      </c>
      <c r="R130" s="17">
        <v>30</v>
      </c>
      <c r="S130" s="17">
        <v>0</v>
      </c>
      <c r="T130" s="17">
        <v>30</v>
      </c>
      <c r="U130" s="17">
        <v>0</v>
      </c>
      <c r="V130" s="17">
        <v>30</v>
      </c>
      <c r="W130" s="17">
        <v>0</v>
      </c>
      <c r="X130" s="17">
        <v>30</v>
      </c>
      <c r="Y130" s="17">
        <v>0</v>
      </c>
      <c r="Z130" s="17">
        <v>15</v>
      </c>
      <c r="AA130" s="17">
        <v>0</v>
      </c>
      <c r="AB130" s="17">
        <v>0</v>
      </c>
      <c r="AC130" s="17">
        <v>0</v>
      </c>
      <c r="AD130" s="17">
        <v>0</v>
      </c>
      <c r="AE130" s="46">
        <f t="shared" ref="AE130" si="123">SUM(I130:AD130)</f>
        <v>150</v>
      </c>
      <c r="AF130" s="49">
        <f t="shared" ref="AF130" si="124">SUM(I131:AD131)</f>
        <v>150</v>
      </c>
      <c r="AG130" s="34">
        <f t="shared" ref="AG130" si="125">SUM(I132:AD132)</f>
        <v>150</v>
      </c>
      <c r="AH130" s="37">
        <v>0</v>
      </c>
      <c r="AI130" s="53">
        <v>0.88619999999999999</v>
      </c>
      <c r="AJ130" s="41" t="s">
        <v>65</v>
      </c>
    </row>
    <row r="131" spans="1:36" ht="16.2" x14ac:dyDescent="0.25">
      <c r="A131" s="42" t="s">
        <v>59</v>
      </c>
      <c r="B131" s="44" t="s">
        <v>813</v>
      </c>
      <c r="C131" s="42" t="s">
        <v>61</v>
      </c>
      <c r="D131" s="42" t="s">
        <v>84</v>
      </c>
      <c r="E131" s="42" t="s">
        <v>812</v>
      </c>
      <c r="F131" s="42" t="s">
        <v>59</v>
      </c>
      <c r="G131" s="45">
        <v>44341</v>
      </c>
      <c r="H131" s="18" t="s">
        <v>66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15</v>
      </c>
      <c r="Q131" s="18">
        <v>0</v>
      </c>
      <c r="R131" s="18">
        <v>30</v>
      </c>
      <c r="S131" s="18">
        <v>0</v>
      </c>
      <c r="T131" s="18">
        <v>30</v>
      </c>
      <c r="U131" s="18">
        <v>0</v>
      </c>
      <c r="V131" s="18">
        <v>30</v>
      </c>
      <c r="W131" s="18">
        <v>0</v>
      </c>
      <c r="X131" s="18">
        <v>30</v>
      </c>
      <c r="Y131" s="18">
        <v>0</v>
      </c>
      <c r="Z131" s="18">
        <v>15</v>
      </c>
      <c r="AA131" s="18">
        <v>0</v>
      </c>
      <c r="AB131" s="18">
        <v>0</v>
      </c>
      <c r="AC131" s="18">
        <v>0</v>
      </c>
      <c r="AD131" s="18">
        <v>0</v>
      </c>
      <c r="AE131" s="47"/>
      <c r="AF131" s="50"/>
      <c r="AG131" s="35"/>
      <c r="AH131" s="37">
        <v>0</v>
      </c>
      <c r="AI131" s="53"/>
      <c r="AJ131" s="41" t="s">
        <v>65</v>
      </c>
    </row>
    <row r="132" spans="1:36" ht="16.2" x14ac:dyDescent="0.25">
      <c r="A132" s="42" t="s">
        <v>59</v>
      </c>
      <c r="B132" s="44" t="s">
        <v>813</v>
      </c>
      <c r="C132" s="42" t="s">
        <v>61</v>
      </c>
      <c r="D132" s="42" t="s">
        <v>84</v>
      </c>
      <c r="E132" s="42" t="s">
        <v>812</v>
      </c>
      <c r="F132" s="42" t="s">
        <v>59</v>
      </c>
      <c r="G132" s="45">
        <v>44341</v>
      </c>
      <c r="H132" s="19" t="s">
        <v>67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15</v>
      </c>
      <c r="Q132" s="19">
        <v>0</v>
      </c>
      <c r="R132" s="19">
        <v>30</v>
      </c>
      <c r="S132" s="19">
        <v>0</v>
      </c>
      <c r="T132" s="19">
        <v>30</v>
      </c>
      <c r="U132" s="19">
        <v>0</v>
      </c>
      <c r="V132" s="19">
        <v>30</v>
      </c>
      <c r="W132" s="19">
        <v>0</v>
      </c>
      <c r="X132" s="19">
        <v>30</v>
      </c>
      <c r="Y132" s="19">
        <v>0</v>
      </c>
      <c r="Z132" s="19">
        <v>15</v>
      </c>
      <c r="AA132" s="19">
        <v>0</v>
      </c>
      <c r="AB132" s="19">
        <v>0</v>
      </c>
      <c r="AC132" s="19">
        <v>0</v>
      </c>
      <c r="AD132" s="19">
        <v>0</v>
      </c>
      <c r="AE132" s="48"/>
      <c r="AF132" s="51"/>
      <c r="AG132" s="36"/>
      <c r="AH132" s="37">
        <v>0</v>
      </c>
      <c r="AI132" s="53"/>
      <c r="AJ132" s="41" t="s">
        <v>65</v>
      </c>
    </row>
    <row r="133" spans="1:36" ht="16.2" x14ac:dyDescent="0.25">
      <c r="A133" s="42" t="s">
        <v>59</v>
      </c>
      <c r="B133" s="44" t="s">
        <v>811</v>
      </c>
      <c r="C133" s="42" t="s">
        <v>61</v>
      </c>
      <c r="D133" s="42" t="s">
        <v>87</v>
      </c>
      <c r="E133" s="42" t="s">
        <v>803</v>
      </c>
      <c r="F133" s="42" t="s">
        <v>59</v>
      </c>
      <c r="G133" s="45">
        <v>44322</v>
      </c>
      <c r="H133" s="17" t="s">
        <v>64</v>
      </c>
      <c r="I133" s="17">
        <v>0</v>
      </c>
      <c r="J133" s="17">
        <v>6</v>
      </c>
      <c r="K133" s="17">
        <v>6</v>
      </c>
      <c r="L133" s="17">
        <v>7</v>
      </c>
      <c r="M133" s="17">
        <v>7</v>
      </c>
      <c r="N133" s="17">
        <v>6</v>
      </c>
      <c r="O133" s="17">
        <v>9</v>
      </c>
      <c r="P133" s="17">
        <v>10</v>
      </c>
      <c r="Q133" s="17">
        <v>13</v>
      </c>
      <c r="R133" s="17">
        <v>17</v>
      </c>
      <c r="S133" s="17">
        <v>18</v>
      </c>
      <c r="T133" s="17">
        <v>13</v>
      </c>
      <c r="U133" s="17">
        <v>11</v>
      </c>
      <c r="V133" s="17">
        <v>8</v>
      </c>
      <c r="W133" s="17">
        <v>6</v>
      </c>
      <c r="X133" s="17">
        <v>5</v>
      </c>
      <c r="Y133" s="17">
        <v>4</v>
      </c>
      <c r="Z133" s="17">
        <v>1</v>
      </c>
      <c r="AA133" s="17">
        <v>1</v>
      </c>
      <c r="AB133" s="17">
        <v>1</v>
      </c>
      <c r="AC133" s="17">
        <v>1</v>
      </c>
      <c r="AD133" s="17">
        <v>0</v>
      </c>
      <c r="AE133" s="46">
        <f t="shared" ref="AE133" si="126">SUM(I133:AD133)</f>
        <v>150</v>
      </c>
      <c r="AF133" s="49">
        <f t="shared" ref="AF133" si="127">SUM(I134:AD134)</f>
        <v>150</v>
      </c>
      <c r="AG133" s="34">
        <f t="shared" ref="AG133" si="128">SUM(I135:AD135)</f>
        <v>150</v>
      </c>
      <c r="AH133" s="37">
        <v>0</v>
      </c>
      <c r="AI133" s="53">
        <v>0.88330000000000009</v>
      </c>
      <c r="AJ133" s="41" t="s">
        <v>65</v>
      </c>
    </row>
    <row r="134" spans="1:36" ht="16.2" x14ac:dyDescent="0.25">
      <c r="A134" s="42" t="s">
        <v>59</v>
      </c>
      <c r="B134" s="44" t="s">
        <v>811</v>
      </c>
      <c r="C134" s="42" t="s">
        <v>61</v>
      </c>
      <c r="D134" s="42" t="s">
        <v>87</v>
      </c>
      <c r="E134" s="42" t="s">
        <v>803</v>
      </c>
      <c r="F134" s="42" t="s">
        <v>59</v>
      </c>
      <c r="G134" s="45">
        <v>44322</v>
      </c>
      <c r="H134" s="18" t="s">
        <v>66</v>
      </c>
      <c r="I134" s="18">
        <v>0</v>
      </c>
      <c r="J134" s="18">
        <v>6</v>
      </c>
      <c r="K134" s="18">
        <v>6</v>
      </c>
      <c r="L134" s="18">
        <v>7</v>
      </c>
      <c r="M134" s="18">
        <v>7</v>
      </c>
      <c r="N134" s="18">
        <v>6</v>
      </c>
      <c r="O134" s="18">
        <v>9</v>
      </c>
      <c r="P134" s="18">
        <v>10</v>
      </c>
      <c r="Q134" s="18">
        <v>13</v>
      </c>
      <c r="R134" s="18">
        <v>17</v>
      </c>
      <c r="S134" s="18">
        <v>18</v>
      </c>
      <c r="T134" s="18">
        <v>13</v>
      </c>
      <c r="U134" s="18">
        <v>11</v>
      </c>
      <c r="V134" s="18">
        <v>8</v>
      </c>
      <c r="W134" s="18">
        <v>6</v>
      </c>
      <c r="X134" s="18">
        <v>5</v>
      </c>
      <c r="Y134" s="18">
        <v>4</v>
      </c>
      <c r="Z134" s="18">
        <v>1</v>
      </c>
      <c r="AA134" s="18">
        <v>1</v>
      </c>
      <c r="AB134" s="18">
        <v>1</v>
      </c>
      <c r="AC134" s="18">
        <v>1</v>
      </c>
      <c r="AD134" s="18">
        <v>0</v>
      </c>
      <c r="AE134" s="47"/>
      <c r="AF134" s="50"/>
      <c r="AG134" s="35"/>
      <c r="AH134" s="37">
        <v>0</v>
      </c>
      <c r="AI134" s="53"/>
      <c r="AJ134" s="41" t="s">
        <v>65</v>
      </c>
    </row>
    <row r="135" spans="1:36" ht="16.2" x14ac:dyDescent="0.25">
      <c r="A135" s="42" t="s">
        <v>59</v>
      </c>
      <c r="B135" s="44" t="s">
        <v>811</v>
      </c>
      <c r="C135" s="42" t="s">
        <v>61</v>
      </c>
      <c r="D135" s="42" t="s">
        <v>87</v>
      </c>
      <c r="E135" s="42" t="s">
        <v>803</v>
      </c>
      <c r="F135" s="42" t="s">
        <v>59</v>
      </c>
      <c r="G135" s="45">
        <v>44322</v>
      </c>
      <c r="H135" s="19" t="s">
        <v>67</v>
      </c>
      <c r="I135" s="19">
        <v>0</v>
      </c>
      <c r="J135" s="19">
        <v>6</v>
      </c>
      <c r="K135" s="19">
        <v>6</v>
      </c>
      <c r="L135" s="19">
        <v>7</v>
      </c>
      <c r="M135" s="19">
        <v>7</v>
      </c>
      <c r="N135" s="19">
        <v>6</v>
      </c>
      <c r="O135" s="19">
        <v>9</v>
      </c>
      <c r="P135" s="19">
        <v>10</v>
      </c>
      <c r="Q135" s="19">
        <v>13</v>
      </c>
      <c r="R135" s="19">
        <v>17</v>
      </c>
      <c r="S135" s="19">
        <v>18</v>
      </c>
      <c r="T135" s="19">
        <v>13</v>
      </c>
      <c r="U135" s="19">
        <v>11</v>
      </c>
      <c r="V135" s="19">
        <v>8</v>
      </c>
      <c r="W135" s="19">
        <v>6</v>
      </c>
      <c r="X135" s="19">
        <v>5</v>
      </c>
      <c r="Y135" s="19">
        <v>4</v>
      </c>
      <c r="Z135" s="19">
        <v>1</v>
      </c>
      <c r="AA135" s="19">
        <v>1</v>
      </c>
      <c r="AB135" s="19">
        <v>1</v>
      </c>
      <c r="AC135" s="19">
        <v>1</v>
      </c>
      <c r="AD135" s="19">
        <v>0</v>
      </c>
      <c r="AE135" s="48"/>
      <c r="AF135" s="51"/>
      <c r="AG135" s="36"/>
      <c r="AH135" s="37">
        <v>0</v>
      </c>
      <c r="AI135" s="53"/>
      <c r="AJ135" s="41" t="s">
        <v>65</v>
      </c>
    </row>
    <row r="136" spans="1:36" ht="16.2" x14ac:dyDescent="0.25">
      <c r="A136" s="42" t="s">
        <v>59</v>
      </c>
      <c r="B136" s="44" t="s">
        <v>810</v>
      </c>
      <c r="C136" s="42" t="s">
        <v>61</v>
      </c>
      <c r="D136" s="42" t="s">
        <v>87</v>
      </c>
      <c r="E136" s="42" t="s">
        <v>805</v>
      </c>
      <c r="F136" s="42" t="s">
        <v>59</v>
      </c>
      <c r="G136" s="45">
        <v>44308</v>
      </c>
      <c r="H136" s="17" t="s">
        <v>64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10</v>
      </c>
      <c r="R136" s="17">
        <v>13</v>
      </c>
      <c r="S136" s="17">
        <v>18</v>
      </c>
      <c r="T136" s="17">
        <v>15</v>
      </c>
      <c r="U136" s="17">
        <v>24</v>
      </c>
      <c r="V136" s="17">
        <v>17</v>
      </c>
      <c r="W136" s="17">
        <v>10</v>
      </c>
      <c r="X136" s="17">
        <v>10</v>
      </c>
      <c r="Y136" s="17">
        <v>7</v>
      </c>
      <c r="Z136" s="17">
        <v>5</v>
      </c>
      <c r="AA136" s="17">
        <v>5</v>
      </c>
      <c r="AB136" s="17">
        <v>0</v>
      </c>
      <c r="AC136" s="17">
        <v>0</v>
      </c>
      <c r="AD136" s="17">
        <v>0</v>
      </c>
      <c r="AE136" s="46">
        <f t="shared" ref="AE136" si="129">SUM(I136:AD136)</f>
        <v>134</v>
      </c>
      <c r="AF136" s="49">
        <f t="shared" ref="AF136" si="130">SUM(I137:AD137)</f>
        <v>134</v>
      </c>
      <c r="AG136" s="34">
        <f t="shared" ref="AG136" si="131">SUM(I138:AD138)</f>
        <v>134</v>
      </c>
      <c r="AH136" s="37">
        <v>0</v>
      </c>
      <c r="AI136" s="53">
        <v>0.8952</v>
      </c>
      <c r="AJ136" s="41" t="s">
        <v>65</v>
      </c>
    </row>
    <row r="137" spans="1:36" ht="16.2" x14ac:dyDescent="0.25">
      <c r="A137" s="42" t="s">
        <v>59</v>
      </c>
      <c r="B137" s="44" t="s">
        <v>810</v>
      </c>
      <c r="C137" s="42" t="s">
        <v>61</v>
      </c>
      <c r="D137" s="42" t="s">
        <v>87</v>
      </c>
      <c r="E137" s="42" t="s">
        <v>805</v>
      </c>
      <c r="F137" s="42" t="s">
        <v>59</v>
      </c>
      <c r="G137" s="45">
        <v>44308</v>
      </c>
      <c r="H137" s="18" t="s">
        <v>66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10</v>
      </c>
      <c r="R137" s="18">
        <v>13</v>
      </c>
      <c r="S137" s="18">
        <v>18</v>
      </c>
      <c r="T137" s="18">
        <v>15</v>
      </c>
      <c r="U137" s="18">
        <v>24</v>
      </c>
      <c r="V137" s="18">
        <v>17</v>
      </c>
      <c r="W137" s="18">
        <v>10</v>
      </c>
      <c r="X137" s="18">
        <v>10</v>
      </c>
      <c r="Y137" s="18">
        <v>7</v>
      </c>
      <c r="Z137" s="18">
        <v>5</v>
      </c>
      <c r="AA137" s="18">
        <v>5</v>
      </c>
      <c r="AB137" s="18">
        <v>0</v>
      </c>
      <c r="AC137" s="18">
        <v>0</v>
      </c>
      <c r="AD137" s="18">
        <v>0</v>
      </c>
      <c r="AE137" s="47"/>
      <c r="AF137" s="50"/>
      <c r="AG137" s="35"/>
      <c r="AH137" s="37">
        <v>0</v>
      </c>
      <c r="AI137" s="53"/>
      <c r="AJ137" s="41" t="s">
        <v>65</v>
      </c>
    </row>
    <row r="138" spans="1:36" ht="16.2" x14ac:dyDescent="0.25">
      <c r="A138" s="42" t="s">
        <v>59</v>
      </c>
      <c r="B138" s="44" t="s">
        <v>810</v>
      </c>
      <c r="C138" s="42" t="s">
        <v>61</v>
      </c>
      <c r="D138" s="42" t="s">
        <v>87</v>
      </c>
      <c r="E138" s="42" t="s">
        <v>805</v>
      </c>
      <c r="F138" s="42" t="s">
        <v>59</v>
      </c>
      <c r="G138" s="45">
        <v>44308</v>
      </c>
      <c r="H138" s="19" t="s">
        <v>67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10</v>
      </c>
      <c r="R138" s="19">
        <v>13</v>
      </c>
      <c r="S138" s="19">
        <v>18</v>
      </c>
      <c r="T138" s="19">
        <v>15</v>
      </c>
      <c r="U138" s="19">
        <v>24</v>
      </c>
      <c r="V138" s="19">
        <v>17</v>
      </c>
      <c r="W138" s="19">
        <v>10</v>
      </c>
      <c r="X138" s="19">
        <v>10</v>
      </c>
      <c r="Y138" s="19">
        <v>7</v>
      </c>
      <c r="Z138" s="19">
        <v>5</v>
      </c>
      <c r="AA138" s="19">
        <v>5</v>
      </c>
      <c r="AB138" s="19">
        <v>0</v>
      </c>
      <c r="AC138" s="19">
        <v>0</v>
      </c>
      <c r="AD138" s="19">
        <v>0</v>
      </c>
      <c r="AE138" s="48"/>
      <c r="AF138" s="51"/>
      <c r="AG138" s="36"/>
      <c r="AH138" s="37">
        <v>0</v>
      </c>
      <c r="AI138" s="53"/>
      <c r="AJ138" s="41" t="s">
        <v>65</v>
      </c>
    </row>
    <row r="139" spans="1:36" ht="16.2" x14ac:dyDescent="0.25">
      <c r="A139" s="42" t="s">
        <v>59</v>
      </c>
      <c r="B139" s="44" t="s">
        <v>809</v>
      </c>
      <c r="C139" s="42" t="s">
        <v>61</v>
      </c>
      <c r="D139" s="42" t="s">
        <v>808</v>
      </c>
      <c r="E139" s="42" t="s">
        <v>807</v>
      </c>
      <c r="F139" s="42" t="s">
        <v>59</v>
      </c>
      <c r="G139" s="45">
        <v>44324</v>
      </c>
      <c r="H139" s="17" t="s">
        <v>64</v>
      </c>
      <c r="I139" s="17">
        <v>2</v>
      </c>
      <c r="J139" s="17">
        <v>7</v>
      </c>
      <c r="K139" s="17">
        <v>9</v>
      </c>
      <c r="L139" s="17">
        <v>9</v>
      </c>
      <c r="M139" s="17">
        <v>12</v>
      </c>
      <c r="N139" s="17">
        <v>9</v>
      </c>
      <c r="O139" s="17">
        <v>7</v>
      </c>
      <c r="P139" s="17">
        <v>7</v>
      </c>
      <c r="Q139" s="17">
        <v>8</v>
      </c>
      <c r="R139" s="17">
        <v>8</v>
      </c>
      <c r="S139" s="17">
        <v>8</v>
      </c>
      <c r="T139" s="17">
        <v>8</v>
      </c>
      <c r="U139" s="17">
        <v>7</v>
      </c>
      <c r="V139" s="17">
        <v>6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6">
        <f t="shared" ref="AE139" si="132">SUM(I139:AD139)</f>
        <v>107</v>
      </c>
      <c r="AF139" s="49">
        <f t="shared" ref="AF139" si="133">SUM(I140:AD140)</f>
        <v>107</v>
      </c>
      <c r="AG139" s="34">
        <f t="shared" ref="AG139" si="134">SUM(I141:AD141)</f>
        <v>107</v>
      </c>
      <c r="AH139" s="37">
        <v>0</v>
      </c>
      <c r="AI139" s="53">
        <v>0.90920000000000001</v>
      </c>
      <c r="AJ139" s="41" t="s">
        <v>65</v>
      </c>
    </row>
    <row r="140" spans="1:36" ht="16.2" x14ac:dyDescent="0.25">
      <c r="A140" s="42" t="s">
        <v>59</v>
      </c>
      <c r="B140" s="44" t="s">
        <v>809</v>
      </c>
      <c r="C140" s="42" t="s">
        <v>61</v>
      </c>
      <c r="D140" s="42" t="s">
        <v>808</v>
      </c>
      <c r="E140" s="42" t="s">
        <v>807</v>
      </c>
      <c r="F140" s="42" t="s">
        <v>59</v>
      </c>
      <c r="G140" s="45">
        <v>44324</v>
      </c>
      <c r="H140" s="18" t="s">
        <v>66</v>
      </c>
      <c r="I140" s="18">
        <v>2</v>
      </c>
      <c r="J140" s="18">
        <v>7</v>
      </c>
      <c r="K140" s="18">
        <v>9</v>
      </c>
      <c r="L140" s="18">
        <v>9</v>
      </c>
      <c r="M140" s="18">
        <v>12</v>
      </c>
      <c r="N140" s="18">
        <v>9</v>
      </c>
      <c r="O140" s="18">
        <v>7</v>
      </c>
      <c r="P140" s="18">
        <v>7</v>
      </c>
      <c r="Q140" s="18">
        <v>8</v>
      </c>
      <c r="R140" s="18">
        <v>8</v>
      </c>
      <c r="S140" s="18">
        <v>8</v>
      </c>
      <c r="T140" s="18">
        <v>8</v>
      </c>
      <c r="U140" s="18">
        <v>7</v>
      </c>
      <c r="V140" s="18">
        <v>6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7"/>
      <c r="AF140" s="50"/>
      <c r="AG140" s="35"/>
      <c r="AH140" s="37">
        <v>0</v>
      </c>
      <c r="AI140" s="53"/>
      <c r="AJ140" s="41" t="s">
        <v>65</v>
      </c>
    </row>
    <row r="141" spans="1:36" ht="16.2" x14ac:dyDescent="0.25">
      <c r="A141" s="42" t="s">
        <v>59</v>
      </c>
      <c r="B141" s="44" t="s">
        <v>809</v>
      </c>
      <c r="C141" s="42" t="s">
        <v>61</v>
      </c>
      <c r="D141" s="42" t="s">
        <v>808</v>
      </c>
      <c r="E141" s="42" t="s">
        <v>807</v>
      </c>
      <c r="F141" s="42" t="s">
        <v>59</v>
      </c>
      <c r="G141" s="45">
        <v>44324</v>
      </c>
      <c r="H141" s="19" t="s">
        <v>67</v>
      </c>
      <c r="I141" s="19">
        <v>2</v>
      </c>
      <c r="J141" s="19">
        <v>7</v>
      </c>
      <c r="K141" s="19">
        <v>9</v>
      </c>
      <c r="L141" s="19">
        <v>9</v>
      </c>
      <c r="M141" s="19">
        <v>12</v>
      </c>
      <c r="N141" s="19">
        <v>9</v>
      </c>
      <c r="O141" s="19">
        <v>7</v>
      </c>
      <c r="P141" s="19">
        <v>7</v>
      </c>
      <c r="Q141" s="19">
        <v>8</v>
      </c>
      <c r="R141" s="19">
        <v>8</v>
      </c>
      <c r="S141" s="19">
        <v>8</v>
      </c>
      <c r="T141" s="19">
        <v>8</v>
      </c>
      <c r="U141" s="19">
        <v>7</v>
      </c>
      <c r="V141" s="19">
        <v>6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8"/>
      <c r="AF141" s="51"/>
      <c r="AG141" s="36"/>
      <c r="AH141" s="37">
        <v>0</v>
      </c>
      <c r="AI141" s="53"/>
      <c r="AJ141" s="41" t="s">
        <v>65</v>
      </c>
    </row>
    <row r="142" spans="1:36" ht="16.2" x14ac:dyDescent="0.25">
      <c r="A142" s="42" t="s">
        <v>59</v>
      </c>
      <c r="B142" s="44" t="s">
        <v>806</v>
      </c>
      <c r="C142" s="42" t="s">
        <v>61</v>
      </c>
      <c r="D142" s="42" t="s">
        <v>87</v>
      </c>
      <c r="E142" s="42" t="s">
        <v>805</v>
      </c>
      <c r="F142" s="42" t="s">
        <v>59</v>
      </c>
      <c r="G142" s="45">
        <v>44333</v>
      </c>
      <c r="H142" s="17" t="s">
        <v>64</v>
      </c>
      <c r="I142" s="17">
        <v>0</v>
      </c>
      <c r="J142" s="17">
        <v>0</v>
      </c>
      <c r="K142" s="17">
        <v>0</v>
      </c>
      <c r="L142" s="17">
        <v>0</v>
      </c>
      <c r="M142" s="17">
        <v>4</v>
      </c>
      <c r="N142" s="17">
        <v>0</v>
      </c>
      <c r="O142" s="17">
        <v>11</v>
      </c>
      <c r="P142" s="17">
        <v>0</v>
      </c>
      <c r="Q142" s="17">
        <v>15</v>
      </c>
      <c r="R142" s="17">
        <v>0</v>
      </c>
      <c r="S142" s="17">
        <v>22</v>
      </c>
      <c r="T142" s="17">
        <v>0</v>
      </c>
      <c r="U142" s="17">
        <v>22</v>
      </c>
      <c r="V142" s="17">
        <v>0</v>
      </c>
      <c r="W142" s="17">
        <v>12</v>
      </c>
      <c r="X142" s="17">
        <v>0</v>
      </c>
      <c r="Y142" s="17">
        <v>9</v>
      </c>
      <c r="Z142" s="17">
        <v>0</v>
      </c>
      <c r="AA142" s="17">
        <v>4</v>
      </c>
      <c r="AB142" s="17">
        <v>0</v>
      </c>
      <c r="AC142" s="17">
        <v>1</v>
      </c>
      <c r="AD142" s="17">
        <v>0</v>
      </c>
      <c r="AE142" s="46">
        <f t="shared" ref="AE142" si="135">SUM(I142:AD142)</f>
        <v>100</v>
      </c>
      <c r="AF142" s="49">
        <f t="shared" ref="AF142" si="136">SUM(I143:AD143)</f>
        <v>100</v>
      </c>
      <c r="AG142" s="34">
        <f t="shared" ref="AG142" si="137">SUM(I144:AD144)</f>
        <v>100</v>
      </c>
      <c r="AH142" s="37">
        <v>0</v>
      </c>
      <c r="AI142" s="53">
        <v>0.89960000000000007</v>
      </c>
      <c r="AJ142" s="41" t="s">
        <v>65</v>
      </c>
    </row>
    <row r="143" spans="1:36" ht="16.2" x14ac:dyDescent="0.25">
      <c r="A143" s="42" t="s">
        <v>59</v>
      </c>
      <c r="B143" s="44" t="s">
        <v>806</v>
      </c>
      <c r="C143" s="42" t="s">
        <v>61</v>
      </c>
      <c r="D143" s="42" t="s">
        <v>87</v>
      </c>
      <c r="E143" s="42" t="s">
        <v>805</v>
      </c>
      <c r="F143" s="42" t="s">
        <v>59</v>
      </c>
      <c r="G143" s="45">
        <v>44333</v>
      </c>
      <c r="H143" s="18" t="s">
        <v>66</v>
      </c>
      <c r="I143" s="18">
        <v>0</v>
      </c>
      <c r="J143" s="18">
        <v>0</v>
      </c>
      <c r="K143" s="18">
        <v>0</v>
      </c>
      <c r="L143" s="18">
        <v>0</v>
      </c>
      <c r="M143" s="18">
        <v>4</v>
      </c>
      <c r="N143" s="18">
        <v>0</v>
      </c>
      <c r="O143" s="18">
        <v>11</v>
      </c>
      <c r="P143" s="18">
        <v>0</v>
      </c>
      <c r="Q143" s="18">
        <v>15</v>
      </c>
      <c r="R143" s="18">
        <v>0</v>
      </c>
      <c r="S143" s="18">
        <v>22</v>
      </c>
      <c r="T143" s="18">
        <v>0</v>
      </c>
      <c r="U143" s="18">
        <v>22</v>
      </c>
      <c r="V143" s="18">
        <v>0</v>
      </c>
      <c r="W143" s="18">
        <v>12</v>
      </c>
      <c r="X143" s="18">
        <v>0</v>
      </c>
      <c r="Y143" s="18">
        <v>9</v>
      </c>
      <c r="Z143" s="18">
        <v>0</v>
      </c>
      <c r="AA143" s="18">
        <v>4</v>
      </c>
      <c r="AB143" s="18">
        <v>0</v>
      </c>
      <c r="AC143" s="18">
        <v>1</v>
      </c>
      <c r="AD143" s="18">
        <v>0</v>
      </c>
      <c r="AE143" s="47"/>
      <c r="AF143" s="50"/>
      <c r="AG143" s="35"/>
      <c r="AH143" s="37">
        <v>0</v>
      </c>
      <c r="AI143" s="53"/>
      <c r="AJ143" s="41" t="s">
        <v>65</v>
      </c>
    </row>
    <row r="144" spans="1:36" ht="16.2" x14ac:dyDescent="0.25">
      <c r="A144" s="42" t="s">
        <v>59</v>
      </c>
      <c r="B144" s="44" t="s">
        <v>806</v>
      </c>
      <c r="C144" s="42" t="s">
        <v>61</v>
      </c>
      <c r="D144" s="42" t="s">
        <v>87</v>
      </c>
      <c r="E144" s="42" t="s">
        <v>805</v>
      </c>
      <c r="F144" s="42" t="s">
        <v>59</v>
      </c>
      <c r="G144" s="45">
        <v>44333</v>
      </c>
      <c r="H144" s="19" t="s">
        <v>67</v>
      </c>
      <c r="I144" s="19">
        <v>0</v>
      </c>
      <c r="J144" s="19">
        <v>0</v>
      </c>
      <c r="K144" s="19">
        <v>0</v>
      </c>
      <c r="L144" s="19">
        <v>0</v>
      </c>
      <c r="M144" s="19">
        <v>4</v>
      </c>
      <c r="N144" s="19">
        <v>0</v>
      </c>
      <c r="O144" s="19">
        <v>11</v>
      </c>
      <c r="P144" s="19">
        <v>0</v>
      </c>
      <c r="Q144" s="19">
        <v>15</v>
      </c>
      <c r="R144" s="19">
        <v>0</v>
      </c>
      <c r="S144" s="19">
        <v>22</v>
      </c>
      <c r="T144" s="19">
        <v>0</v>
      </c>
      <c r="U144" s="19">
        <v>22</v>
      </c>
      <c r="V144" s="19">
        <v>0</v>
      </c>
      <c r="W144" s="19">
        <v>12</v>
      </c>
      <c r="X144" s="19">
        <v>0</v>
      </c>
      <c r="Y144" s="19">
        <v>9</v>
      </c>
      <c r="Z144" s="19">
        <v>0</v>
      </c>
      <c r="AA144" s="19">
        <v>4</v>
      </c>
      <c r="AB144" s="19">
        <v>0</v>
      </c>
      <c r="AC144" s="19">
        <v>1</v>
      </c>
      <c r="AD144" s="19">
        <v>0</v>
      </c>
      <c r="AE144" s="48"/>
      <c r="AF144" s="51"/>
      <c r="AG144" s="36"/>
      <c r="AH144" s="37">
        <v>0</v>
      </c>
      <c r="AI144" s="53"/>
      <c r="AJ144" s="41" t="s">
        <v>65</v>
      </c>
    </row>
    <row r="145" spans="1:36" ht="16.2" x14ac:dyDescent="0.25">
      <c r="A145" s="42" t="s">
        <v>59</v>
      </c>
      <c r="B145" s="44" t="s">
        <v>804</v>
      </c>
      <c r="C145" s="42" t="s">
        <v>61</v>
      </c>
      <c r="D145" s="42" t="s">
        <v>87</v>
      </c>
      <c r="E145" s="42" t="s">
        <v>803</v>
      </c>
      <c r="F145" s="42" t="s">
        <v>59</v>
      </c>
      <c r="G145" s="45">
        <v>44322</v>
      </c>
      <c r="H145" s="17" t="s">
        <v>64</v>
      </c>
      <c r="I145" s="17">
        <v>0</v>
      </c>
      <c r="J145" s="17">
        <v>0</v>
      </c>
      <c r="K145" s="17">
        <v>0</v>
      </c>
      <c r="L145" s="17">
        <v>3</v>
      </c>
      <c r="M145" s="17">
        <v>3</v>
      </c>
      <c r="N145" s="17">
        <v>3</v>
      </c>
      <c r="O145" s="17">
        <v>4</v>
      </c>
      <c r="P145" s="17">
        <v>5</v>
      </c>
      <c r="Q145" s="17">
        <v>7</v>
      </c>
      <c r="R145" s="17">
        <v>7</v>
      </c>
      <c r="S145" s="17">
        <v>11</v>
      </c>
      <c r="T145" s="17">
        <v>11</v>
      </c>
      <c r="U145" s="17">
        <v>11</v>
      </c>
      <c r="V145" s="17">
        <v>9</v>
      </c>
      <c r="W145" s="17">
        <v>7</v>
      </c>
      <c r="X145" s="17">
        <v>6</v>
      </c>
      <c r="Y145" s="17">
        <v>5</v>
      </c>
      <c r="Z145" s="17">
        <v>3</v>
      </c>
      <c r="AA145" s="17">
        <v>3</v>
      </c>
      <c r="AB145" s="17">
        <v>2</v>
      </c>
      <c r="AC145" s="17">
        <v>0</v>
      </c>
      <c r="AD145" s="17">
        <v>0</v>
      </c>
      <c r="AE145" s="46">
        <f t="shared" ref="AE145" si="138">SUM(I145:AD145)</f>
        <v>100</v>
      </c>
      <c r="AF145" s="49">
        <f t="shared" ref="AF145" si="139">SUM(I146:AD146)</f>
        <v>100</v>
      </c>
      <c r="AG145" s="34">
        <f t="shared" ref="AG145" si="140">SUM(I147:AD147)</f>
        <v>100</v>
      </c>
      <c r="AH145" s="37">
        <v>0</v>
      </c>
      <c r="AI145" s="53">
        <v>0.86010000000000009</v>
      </c>
      <c r="AJ145" s="41" t="s">
        <v>65</v>
      </c>
    </row>
    <row r="146" spans="1:36" ht="16.2" x14ac:dyDescent="0.25">
      <c r="A146" s="42" t="s">
        <v>59</v>
      </c>
      <c r="B146" s="44" t="s">
        <v>804</v>
      </c>
      <c r="C146" s="42" t="s">
        <v>61</v>
      </c>
      <c r="D146" s="42" t="s">
        <v>87</v>
      </c>
      <c r="E146" s="42" t="s">
        <v>803</v>
      </c>
      <c r="F146" s="42" t="s">
        <v>59</v>
      </c>
      <c r="G146" s="45">
        <v>44322</v>
      </c>
      <c r="H146" s="18" t="s">
        <v>66</v>
      </c>
      <c r="I146" s="18">
        <v>0</v>
      </c>
      <c r="J146" s="18">
        <v>0</v>
      </c>
      <c r="K146" s="18">
        <v>0</v>
      </c>
      <c r="L146" s="18">
        <v>3</v>
      </c>
      <c r="M146" s="18">
        <v>3</v>
      </c>
      <c r="N146" s="18">
        <v>3</v>
      </c>
      <c r="O146" s="18">
        <v>4</v>
      </c>
      <c r="P146" s="18">
        <v>5</v>
      </c>
      <c r="Q146" s="18">
        <v>7</v>
      </c>
      <c r="R146" s="18">
        <v>7</v>
      </c>
      <c r="S146" s="18">
        <v>11</v>
      </c>
      <c r="T146" s="18">
        <v>11</v>
      </c>
      <c r="U146" s="18">
        <v>11</v>
      </c>
      <c r="V146" s="18">
        <v>9</v>
      </c>
      <c r="W146" s="18">
        <v>7</v>
      </c>
      <c r="X146" s="18">
        <v>6</v>
      </c>
      <c r="Y146" s="18">
        <v>5</v>
      </c>
      <c r="Z146" s="18">
        <v>3</v>
      </c>
      <c r="AA146" s="18">
        <v>3</v>
      </c>
      <c r="AB146" s="18">
        <v>2</v>
      </c>
      <c r="AC146" s="18">
        <v>0</v>
      </c>
      <c r="AD146" s="18">
        <v>0</v>
      </c>
      <c r="AE146" s="47"/>
      <c r="AF146" s="50"/>
      <c r="AG146" s="35"/>
      <c r="AH146" s="37">
        <v>0</v>
      </c>
      <c r="AI146" s="53"/>
      <c r="AJ146" s="41" t="s">
        <v>65</v>
      </c>
    </row>
    <row r="147" spans="1:36" ht="16.2" x14ac:dyDescent="0.25">
      <c r="A147" s="42" t="s">
        <v>59</v>
      </c>
      <c r="B147" s="44" t="s">
        <v>804</v>
      </c>
      <c r="C147" s="42" t="s">
        <v>61</v>
      </c>
      <c r="D147" s="42" t="s">
        <v>87</v>
      </c>
      <c r="E147" s="42" t="s">
        <v>803</v>
      </c>
      <c r="F147" s="42" t="s">
        <v>59</v>
      </c>
      <c r="G147" s="45">
        <v>44322</v>
      </c>
      <c r="H147" s="19" t="s">
        <v>67</v>
      </c>
      <c r="I147" s="19">
        <v>0</v>
      </c>
      <c r="J147" s="19">
        <v>0</v>
      </c>
      <c r="K147" s="19">
        <v>0</v>
      </c>
      <c r="L147" s="19">
        <v>3</v>
      </c>
      <c r="M147" s="19">
        <v>3</v>
      </c>
      <c r="N147" s="19">
        <v>3</v>
      </c>
      <c r="O147" s="19">
        <v>4</v>
      </c>
      <c r="P147" s="19">
        <v>5</v>
      </c>
      <c r="Q147" s="19">
        <v>7</v>
      </c>
      <c r="R147" s="19">
        <v>7</v>
      </c>
      <c r="S147" s="19">
        <v>11</v>
      </c>
      <c r="T147" s="19">
        <v>11</v>
      </c>
      <c r="U147" s="19">
        <v>11</v>
      </c>
      <c r="V147" s="19">
        <v>9</v>
      </c>
      <c r="W147" s="19">
        <v>7</v>
      </c>
      <c r="X147" s="19">
        <v>6</v>
      </c>
      <c r="Y147" s="19">
        <v>5</v>
      </c>
      <c r="Z147" s="19">
        <v>3</v>
      </c>
      <c r="AA147" s="19">
        <v>3</v>
      </c>
      <c r="AB147" s="19">
        <v>2</v>
      </c>
      <c r="AC147" s="19">
        <v>0</v>
      </c>
      <c r="AD147" s="19">
        <v>0</v>
      </c>
      <c r="AE147" s="48"/>
      <c r="AF147" s="51"/>
      <c r="AG147" s="36"/>
      <c r="AH147" s="37">
        <v>0</v>
      </c>
      <c r="AI147" s="53"/>
      <c r="AJ147" s="41" t="s">
        <v>65</v>
      </c>
    </row>
    <row r="148" spans="1:36" ht="16.2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42" t="s">
        <v>444</v>
      </c>
      <c r="AB148" s="43"/>
      <c r="AC148" s="43"/>
      <c r="AD148" s="43"/>
      <c r="AE148" s="15">
        <f>SUM(AE4:AE145)</f>
        <v>25634</v>
      </c>
      <c r="AF148" s="15">
        <f t="shared" ref="AF148:AH148" si="141">SUM(AF4:AF145)</f>
        <v>24300</v>
      </c>
      <c r="AG148" s="15">
        <f t="shared" si="141"/>
        <v>22551</v>
      </c>
      <c r="AH148" s="15">
        <f t="shared" si="141"/>
        <v>-9249</v>
      </c>
      <c r="AI148" s="32">
        <f>IFERROR(SUMPRODUCT(AF4:AF147,AI4:AI147)/AF148,"-")</f>
        <v>0.88641413168724259</v>
      </c>
      <c r="AJ148" s="16"/>
    </row>
  </sheetData>
  <autoFilter ref="A3:AN3"/>
  <mergeCells count="626">
    <mergeCell ref="AA148:AD148"/>
    <mergeCell ref="G145:G147"/>
    <mergeCell ref="AE145:AE147"/>
    <mergeCell ref="AF145:AF147"/>
    <mergeCell ref="AG145:AG147"/>
    <mergeCell ref="AH145:AH147"/>
    <mergeCell ref="AI145:AI147"/>
    <mergeCell ref="AG142:AG144"/>
    <mergeCell ref="AH142:AH144"/>
    <mergeCell ref="AI142:AI144"/>
    <mergeCell ref="AJ142:AJ144"/>
    <mergeCell ref="A145:A147"/>
    <mergeCell ref="B145:B147"/>
    <mergeCell ref="C145:C147"/>
    <mergeCell ref="D145:D147"/>
    <mergeCell ref="E145:E147"/>
    <mergeCell ref="F145:F147"/>
    <mergeCell ref="AJ145:AJ147"/>
    <mergeCell ref="A142:A144"/>
    <mergeCell ref="B142:B144"/>
    <mergeCell ref="C142:C144"/>
    <mergeCell ref="D142:D144"/>
    <mergeCell ref="E142:E144"/>
    <mergeCell ref="F142:F144"/>
    <mergeCell ref="G142:G144"/>
    <mergeCell ref="AE142:AE144"/>
    <mergeCell ref="AF142:AF144"/>
    <mergeCell ref="AG136:AG138"/>
    <mergeCell ref="AH136:AH138"/>
    <mergeCell ref="AI136:AI138"/>
    <mergeCell ref="AJ136:AJ138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AG139:AG141"/>
    <mergeCell ref="AH139:AH141"/>
    <mergeCell ref="AI139:AI141"/>
    <mergeCell ref="AJ139:AJ141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AG130:AG132"/>
    <mergeCell ref="AH130:AH132"/>
    <mergeCell ref="AI130:AI132"/>
    <mergeCell ref="AJ130:AJ132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AG133:AG135"/>
    <mergeCell ref="AH133:AH135"/>
    <mergeCell ref="AI133:AI135"/>
    <mergeCell ref="AJ133:AJ135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AG127:AG129"/>
    <mergeCell ref="AH127:AH129"/>
    <mergeCell ref="AI127:AI129"/>
    <mergeCell ref="AJ127:AJ129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AG121:AG123"/>
    <mergeCell ref="AH121:AH123"/>
    <mergeCell ref="AI121:AI123"/>
    <mergeCell ref="AJ121:AJ123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AG115:AG117"/>
    <mergeCell ref="AH115:AH117"/>
    <mergeCell ref="AI115:AI117"/>
    <mergeCell ref="AJ115:AJ117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AG109:AG111"/>
    <mergeCell ref="AH109:AH111"/>
    <mergeCell ref="AI109:AI111"/>
    <mergeCell ref="AJ109:AJ111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AG103:AG105"/>
    <mergeCell ref="AH103:AH105"/>
    <mergeCell ref="AI103:AI105"/>
    <mergeCell ref="AJ103:AJ105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AG97:AG99"/>
    <mergeCell ref="AH97:AH99"/>
    <mergeCell ref="AI97:AI99"/>
    <mergeCell ref="AJ97:AJ99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AG91:AG93"/>
    <mergeCell ref="AH91:AH93"/>
    <mergeCell ref="AI91:AI93"/>
    <mergeCell ref="AJ91:AJ93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AG85:AG87"/>
    <mergeCell ref="AH85:AH87"/>
    <mergeCell ref="AI85:AI87"/>
    <mergeCell ref="AJ85:AJ87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G79:AG81"/>
    <mergeCell ref="AH79:AH81"/>
    <mergeCell ref="AI79:AI81"/>
    <mergeCell ref="AJ79:AJ81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AG73:AG75"/>
    <mergeCell ref="AH73:AH75"/>
    <mergeCell ref="AI73:AI75"/>
    <mergeCell ref="AJ73:AJ75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AG67:AG69"/>
    <mergeCell ref="AH67:AH69"/>
    <mergeCell ref="AI67:AI69"/>
    <mergeCell ref="AJ67:AJ69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G61:AG63"/>
    <mergeCell ref="AH61:AH63"/>
    <mergeCell ref="AI61:AI63"/>
    <mergeCell ref="AJ61:AJ63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55:AG57"/>
    <mergeCell ref="AH55:AH57"/>
    <mergeCell ref="AI55:AI57"/>
    <mergeCell ref="AJ55:AJ57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AG49:AG51"/>
    <mergeCell ref="AH49:AH51"/>
    <mergeCell ref="AI49:AI51"/>
    <mergeCell ref="AJ49:AJ51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G43:G45"/>
    <mergeCell ref="AE43:AE45"/>
    <mergeCell ref="AF43:AF45"/>
    <mergeCell ref="AG43:AG45"/>
    <mergeCell ref="AH43:AH45"/>
    <mergeCell ref="AI43:AI45"/>
    <mergeCell ref="AJ43:AJ45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AG37:AG39"/>
    <mergeCell ref="AH37:AH39"/>
    <mergeCell ref="AI37:AI39"/>
    <mergeCell ref="AJ37:AJ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AG31:AG33"/>
    <mergeCell ref="AH31:AH33"/>
    <mergeCell ref="AI31:AI33"/>
    <mergeCell ref="AJ31:AJ33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G25:AG27"/>
    <mergeCell ref="AH25:AH27"/>
    <mergeCell ref="AI25:AI27"/>
    <mergeCell ref="AJ25:AJ27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AG19:AG21"/>
    <mergeCell ref="AH19:AH21"/>
    <mergeCell ref="AI19:AI21"/>
    <mergeCell ref="AJ19:AJ21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AG13:AG15"/>
    <mergeCell ref="AH13:AH15"/>
    <mergeCell ref="AI13:AI15"/>
    <mergeCell ref="AJ13:AJ15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F4:AF6"/>
    <mergeCell ref="AG4:AG6"/>
    <mergeCell ref="AH4:AH6"/>
    <mergeCell ref="AI4:AI6"/>
    <mergeCell ref="AJ4:AJ6"/>
    <mergeCell ref="AG7:AG9"/>
    <mergeCell ref="AH7:AH9"/>
    <mergeCell ref="AI7:AI9"/>
    <mergeCell ref="AJ7:AJ9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B1:V2"/>
    <mergeCell ref="A4:A6"/>
    <mergeCell ref="B4:B6"/>
    <mergeCell ref="C4:C6"/>
    <mergeCell ref="D4:D6"/>
    <mergeCell ref="E4:E6"/>
    <mergeCell ref="F4:F6"/>
    <mergeCell ref="G4:G6"/>
    <mergeCell ref="AE4:AE6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0"/>
  <sheetViews>
    <sheetView workbookViewId="0">
      <selection activeCell="F4" sqref="F4:F339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31.125" bestFit="1" customWidth="1"/>
    <col min="5" max="5" width="11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4.625" bestFit="1" customWidth="1"/>
    <col min="12" max="12" width="6.625" bestFit="1" customWidth="1"/>
    <col min="13" max="13" width="6" bestFit="1" customWidth="1"/>
    <col min="14" max="14" width="6.625" bestFit="1" customWidth="1"/>
    <col min="15" max="15" width="6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9.625" bestFit="1" customWidth="1"/>
    <col min="36" max="36" width="3.875" bestFit="1" customWidth="1"/>
    <col min="37" max="37" width="20.375" bestFit="1" customWidth="1"/>
    <col min="38" max="38" width="33.125" bestFit="1" customWidth="1"/>
    <col min="39" max="39" width="16" customWidth="1"/>
    <col min="40" max="40" width="10.375" bestFit="1" customWidth="1"/>
  </cols>
  <sheetData>
    <row r="1" spans="1:40" x14ac:dyDescent="0.25">
      <c r="B1" s="52" t="s">
        <v>893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846</v>
      </c>
      <c r="C4" s="42">
        <v>-2</v>
      </c>
      <c r="D4" s="42" t="s">
        <v>84</v>
      </c>
      <c r="E4" s="42" t="s">
        <v>812</v>
      </c>
      <c r="F4" s="42" t="s">
        <v>59</v>
      </c>
      <c r="G4" s="45">
        <v>44322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94</v>
      </c>
      <c r="R4" s="17">
        <v>165</v>
      </c>
      <c r="S4" s="17">
        <v>178</v>
      </c>
      <c r="T4" s="17">
        <v>178</v>
      </c>
      <c r="U4" s="17">
        <v>182</v>
      </c>
      <c r="V4" s="17">
        <v>238</v>
      </c>
      <c r="W4" s="17">
        <v>238</v>
      </c>
      <c r="X4" s="17">
        <v>293</v>
      </c>
      <c r="Y4" s="17">
        <v>114</v>
      </c>
      <c r="Z4" s="17">
        <v>229</v>
      </c>
      <c r="AA4" s="17">
        <v>0</v>
      </c>
      <c r="AB4" s="17">
        <v>173</v>
      </c>
      <c r="AC4" s="17">
        <v>0</v>
      </c>
      <c r="AD4" s="17">
        <v>0</v>
      </c>
      <c r="AE4" s="46">
        <f>SUM(I4:AD4)</f>
        <v>2082</v>
      </c>
      <c r="AF4" s="49">
        <f>SUM(I5:AD5)</f>
        <v>2082</v>
      </c>
      <c r="AG4" s="34">
        <f>SUM(I6:AD6)</f>
        <v>2082</v>
      </c>
      <c r="AH4" s="34">
        <f>AG4-AE4</f>
        <v>0</v>
      </c>
      <c r="AI4" s="53">
        <v>0.90780000000000005</v>
      </c>
      <c r="AJ4" s="41" t="s">
        <v>65</v>
      </c>
      <c r="AK4" s="20">
        <f>AF340/AE340</f>
        <v>1.0328340767553548</v>
      </c>
      <c r="AL4" s="20">
        <f>AG340/AF340</f>
        <v>0.8688513280441531</v>
      </c>
      <c r="AM4" s="20">
        <f>AK4*AL4</f>
        <v>0.89737925923814676</v>
      </c>
      <c r="AN4" s="20">
        <f>AI340</f>
        <v>0.88634956467747517</v>
      </c>
    </row>
    <row r="5" spans="1:40" ht="16.2" x14ac:dyDescent="0.25">
      <c r="A5" s="42" t="s">
        <v>59</v>
      </c>
      <c r="B5" s="44" t="s">
        <v>846</v>
      </c>
      <c r="C5" s="42">
        <v>-2</v>
      </c>
      <c r="D5" s="42" t="s">
        <v>84</v>
      </c>
      <c r="E5" s="42" t="s">
        <v>812</v>
      </c>
      <c r="F5" s="42" t="s">
        <v>59</v>
      </c>
      <c r="G5" s="45">
        <v>44322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94</v>
      </c>
      <c r="R5" s="18">
        <v>165</v>
      </c>
      <c r="S5" s="18">
        <v>178</v>
      </c>
      <c r="T5" s="18">
        <v>178</v>
      </c>
      <c r="U5" s="18">
        <v>182</v>
      </c>
      <c r="V5" s="18">
        <v>238</v>
      </c>
      <c r="W5" s="18">
        <v>238</v>
      </c>
      <c r="X5" s="18">
        <v>293</v>
      </c>
      <c r="Y5" s="18">
        <v>114</v>
      </c>
      <c r="Z5" s="18">
        <v>229</v>
      </c>
      <c r="AA5" s="18">
        <v>0</v>
      </c>
      <c r="AB5" s="18">
        <v>173</v>
      </c>
      <c r="AC5" s="18">
        <v>0</v>
      </c>
      <c r="AD5" s="18">
        <v>0</v>
      </c>
      <c r="AE5" s="47"/>
      <c r="AF5" s="50"/>
      <c r="AG5" s="35"/>
      <c r="AH5" s="35"/>
      <c r="AI5" s="53"/>
      <c r="AJ5" s="41" t="s">
        <v>65</v>
      </c>
    </row>
    <row r="6" spans="1:40" ht="16.2" x14ac:dyDescent="0.25">
      <c r="A6" s="42" t="s">
        <v>59</v>
      </c>
      <c r="B6" s="44" t="s">
        <v>846</v>
      </c>
      <c r="C6" s="42">
        <v>-2</v>
      </c>
      <c r="D6" s="42" t="s">
        <v>84</v>
      </c>
      <c r="E6" s="42" t="s">
        <v>812</v>
      </c>
      <c r="F6" s="42" t="s">
        <v>59</v>
      </c>
      <c r="G6" s="45">
        <v>44322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94</v>
      </c>
      <c r="R6" s="19">
        <v>165</v>
      </c>
      <c r="S6" s="19">
        <v>178</v>
      </c>
      <c r="T6" s="19">
        <v>178</v>
      </c>
      <c r="U6" s="19">
        <v>182</v>
      </c>
      <c r="V6" s="19">
        <v>238</v>
      </c>
      <c r="W6" s="19">
        <v>238</v>
      </c>
      <c r="X6" s="19">
        <v>293</v>
      </c>
      <c r="Y6" s="19">
        <v>114</v>
      </c>
      <c r="Z6" s="19">
        <v>229</v>
      </c>
      <c r="AA6" s="19">
        <v>0</v>
      </c>
      <c r="AB6" s="19">
        <v>173</v>
      </c>
      <c r="AC6" s="19">
        <v>0</v>
      </c>
      <c r="AD6" s="19">
        <v>0</v>
      </c>
      <c r="AE6" s="48"/>
      <c r="AF6" s="51"/>
      <c r="AG6" s="36"/>
      <c r="AH6" s="36"/>
      <c r="AI6" s="53"/>
      <c r="AJ6" s="41" t="s">
        <v>65</v>
      </c>
    </row>
    <row r="7" spans="1:40" ht="16.2" x14ac:dyDescent="0.25">
      <c r="A7" s="42" t="s">
        <v>59</v>
      </c>
      <c r="B7" s="44" t="s">
        <v>100</v>
      </c>
      <c r="C7" s="42">
        <v>-1</v>
      </c>
      <c r="D7" s="42" t="s">
        <v>62</v>
      </c>
      <c r="E7" s="42" t="s">
        <v>101</v>
      </c>
      <c r="F7" s="42" t="s">
        <v>59</v>
      </c>
      <c r="G7" s="45">
        <v>44330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10</v>
      </c>
      <c r="Q7" s="17">
        <v>0</v>
      </c>
      <c r="R7" s="17">
        <v>230</v>
      </c>
      <c r="S7" s="17">
        <v>10</v>
      </c>
      <c r="T7" s="17">
        <v>340</v>
      </c>
      <c r="U7" s="17">
        <v>160</v>
      </c>
      <c r="V7" s="17">
        <v>350</v>
      </c>
      <c r="W7" s="17">
        <v>160</v>
      </c>
      <c r="X7" s="17">
        <v>320</v>
      </c>
      <c r="Y7" s="17">
        <v>10</v>
      </c>
      <c r="Z7" s="17">
        <v>190</v>
      </c>
      <c r="AA7" s="17">
        <v>0</v>
      </c>
      <c r="AB7" s="17">
        <v>140</v>
      </c>
      <c r="AC7" s="17">
        <v>0</v>
      </c>
      <c r="AD7" s="17">
        <v>0</v>
      </c>
      <c r="AE7" s="46">
        <f t="shared" ref="AE7" si="0">SUM(I7:AD7)</f>
        <v>1920</v>
      </c>
      <c r="AF7" s="49">
        <f t="shared" ref="AF7" si="1">SUM(I8:AD8)</f>
        <v>1920</v>
      </c>
      <c r="AG7" s="34">
        <f t="shared" ref="AG7" si="2">SUM(I9:AD9)</f>
        <v>1920</v>
      </c>
      <c r="AH7" s="34">
        <f t="shared" ref="AH7" si="3">AG7-AE7</f>
        <v>0</v>
      </c>
      <c r="AI7" s="53">
        <v>0.88240000000000007</v>
      </c>
      <c r="AJ7" s="41" t="s">
        <v>65</v>
      </c>
    </row>
    <row r="8" spans="1:40" ht="16.2" x14ac:dyDescent="0.25">
      <c r="A8" s="42" t="s">
        <v>59</v>
      </c>
      <c r="B8" s="44" t="s">
        <v>100</v>
      </c>
      <c r="C8" s="42">
        <v>-1</v>
      </c>
      <c r="D8" s="42" t="s">
        <v>62</v>
      </c>
      <c r="E8" s="42" t="s">
        <v>101</v>
      </c>
      <c r="F8" s="42" t="s">
        <v>59</v>
      </c>
      <c r="G8" s="45">
        <v>44330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10</v>
      </c>
      <c r="Q8" s="18">
        <v>0</v>
      </c>
      <c r="R8" s="18">
        <v>230</v>
      </c>
      <c r="S8" s="18">
        <v>10</v>
      </c>
      <c r="T8" s="18">
        <v>340</v>
      </c>
      <c r="U8" s="18">
        <v>160</v>
      </c>
      <c r="V8" s="18">
        <v>350</v>
      </c>
      <c r="W8" s="18">
        <v>160</v>
      </c>
      <c r="X8" s="18">
        <v>320</v>
      </c>
      <c r="Y8" s="18">
        <v>10</v>
      </c>
      <c r="Z8" s="18">
        <v>190</v>
      </c>
      <c r="AA8" s="18">
        <v>0</v>
      </c>
      <c r="AB8" s="18">
        <v>140</v>
      </c>
      <c r="AC8" s="18">
        <v>0</v>
      </c>
      <c r="AD8" s="18">
        <v>0</v>
      </c>
      <c r="AE8" s="47"/>
      <c r="AF8" s="50"/>
      <c r="AG8" s="35"/>
      <c r="AH8" s="35"/>
      <c r="AI8" s="53"/>
      <c r="AJ8" s="41" t="s">
        <v>65</v>
      </c>
    </row>
    <row r="9" spans="1:40" ht="16.2" x14ac:dyDescent="0.25">
      <c r="A9" s="42" t="s">
        <v>59</v>
      </c>
      <c r="B9" s="44" t="s">
        <v>100</v>
      </c>
      <c r="C9" s="42">
        <v>-1</v>
      </c>
      <c r="D9" s="42" t="s">
        <v>62</v>
      </c>
      <c r="E9" s="42" t="s">
        <v>101</v>
      </c>
      <c r="F9" s="42" t="s">
        <v>59</v>
      </c>
      <c r="G9" s="45">
        <v>44330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10</v>
      </c>
      <c r="Q9" s="19">
        <v>0</v>
      </c>
      <c r="R9" s="19">
        <v>230</v>
      </c>
      <c r="S9" s="19">
        <v>10</v>
      </c>
      <c r="T9" s="19">
        <v>340</v>
      </c>
      <c r="U9" s="19">
        <v>160</v>
      </c>
      <c r="V9" s="19">
        <v>350</v>
      </c>
      <c r="W9" s="19">
        <v>160</v>
      </c>
      <c r="X9" s="19">
        <v>320</v>
      </c>
      <c r="Y9" s="19">
        <v>10</v>
      </c>
      <c r="Z9" s="19">
        <v>190</v>
      </c>
      <c r="AA9" s="19">
        <v>0</v>
      </c>
      <c r="AB9" s="19">
        <v>140</v>
      </c>
      <c r="AC9" s="19">
        <v>0</v>
      </c>
      <c r="AD9" s="19">
        <v>0</v>
      </c>
      <c r="AE9" s="48"/>
      <c r="AF9" s="51"/>
      <c r="AG9" s="36"/>
      <c r="AH9" s="36"/>
      <c r="AI9" s="53"/>
      <c r="AJ9" s="41" t="s">
        <v>65</v>
      </c>
    </row>
    <row r="10" spans="1:40" ht="16.2" x14ac:dyDescent="0.25">
      <c r="A10" s="42" t="s">
        <v>59</v>
      </c>
      <c r="B10" s="44" t="s">
        <v>846</v>
      </c>
      <c r="C10" s="42">
        <v>-1</v>
      </c>
      <c r="D10" s="42" t="s">
        <v>84</v>
      </c>
      <c r="E10" s="42" t="s">
        <v>812</v>
      </c>
      <c r="F10" s="42" t="s">
        <v>59</v>
      </c>
      <c r="G10" s="45">
        <v>44321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100</v>
      </c>
      <c r="R10" s="17">
        <v>160</v>
      </c>
      <c r="S10" s="17">
        <v>160</v>
      </c>
      <c r="T10" s="17">
        <v>160</v>
      </c>
      <c r="U10" s="17">
        <v>170</v>
      </c>
      <c r="V10" s="17">
        <v>210</v>
      </c>
      <c r="W10" s="17">
        <v>210</v>
      </c>
      <c r="X10" s="17">
        <v>260</v>
      </c>
      <c r="Y10" s="17">
        <v>110</v>
      </c>
      <c r="Z10" s="17">
        <v>210</v>
      </c>
      <c r="AA10" s="17">
        <v>0</v>
      </c>
      <c r="AB10" s="17">
        <v>170</v>
      </c>
      <c r="AC10" s="17">
        <v>0</v>
      </c>
      <c r="AD10" s="17">
        <v>0</v>
      </c>
      <c r="AE10" s="46">
        <f t="shared" ref="AE10" si="4">SUM(I10:AD10)</f>
        <v>1920</v>
      </c>
      <c r="AF10" s="49">
        <f t="shared" ref="AF10" si="5">SUM(I11:AD11)</f>
        <v>1920</v>
      </c>
      <c r="AG10" s="34">
        <f t="shared" ref="AG10" si="6">SUM(I12:AD12)</f>
        <v>1920</v>
      </c>
      <c r="AH10" s="34">
        <f t="shared" ref="AH10" si="7">AG10-AE10</f>
        <v>0</v>
      </c>
      <c r="AI10" s="53">
        <v>0.89319999999999999</v>
      </c>
      <c r="AJ10" s="41" t="s">
        <v>65</v>
      </c>
    </row>
    <row r="11" spans="1:40" ht="16.2" x14ac:dyDescent="0.25">
      <c r="A11" s="42" t="s">
        <v>59</v>
      </c>
      <c r="B11" s="44" t="s">
        <v>846</v>
      </c>
      <c r="C11" s="42">
        <v>-1</v>
      </c>
      <c r="D11" s="42" t="s">
        <v>84</v>
      </c>
      <c r="E11" s="42" t="s">
        <v>812</v>
      </c>
      <c r="F11" s="42" t="s">
        <v>59</v>
      </c>
      <c r="G11" s="45">
        <v>44321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100</v>
      </c>
      <c r="R11" s="18">
        <v>160</v>
      </c>
      <c r="S11" s="18">
        <v>160</v>
      </c>
      <c r="T11" s="18">
        <v>160</v>
      </c>
      <c r="U11" s="18">
        <v>170</v>
      </c>
      <c r="V11" s="18">
        <v>210</v>
      </c>
      <c r="W11" s="18">
        <v>210</v>
      </c>
      <c r="X11" s="18">
        <v>260</v>
      </c>
      <c r="Y11" s="18">
        <v>110</v>
      </c>
      <c r="Z11" s="18">
        <v>210</v>
      </c>
      <c r="AA11" s="18">
        <v>0</v>
      </c>
      <c r="AB11" s="18">
        <v>170</v>
      </c>
      <c r="AC11" s="18">
        <v>0</v>
      </c>
      <c r="AD11" s="18">
        <v>0</v>
      </c>
      <c r="AE11" s="47"/>
      <c r="AF11" s="50"/>
      <c r="AG11" s="35"/>
      <c r="AH11" s="35"/>
      <c r="AI11" s="53"/>
      <c r="AJ11" s="41" t="s">
        <v>65</v>
      </c>
    </row>
    <row r="12" spans="1:40" ht="16.2" x14ac:dyDescent="0.25">
      <c r="A12" s="42" t="s">
        <v>59</v>
      </c>
      <c r="B12" s="44" t="s">
        <v>846</v>
      </c>
      <c r="C12" s="42">
        <v>-1</v>
      </c>
      <c r="D12" s="42" t="s">
        <v>84</v>
      </c>
      <c r="E12" s="42" t="s">
        <v>812</v>
      </c>
      <c r="F12" s="42" t="s">
        <v>59</v>
      </c>
      <c r="G12" s="45">
        <v>44321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100</v>
      </c>
      <c r="R12" s="19">
        <v>160</v>
      </c>
      <c r="S12" s="19">
        <v>160</v>
      </c>
      <c r="T12" s="19">
        <v>160</v>
      </c>
      <c r="U12" s="19">
        <v>170</v>
      </c>
      <c r="V12" s="19">
        <v>210</v>
      </c>
      <c r="W12" s="19">
        <v>210</v>
      </c>
      <c r="X12" s="19">
        <v>260</v>
      </c>
      <c r="Y12" s="19">
        <v>110</v>
      </c>
      <c r="Z12" s="19">
        <v>210</v>
      </c>
      <c r="AA12" s="19">
        <v>0</v>
      </c>
      <c r="AB12" s="19">
        <v>170</v>
      </c>
      <c r="AC12" s="19">
        <v>0</v>
      </c>
      <c r="AD12" s="19">
        <v>0</v>
      </c>
      <c r="AE12" s="48"/>
      <c r="AF12" s="51"/>
      <c r="AG12" s="36"/>
      <c r="AH12" s="36"/>
      <c r="AI12" s="53"/>
      <c r="AJ12" s="41" t="s">
        <v>65</v>
      </c>
    </row>
    <row r="13" spans="1:40" ht="16.2" x14ac:dyDescent="0.25">
      <c r="A13" s="42" t="s">
        <v>59</v>
      </c>
      <c r="B13" s="44" t="s">
        <v>845</v>
      </c>
      <c r="C13" s="42" t="s">
        <v>61</v>
      </c>
      <c r="D13" s="42" t="s">
        <v>84</v>
      </c>
      <c r="E13" s="42" t="s">
        <v>812</v>
      </c>
      <c r="F13" s="42" t="s">
        <v>59</v>
      </c>
      <c r="G13" s="45">
        <v>44326</v>
      </c>
      <c r="H13" s="17" t="s">
        <v>64</v>
      </c>
      <c r="I13" s="17">
        <v>0</v>
      </c>
      <c r="J13" s="17">
        <v>0</v>
      </c>
      <c r="K13" s="17">
        <v>0</v>
      </c>
      <c r="L13" s="17">
        <v>45</v>
      </c>
      <c r="M13" s="17">
        <v>23</v>
      </c>
      <c r="N13" s="17">
        <v>73</v>
      </c>
      <c r="O13" s="17">
        <v>36</v>
      </c>
      <c r="P13" s="17">
        <v>110</v>
      </c>
      <c r="Q13" s="17">
        <v>85</v>
      </c>
      <c r="R13" s="17">
        <v>124</v>
      </c>
      <c r="S13" s="17">
        <v>114</v>
      </c>
      <c r="T13" s="17">
        <v>151</v>
      </c>
      <c r="U13" s="17">
        <v>145</v>
      </c>
      <c r="V13" s="17">
        <v>0</v>
      </c>
      <c r="W13" s="17">
        <v>145</v>
      </c>
      <c r="X13" s="17">
        <v>132</v>
      </c>
      <c r="Y13" s="17">
        <v>70</v>
      </c>
      <c r="Z13" s="17">
        <v>96</v>
      </c>
      <c r="AA13" s="17">
        <v>0</v>
      </c>
      <c r="AB13" s="17">
        <v>63</v>
      </c>
      <c r="AC13" s="17">
        <v>0</v>
      </c>
      <c r="AD13" s="17">
        <v>24</v>
      </c>
      <c r="AE13" s="46">
        <f t="shared" ref="AE13" si="8">SUM(I13:AD13)</f>
        <v>1436</v>
      </c>
      <c r="AF13" s="49">
        <f t="shared" ref="AF13" si="9">SUM(I14:AD14)</f>
        <v>1404</v>
      </c>
      <c r="AG13" s="34">
        <f t="shared" ref="AG13" si="10">SUM(I15:AD15)</f>
        <v>1400</v>
      </c>
      <c r="AH13" s="34">
        <f t="shared" ref="AH13" si="11">AG13-AE13</f>
        <v>-36</v>
      </c>
      <c r="AI13" s="53">
        <v>0.86520000000000008</v>
      </c>
      <c r="AJ13" s="41" t="s">
        <v>65</v>
      </c>
    </row>
    <row r="14" spans="1:40" ht="16.2" x14ac:dyDescent="0.25">
      <c r="A14" s="42" t="s">
        <v>59</v>
      </c>
      <c r="B14" s="44" t="s">
        <v>845</v>
      </c>
      <c r="C14" s="42" t="s">
        <v>61</v>
      </c>
      <c r="D14" s="42" t="s">
        <v>84</v>
      </c>
      <c r="E14" s="42" t="s">
        <v>812</v>
      </c>
      <c r="F14" s="42" t="s">
        <v>59</v>
      </c>
      <c r="G14" s="45">
        <v>44326</v>
      </c>
      <c r="H14" s="18" t="s">
        <v>66</v>
      </c>
      <c r="I14" s="18">
        <v>0</v>
      </c>
      <c r="J14" s="18">
        <v>0</v>
      </c>
      <c r="K14" s="18">
        <v>0</v>
      </c>
      <c r="L14" s="18">
        <v>45</v>
      </c>
      <c r="M14" s="18">
        <v>23</v>
      </c>
      <c r="N14" s="18">
        <v>73</v>
      </c>
      <c r="O14" s="18">
        <v>4</v>
      </c>
      <c r="P14" s="18">
        <v>110</v>
      </c>
      <c r="Q14" s="18">
        <v>85</v>
      </c>
      <c r="R14" s="18">
        <v>124</v>
      </c>
      <c r="S14" s="18">
        <v>114</v>
      </c>
      <c r="T14" s="18">
        <v>151</v>
      </c>
      <c r="U14" s="18">
        <v>145</v>
      </c>
      <c r="V14" s="18">
        <v>0</v>
      </c>
      <c r="W14" s="18">
        <v>145</v>
      </c>
      <c r="X14" s="18">
        <v>132</v>
      </c>
      <c r="Y14" s="18">
        <v>70</v>
      </c>
      <c r="Z14" s="18">
        <v>96</v>
      </c>
      <c r="AA14" s="18">
        <v>0</v>
      </c>
      <c r="AB14" s="18">
        <v>63</v>
      </c>
      <c r="AC14" s="18">
        <v>0</v>
      </c>
      <c r="AD14" s="18">
        <v>24</v>
      </c>
      <c r="AE14" s="47"/>
      <c r="AF14" s="50"/>
      <c r="AG14" s="35"/>
      <c r="AH14" s="35"/>
      <c r="AI14" s="53"/>
      <c r="AJ14" s="41" t="s">
        <v>65</v>
      </c>
    </row>
    <row r="15" spans="1:40" ht="16.2" x14ac:dyDescent="0.25">
      <c r="A15" s="42" t="s">
        <v>59</v>
      </c>
      <c r="B15" s="44" t="s">
        <v>845</v>
      </c>
      <c r="C15" s="42" t="s">
        <v>61</v>
      </c>
      <c r="D15" s="42" t="s">
        <v>84</v>
      </c>
      <c r="E15" s="42" t="s">
        <v>812</v>
      </c>
      <c r="F15" s="42" t="s">
        <v>59</v>
      </c>
      <c r="G15" s="45">
        <v>44326</v>
      </c>
      <c r="H15" s="19" t="s">
        <v>67</v>
      </c>
      <c r="I15" s="19">
        <v>0</v>
      </c>
      <c r="J15" s="19">
        <v>0</v>
      </c>
      <c r="K15" s="19">
        <v>0</v>
      </c>
      <c r="L15" s="19">
        <v>45</v>
      </c>
      <c r="M15" s="19">
        <v>23</v>
      </c>
      <c r="N15" s="19">
        <v>73</v>
      </c>
      <c r="O15" s="19">
        <v>0</v>
      </c>
      <c r="P15" s="19">
        <v>110</v>
      </c>
      <c r="Q15" s="19">
        <v>85</v>
      </c>
      <c r="R15" s="19">
        <v>124</v>
      </c>
      <c r="S15" s="19">
        <v>114</v>
      </c>
      <c r="T15" s="19">
        <v>151</v>
      </c>
      <c r="U15" s="19">
        <v>145</v>
      </c>
      <c r="V15" s="19">
        <v>0</v>
      </c>
      <c r="W15" s="19">
        <v>145</v>
      </c>
      <c r="X15" s="19">
        <v>132</v>
      </c>
      <c r="Y15" s="19">
        <v>70</v>
      </c>
      <c r="Z15" s="19">
        <v>96</v>
      </c>
      <c r="AA15" s="19">
        <v>0</v>
      </c>
      <c r="AB15" s="19">
        <v>63</v>
      </c>
      <c r="AC15" s="19">
        <v>0</v>
      </c>
      <c r="AD15" s="19">
        <v>24</v>
      </c>
      <c r="AE15" s="48"/>
      <c r="AF15" s="51"/>
      <c r="AG15" s="36"/>
      <c r="AH15" s="36"/>
      <c r="AI15" s="53"/>
      <c r="AJ15" s="41" t="s">
        <v>65</v>
      </c>
    </row>
    <row r="16" spans="1:40" ht="16.2" x14ac:dyDescent="0.25">
      <c r="A16" s="42" t="s">
        <v>59</v>
      </c>
      <c r="B16" s="44" t="s">
        <v>892</v>
      </c>
      <c r="C16" s="42" t="s">
        <v>61</v>
      </c>
      <c r="D16" s="42" t="s">
        <v>84</v>
      </c>
      <c r="E16" s="42" t="s">
        <v>850</v>
      </c>
      <c r="F16" s="42" t="s">
        <v>59</v>
      </c>
      <c r="G16" s="45">
        <v>44323</v>
      </c>
      <c r="H16" s="17" t="s">
        <v>64</v>
      </c>
      <c r="I16" s="17">
        <v>0</v>
      </c>
      <c r="J16" s="17">
        <v>0</v>
      </c>
      <c r="K16" s="17">
        <v>0</v>
      </c>
      <c r="L16" s="17">
        <v>44</v>
      </c>
      <c r="M16" s="17">
        <v>22</v>
      </c>
      <c r="N16" s="17">
        <v>72</v>
      </c>
      <c r="O16" s="17">
        <v>35</v>
      </c>
      <c r="P16" s="17">
        <v>109</v>
      </c>
      <c r="Q16" s="17">
        <v>85</v>
      </c>
      <c r="R16" s="17">
        <v>124</v>
      </c>
      <c r="S16" s="17">
        <v>114</v>
      </c>
      <c r="T16" s="17">
        <v>149</v>
      </c>
      <c r="U16" s="17">
        <v>144</v>
      </c>
      <c r="V16" s="17">
        <v>0</v>
      </c>
      <c r="W16" s="17">
        <v>145</v>
      </c>
      <c r="X16" s="17">
        <v>132</v>
      </c>
      <c r="Y16" s="17">
        <v>71</v>
      </c>
      <c r="Z16" s="17">
        <v>97</v>
      </c>
      <c r="AA16" s="17">
        <v>0</v>
      </c>
      <c r="AB16" s="17">
        <v>63</v>
      </c>
      <c r="AC16" s="17">
        <v>0</v>
      </c>
      <c r="AD16" s="17">
        <v>25</v>
      </c>
      <c r="AE16" s="46">
        <f t="shared" ref="AE16" si="12">SUM(I16:AD16)</f>
        <v>1431</v>
      </c>
      <c r="AF16" s="49">
        <f t="shared" ref="AF16" si="13">SUM(I17:AD17)</f>
        <v>2498</v>
      </c>
      <c r="AG16" s="34">
        <f t="shared" ref="AG16" si="14">SUM(I18:AD18)</f>
        <v>97</v>
      </c>
      <c r="AH16" s="34">
        <f t="shared" ref="AH16" si="15">AG16-AE16</f>
        <v>-1334</v>
      </c>
      <c r="AI16" s="53">
        <v>0.86099999999999999</v>
      </c>
      <c r="AJ16" s="41" t="s">
        <v>65</v>
      </c>
    </row>
    <row r="17" spans="1:36" ht="16.2" x14ac:dyDescent="0.25">
      <c r="A17" s="42" t="s">
        <v>59</v>
      </c>
      <c r="B17" s="44" t="s">
        <v>892</v>
      </c>
      <c r="C17" s="42" t="s">
        <v>61</v>
      </c>
      <c r="D17" s="42" t="s">
        <v>84</v>
      </c>
      <c r="E17" s="42" t="s">
        <v>850</v>
      </c>
      <c r="F17" s="42" t="s">
        <v>59</v>
      </c>
      <c r="G17" s="45">
        <v>44323</v>
      </c>
      <c r="H17" s="18" t="s">
        <v>66</v>
      </c>
      <c r="I17" s="18">
        <v>0</v>
      </c>
      <c r="J17" s="18">
        <v>0</v>
      </c>
      <c r="K17" s="18">
        <v>0</v>
      </c>
      <c r="L17" s="18">
        <v>85</v>
      </c>
      <c r="M17" s="18">
        <v>44</v>
      </c>
      <c r="N17" s="18">
        <v>144</v>
      </c>
      <c r="O17" s="18">
        <v>70</v>
      </c>
      <c r="P17" s="18">
        <v>214</v>
      </c>
      <c r="Q17" s="18">
        <v>170</v>
      </c>
      <c r="R17" s="18">
        <v>248</v>
      </c>
      <c r="S17" s="18">
        <v>207</v>
      </c>
      <c r="T17" s="18">
        <v>291</v>
      </c>
      <c r="U17" s="18">
        <v>288</v>
      </c>
      <c r="V17" s="18">
        <v>0</v>
      </c>
      <c r="W17" s="18">
        <v>215</v>
      </c>
      <c r="X17" s="18">
        <v>224</v>
      </c>
      <c r="Y17" s="18">
        <v>70</v>
      </c>
      <c r="Z17" s="18">
        <v>97</v>
      </c>
      <c r="AA17" s="18">
        <v>0</v>
      </c>
      <c r="AB17" s="18">
        <v>115</v>
      </c>
      <c r="AC17" s="18">
        <v>0</v>
      </c>
      <c r="AD17" s="18">
        <v>16</v>
      </c>
      <c r="AE17" s="47"/>
      <c r="AF17" s="50"/>
      <c r="AG17" s="35"/>
      <c r="AH17" s="35"/>
      <c r="AI17" s="53"/>
      <c r="AJ17" s="41" t="s">
        <v>65</v>
      </c>
    </row>
    <row r="18" spans="1:36" ht="16.2" x14ac:dyDescent="0.25">
      <c r="A18" s="42" t="s">
        <v>59</v>
      </c>
      <c r="B18" s="44" t="s">
        <v>892</v>
      </c>
      <c r="C18" s="42" t="s">
        <v>61</v>
      </c>
      <c r="D18" s="42" t="s">
        <v>84</v>
      </c>
      <c r="E18" s="42" t="s">
        <v>850</v>
      </c>
      <c r="F18" s="42" t="s">
        <v>59</v>
      </c>
      <c r="G18" s="45">
        <v>44323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97</v>
      </c>
      <c r="AA18" s="19">
        <v>0</v>
      </c>
      <c r="AB18" s="19">
        <v>0</v>
      </c>
      <c r="AC18" s="19">
        <v>0</v>
      </c>
      <c r="AD18" s="19">
        <v>0</v>
      </c>
      <c r="AE18" s="48"/>
      <c r="AF18" s="51"/>
      <c r="AG18" s="36"/>
      <c r="AH18" s="36"/>
      <c r="AI18" s="53"/>
      <c r="AJ18" s="41" t="s">
        <v>65</v>
      </c>
    </row>
    <row r="19" spans="1:36" ht="16.2" x14ac:dyDescent="0.25">
      <c r="A19" s="42" t="s">
        <v>59</v>
      </c>
      <c r="B19" s="44" t="s">
        <v>892</v>
      </c>
      <c r="C19" s="42" t="s">
        <v>61</v>
      </c>
      <c r="D19" s="42" t="s">
        <v>84</v>
      </c>
      <c r="E19" s="42" t="s">
        <v>850</v>
      </c>
      <c r="F19" s="42" t="s">
        <v>59</v>
      </c>
      <c r="G19" s="45">
        <v>44323</v>
      </c>
      <c r="H19" s="17" t="s">
        <v>64</v>
      </c>
      <c r="I19" s="17">
        <v>0</v>
      </c>
      <c r="J19" s="17">
        <v>0</v>
      </c>
      <c r="K19" s="17">
        <v>0</v>
      </c>
      <c r="L19" s="17">
        <v>44</v>
      </c>
      <c r="M19" s="17">
        <v>22</v>
      </c>
      <c r="N19" s="17">
        <v>72</v>
      </c>
      <c r="O19" s="17">
        <v>35</v>
      </c>
      <c r="P19" s="17">
        <v>109</v>
      </c>
      <c r="Q19" s="17">
        <v>85</v>
      </c>
      <c r="R19" s="17">
        <v>124</v>
      </c>
      <c r="S19" s="17">
        <v>114</v>
      </c>
      <c r="T19" s="17">
        <v>149</v>
      </c>
      <c r="U19" s="17">
        <v>144</v>
      </c>
      <c r="V19" s="17">
        <v>0</v>
      </c>
      <c r="W19" s="17">
        <v>145</v>
      </c>
      <c r="X19" s="17">
        <v>132</v>
      </c>
      <c r="Y19" s="17">
        <v>71</v>
      </c>
      <c r="Z19" s="17">
        <v>97</v>
      </c>
      <c r="AA19" s="17">
        <v>0</v>
      </c>
      <c r="AB19" s="17">
        <v>63</v>
      </c>
      <c r="AC19" s="17">
        <v>0</v>
      </c>
      <c r="AD19" s="17">
        <v>25</v>
      </c>
      <c r="AE19" s="46">
        <f t="shared" ref="AE19" si="16">SUM(I19:AD19)</f>
        <v>1431</v>
      </c>
      <c r="AF19" s="49">
        <f t="shared" ref="AF19" si="17">SUM(I20:AD20)</f>
        <v>2498</v>
      </c>
      <c r="AG19" s="34">
        <f t="shared" ref="AG19" si="18">SUM(I21:AD21)</f>
        <v>97</v>
      </c>
      <c r="AH19" s="34">
        <f t="shared" ref="AH19" si="19">AG19-AE19</f>
        <v>-1334</v>
      </c>
      <c r="AI19" s="53">
        <v>0.89270000000000005</v>
      </c>
      <c r="AJ19" s="41" t="s">
        <v>65</v>
      </c>
    </row>
    <row r="20" spans="1:36" ht="16.2" x14ac:dyDescent="0.25">
      <c r="A20" s="42" t="s">
        <v>59</v>
      </c>
      <c r="B20" s="44" t="s">
        <v>892</v>
      </c>
      <c r="C20" s="42" t="s">
        <v>61</v>
      </c>
      <c r="D20" s="42" t="s">
        <v>84</v>
      </c>
      <c r="E20" s="42" t="s">
        <v>850</v>
      </c>
      <c r="F20" s="42" t="s">
        <v>59</v>
      </c>
      <c r="G20" s="45">
        <v>44323</v>
      </c>
      <c r="H20" s="18" t="s">
        <v>66</v>
      </c>
      <c r="I20" s="18">
        <v>0</v>
      </c>
      <c r="J20" s="18">
        <v>0</v>
      </c>
      <c r="K20" s="18">
        <v>0</v>
      </c>
      <c r="L20" s="18">
        <v>85</v>
      </c>
      <c r="M20" s="18">
        <v>44</v>
      </c>
      <c r="N20" s="18">
        <v>144</v>
      </c>
      <c r="O20" s="18">
        <v>70</v>
      </c>
      <c r="P20" s="18">
        <v>214</v>
      </c>
      <c r="Q20" s="18">
        <v>170</v>
      </c>
      <c r="R20" s="18">
        <v>248</v>
      </c>
      <c r="S20" s="18">
        <v>207</v>
      </c>
      <c r="T20" s="18">
        <v>291</v>
      </c>
      <c r="U20" s="18">
        <v>288</v>
      </c>
      <c r="V20" s="18">
        <v>0</v>
      </c>
      <c r="W20" s="18">
        <v>215</v>
      </c>
      <c r="X20" s="18">
        <v>224</v>
      </c>
      <c r="Y20" s="18">
        <v>70</v>
      </c>
      <c r="Z20" s="18">
        <v>97</v>
      </c>
      <c r="AA20" s="18">
        <v>0</v>
      </c>
      <c r="AB20" s="18">
        <v>115</v>
      </c>
      <c r="AC20" s="18">
        <v>0</v>
      </c>
      <c r="AD20" s="18">
        <v>16</v>
      </c>
      <c r="AE20" s="47"/>
      <c r="AF20" s="50"/>
      <c r="AG20" s="35"/>
      <c r="AH20" s="35"/>
      <c r="AI20" s="53"/>
      <c r="AJ20" s="41" t="s">
        <v>65</v>
      </c>
    </row>
    <row r="21" spans="1:36" ht="16.2" x14ac:dyDescent="0.25">
      <c r="A21" s="42" t="s">
        <v>59</v>
      </c>
      <c r="B21" s="44" t="s">
        <v>892</v>
      </c>
      <c r="C21" s="42" t="s">
        <v>61</v>
      </c>
      <c r="D21" s="42" t="s">
        <v>84</v>
      </c>
      <c r="E21" s="42" t="s">
        <v>850</v>
      </c>
      <c r="F21" s="42" t="s">
        <v>59</v>
      </c>
      <c r="G21" s="45">
        <v>44323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97</v>
      </c>
      <c r="AA21" s="19">
        <v>0</v>
      </c>
      <c r="AB21" s="19">
        <v>0</v>
      </c>
      <c r="AC21" s="19">
        <v>0</v>
      </c>
      <c r="AD21" s="19">
        <v>0</v>
      </c>
      <c r="AE21" s="48"/>
      <c r="AF21" s="51"/>
      <c r="AG21" s="36"/>
      <c r="AH21" s="36"/>
      <c r="AI21" s="53"/>
      <c r="AJ21" s="41" t="s">
        <v>65</v>
      </c>
    </row>
    <row r="22" spans="1:36" ht="16.2" x14ac:dyDescent="0.25">
      <c r="A22" s="42" t="s">
        <v>59</v>
      </c>
      <c r="B22" s="44" t="s">
        <v>844</v>
      </c>
      <c r="C22" s="42">
        <v>-3</v>
      </c>
      <c r="D22" s="42" t="s">
        <v>84</v>
      </c>
      <c r="E22" s="42" t="s">
        <v>812</v>
      </c>
      <c r="F22" s="42" t="s">
        <v>59</v>
      </c>
      <c r="G22" s="45">
        <v>44321</v>
      </c>
      <c r="H22" s="17" t="s">
        <v>64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40</v>
      </c>
      <c r="R22" s="17">
        <v>86</v>
      </c>
      <c r="S22" s="17">
        <v>103</v>
      </c>
      <c r="T22" s="17">
        <v>83</v>
      </c>
      <c r="U22" s="17">
        <v>99</v>
      </c>
      <c r="V22" s="17">
        <v>140</v>
      </c>
      <c r="W22" s="17">
        <v>140</v>
      </c>
      <c r="X22" s="17">
        <v>172</v>
      </c>
      <c r="Y22" s="17">
        <v>60</v>
      </c>
      <c r="Z22" s="17">
        <v>149</v>
      </c>
      <c r="AA22" s="17">
        <v>0</v>
      </c>
      <c r="AB22" s="17">
        <v>88</v>
      </c>
      <c r="AC22" s="17">
        <v>0</v>
      </c>
      <c r="AD22" s="17">
        <v>0</v>
      </c>
      <c r="AE22" s="46">
        <f t="shared" ref="AE22" si="20">SUM(I22:AD22)</f>
        <v>1160</v>
      </c>
      <c r="AF22" s="49">
        <f t="shared" ref="AF22" si="21">SUM(I23:AD23)</f>
        <v>1160</v>
      </c>
      <c r="AG22" s="34">
        <f t="shared" ref="AG22" si="22">SUM(I24:AD24)</f>
        <v>1160</v>
      </c>
      <c r="AH22" s="34">
        <f t="shared" ref="AH22" si="23">AG22-AE22</f>
        <v>0</v>
      </c>
      <c r="AI22" s="53">
        <v>0.89190000000000003</v>
      </c>
      <c r="AJ22" s="41" t="s">
        <v>65</v>
      </c>
    </row>
    <row r="23" spans="1:36" ht="16.2" x14ac:dyDescent="0.25">
      <c r="A23" s="42" t="s">
        <v>59</v>
      </c>
      <c r="B23" s="44" t="s">
        <v>844</v>
      </c>
      <c r="C23" s="42">
        <v>-3</v>
      </c>
      <c r="D23" s="42" t="s">
        <v>84</v>
      </c>
      <c r="E23" s="42" t="s">
        <v>812</v>
      </c>
      <c r="F23" s="42" t="s">
        <v>59</v>
      </c>
      <c r="G23" s="45">
        <v>44321</v>
      </c>
      <c r="H23" s="18" t="s">
        <v>66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40</v>
      </c>
      <c r="R23" s="18">
        <v>86</v>
      </c>
      <c r="S23" s="18">
        <v>103</v>
      </c>
      <c r="T23" s="18">
        <v>83</v>
      </c>
      <c r="U23" s="18">
        <v>99</v>
      </c>
      <c r="V23" s="18">
        <v>140</v>
      </c>
      <c r="W23" s="18">
        <v>140</v>
      </c>
      <c r="X23" s="18">
        <v>172</v>
      </c>
      <c r="Y23" s="18">
        <v>60</v>
      </c>
      <c r="Z23" s="18">
        <v>149</v>
      </c>
      <c r="AA23" s="18">
        <v>0</v>
      </c>
      <c r="AB23" s="18">
        <v>88</v>
      </c>
      <c r="AC23" s="18">
        <v>0</v>
      </c>
      <c r="AD23" s="18">
        <v>0</v>
      </c>
      <c r="AE23" s="47"/>
      <c r="AF23" s="50"/>
      <c r="AG23" s="35"/>
      <c r="AH23" s="35"/>
      <c r="AI23" s="53"/>
      <c r="AJ23" s="41" t="s">
        <v>65</v>
      </c>
    </row>
    <row r="24" spans="1:36" ht="16.2" x14ac:dyDescent="0.25">
      <c r="A24" s="42" t="s">
        <v>59</v>
      </c>
      <c r="B24" s="44" t="s">
        <v>844</v>
      </c>
      <c r="C24" s="42">
        <v>-3</v>
      </c>
      <c r="D24" s="42" t="s">
        <v>84</v>
      </c>
      <c r="E24" s="42" t="s">
        <v>812</v>
      </c>
      <c r="F24" s="42" t="s">
        <v>59</v>
      </c>
      <c r="G24" s="45">
        <v>44321</v>
      </c>
      <c r="H24" s="19" t="s">
        <v>67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40</v>
      </c>
      <c r="R24" s="19">
        <v>86</v>
      </c>
      <c r="S24" s="19">
        <v>103</v>
      </c>
      <c r="T24" s="19">
        <v>83</v>
      </c>
      <c r="U24" s="19">
        <v>99</v>
      </c>
      <c r="V24" s="19">
        <v>140</v>
      </c>
      <c r="W24" s="19">
        <v>140</v>
      </c>
      <c r="X24" s="19">
        <v>172</v>
      </c>
      <c r="Y24" s="19">
        <v>60</v>
      </c>
      <c r="Z24" s="19">
        <v>149</v>
      </c>
      <c r="AA24" s="19">
        <v>0</v>
      </c>
      <c r="AB24" s="19">
        <v>88</v>
      </c>
      <c r="AC24" s="19">
        <v>0</v>
      </c>
      <c r="AD24" s="19">
        <v>0</v>
      </c>
      <c r="AE24" s="48"/>
      <c r="AF24" s="51"/>
      <c r="AG24" s="36"/>
      <c r="AH24" s="36"/>
      <c r="AI24" s="53"/>
      <c r="AJ24" s="41" t="s">
        <v>65</v>
      </c>
    </row>
    <row r="25" spans="1:36" ht="16.2" x14ac:dyDescent="0.25">
      <c r="A25" s="42" t="s">
        <v>59</v>
      </c>
      <c r="B25" s="44" t="s">
        <v>171</v>
      </c>
      <c r="C25" s="42" t="s">
        <v>61</v>
      </c>
      <c r="D25" s="42" t="s">
        <v>62</v>
      </c>
      <c r="E25" s="42" t="s">
        <v>101</v>
      </c>
      <c r="F25" s="42" t="s">
        <v>59</v>
      </c>
      <c r="G25" s="45">
        <v>44327</v>
      </c>
      <c r="H25" s="17" t="s">
        <v>64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72</v>
      </c>
      <c r="Q25" s="17">
        <v>48</v>
      </c>
      <c r="R25" s="17">
        <v>120</v>
      </c>
      <c r="S25" s="17">
        <v>144</v>
      </c>
      <c r="T25" s="17">
        <v>108</v>
      </c>
      <c r="U25" s="17">
        <v>180</v>
      </c>
      <c r="V25" s="17">
        <v>120</v>
      </c>
      <c r="W25" s="17">
        <v>84</v>
      </c>
      <c r="X25" s="17">
        <v>108</v>
      </c>
      <c r="Y25" s="17">
        <v>0</v>
      </c>
      <c r="Z25" s="17">
        <v>60</v>
      </c>
      <c r="AA25" s="17">
        <v>0</v>
      </c>
      <c r="AB25" s="17">
        <v>0</v>
      </c>
      <c r="AC25" s="17">
        <v>0</v>
      </c>
      <c r="AD25" s="17">
        <v>0</v>
      </c>
      <c r="AE25" s="46">
        <f t="shared" ref="AE25" si="24">SUM(I25:AD25)</f>
        <v>1044</v>
      </c>
      <c r="AF25" s="49">
        <f t="shared" ref="AF25" si="25">SUM(I26:AD26)</f>
        <v>1044</v>
      </c>
      <c r="AG25" s="34">
        <f t="shared" ref="AG25" si="26">SUM(I27:AD27)</f>
        <v>1044</v>
      </c>
      <c r="AH25" s="34">
        <f t="shared" ref="AH25" si="27">AG25-AE25</f>
        <v>0</v>
      </c>
      <c r="AI25" s="53">
        <v>0.86110000000000009</v>
      </c>
      <c r="AJ25" s="41" t="s">
        <v>65</v>
      </c>
    </row>
    <row r="26" spans="1:36" ht="16.2" x14ac:dyDescent="0.25">
      <c r="A26" s="42" t="s">
        <v>59</v>
      </c>
      <c r="B26" s="44" t="s">
        <v>171</v>
      </c>
      <c r="C26" s="42" t="s">
        <v>61</v>
      </c>
      <c r="D26" s="42" t="s">
        <v>62</v>
      </c>
      <c r="E26" s="42" t="s">
        <v>101</v>
      </c>
      <c r="F26" s="42" t="s">
        <v>59</v>
      </c>
      <c r="G26" s="45">
        <v>44327</v>
      </c>
      <c r="H26" s="18" t="s">
        <v>66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72</v>
      </c>
      <c r="Q26" s="18">
        <v>48</v>
      </c>
      <c r="R26" s="18">
        <v>120</v>
      </c>
      <c r="S26" s="18">
        <v>144</v>
      </c>
      <c r="T26" s="18">
        <v>108</v>
      </c>
      <c r="U26" s="18">
        <v>180</v>
      </c>
      <c r="V26" s="18">
        <v>120</v>
      </c>
      <c r="W26" s="18">
        <v>84</v>
      </c>
      <c r="X26" s="18">
        <v>108</v>
      </c>
      <c r="Y26" s="18">
        <v>0</v>
      </c>
      <c r="Z26" s="18">
        <v>60</v>
      </c>
      <c r="AA26" s="18">
        <v>0</v>
      </c>
      <c r="AB26" s="18">
        <v>0</v>
      </c>
      <c r="AC26" s="18">
        <v>0</v>
      </c>
      <c r="AD26" s="18">
        <v>0</v>
      </c>
      <c r="AE26" s="47"/>
      <c r="AF26" s="50"/>
      <c r="AG26" s="35"/>
      <c r="AH26" s="35"/>
      <c r="AI26" s="53"/>
      <c r="AJ26" s="41" t="s">
        <v>65</v>
      </c>
    </row>
    <row r="27" spans="1:36" ht="16.2" x14ac:dyDescent="0.25">
      <c r="A27" s="42" t="s">
        <v>59</v>
      </c>
      <c r="B27" s="44" t="s">
        <v>171</v>
      </c>
      <c r="C27" s="42" t="s">
        <v>61</v>
      </c>
      <c r="D27" s="42" t="s">
        <v>62</v>
      </c>
      <c r="E27" s="42" t="s">
        <v>101</v>
      </c>
      <c r="F27" s="42" t="s">
        <v>59</v>
      </c>
      <c r="G27" s="45">
        <v>44327</v>
      </c>
      <c r="H27" s="19" t="s">
        <v>67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72</v>
      </c>
      <c r="Q27" s="19">
        <v>48</v>
      </c>
      <c r="R27" s="19">
        <v>120</v>
      </c>
      <c r="S27" s="19">
        <v>144</v>
      </c>
      <c r="T27" s="19">
        <v>108</v>
      </c>
      <c r="U27" s="19">
        <v>180</v>
      </c>
      <c r="V27" s="19">
        <v>120</v>
      </c>
      <c r="W27" s="19">
        <v>84</v>
      </c>
      <c r="X27" s="19">
        <v>108</v>
      </c>
      <c r="Y27" s="19">
        <v>0</v>
      </c>
      <c r="Z27" s="19">
        <v>60</v>
      </c>
      <c r="AA27" s="19">
        <v>0</v>
      </c>
      <c r="AB27" s="19">
        <v>0</v>
      </c>
      <c r="AC27" s="19">
        <v>0</v>
      </c>
      <c r="AD27" s="19">
        <v>0</v>
      </c>
      <c r="AE27" s="48"/>
      <c r="AF27" s="51"/>
      <c r="AG27" s="36"/>
      <c r="AH27" s="36"/>
      <c r="AI27" s="53"/>
      <c r="AJ27" s="41" t="s">
        <v>65</v>
      </c>
    </row>
    <row r="28" spans="1:36" ht="16.2" x14ac:dyDescent="0.25">
      <c r="A28" s="42" t="s">
        <v>59</v>
      </c>
      <c r="B28" s="44" t="s">
        <v>172</v>
      </c>
      <c r="C28" s="42" t="s">
        <v>61</v>
      </c>
      <c r="D28" s="42" t="s">
        <v>62</v>
      </c>
      <c r="E28" s="42" t="s">
        <v>101</v>
      </c>
      <c r="F28" s="42" t="s">
        <v>59</v>
      </c>
      <c r="G28" s="45">
        <v>44329</v>
      </c>
      <c r="H28" s="17" t="s">
        <v>64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72</v>
      </c>
      <c r="Q28" s="17">
        <v>48</v>
      </c>
      <c r="R28" s="17">
        <v>120</v>
      </c>
      <c r="S28" s="17">
        <v>144</v>
      </c>
      <c r="T28" s="17">
        <v>108</v>
      </c>
      <c r="U28" s="17">
        <v>180</v>
      </c>
      <c r="V28" s="17">
        <v>120</v>
      </c>
      <c r="W28" s="17">
        <v>84</v>
      </c>
      <c r="X28" s="17">
        <v>108</v>
      </c>
      <c r="Y28" s="17">
        <v>0</v>
      </c>
      <c r="Z28" s="17">
        <v>60</v>
      </c>
      <c r="AA28" s="17">
        <v>0</v>
      </c>
      <c r="AB28" s="17">
        <v>0</v>
      </c>
      <c r="AC28" s="17">
        <v>0</v>
      </c>
      <c r="AD28" s="17">
        <v>0</v>
      </c>
      <c r="AE28" s="46">
        <f t="shared" ref="AE28" si="28">SUM(I28:AD28)</f>
        <v>1044</v>
      </c>
      <c r="AF28" s="49">
        <f t="shared" ref="AF28" si="29">SUM(I29:AD29)</f>
        <v>1044</v>
      </c>
      <c r="AG28" s="34">
        <f t="shared" ref="AG28" si="30">SUM(I30:AD30)</f>
        <v>1044</v>
      </c>
      <c r="AH28" s="34">
        <f t="shared" ref="AH28" si="31">AG28-AE28</f>
        <v>0</v>
      </c>
      <c r="AI28" s="53">
        <v>0.9002</v>
      </c>
      <c r="AJ28" s="41" t="s">
        <v>65</v>
      </c>
    </row>
    <row r="29" spans="1:36" ht="16.2" x14ac:dyDescent="0.25">
      <c r="A29" s="42" t="s">
        <v>59</v>
      </c>
      <c r="B29" s="44" t="s">
        <v>172</v>
      </c>
      <c r="C29" s="42" t="s">
        <v>61</v>
      </c>
      <c r="D29" s="42" t="s">
        <v>62</v>
      </c>
      <c r="E29" s="42" t="s">
        <v>101</v>
      </c>
      <c r="F29" s="42" t="s">
        <v>59</v>
      </c>
      <c r="G29" s="45">
        <v>44329</v>
      </c>
      <c r="H29" s="18" t="s">
        <v>66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72</v>
      </c>
      <c r="Q29" s="18">
        <v>48</v>
      </c>
      <c r="R29" s="18">
        <v>120</v>
      </c>
      <c r="S29" s="18">
        <v>144</v>
      </c>
      <c r="T29" s="18">
        <v>108</v>
      </c>
      <c r="U29" s="18">
        <v>180</v>
      </c>
      <c r="V29" s="18">
        <v>120</v>
      </c>
      <c r="W29" s="18">
        <v>84</v>
      </c>
      <c r="X29" s="18">
        <v>108</v>
      </c>
      <c r="Y29" s="18">
        <v>0</v>
      </c>
      <c r="Z29" s="18">
        <v>60</v>
      </c>
      <c r="AA29" s="18">
        <v>0</v>
      </c>
      <c r="AB29" s="18">
        <v>0</v>
      </c>
      <c r="AC29" s="18">
        <v>0</v>
      </c>
      <c r="AD29" s="18">
        <v>0</v>
      </c>
      <c r="AE29" s="47"/>
      <c r="AF29" s="50"/>
      <c r="AG29" s="35"/>
      <c r="AH29" s="35"/>
      <c r="AI29" s="53"/>
      <c r="AJ29" s="41" t="s">
        <v>65</v>
      </c>
    </row>
    <row r="30" spans="1:36" ht="16.2" x14ac:dyDescent="0.25">
      <c r="A30" s="42" t="s">
        <v>59</v>
      </c>
      <c r="B30" s="44" t="s">
        <v>172</v>
      </c>
      <c r="C30" s="42" t="s">
        <v>61</v>
      </c>
      <c r="D30" s="42" t="s">
        <v>62</v>
      </c>
      <c r="E30" s="42" t="s">
        <v>101</v>
      </c>
      <c r="F30" s="42" t="s">
        <v>59</v>
      </c>
      <c r="G30" s="45">
        <v>44329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72</v>
      </c>
      <c r="Q30" s="19">
        <v>48</v>
      </c>
      <c r="R30" s="19">
        <v>120</v>
      </c>
      <c r="S30" s="19">
        <v>144</v>
      </c>
      <c r="T30" s="19">
        <v>108</v>
      </c>
      <c r="U30" s="19">
        <v>180</v>
      </c>
      <c r="V30" s="19">
        <v>120</v>
      </c>
      <c r="W30" s="19">
        <v>84</v>
      </c>
      <c r="X30" s="19">
        <v>108</v>
      </c>
      <c r="Y30" s="19">
        <v>0</v>
      </c>
      <c r="Z30" s="19">
        <v>60</v>
      </c>
      <c r="AA30" s="19">
        <v>0</v>
      </c>
      <c r="AB30" s="19">
        <v>0</v>
      </c>
      <c r="AC30" s="19">
        <v>0</v>
      </c>
      <c r="AD30" s="19">
        <v>0</v>
      </c>
      <c r="AE30" s="48"/>
      <c r="AF30" s="51"/>
      <c r="AG30" s="36"/>
      <c r="AH30" s="36"/>
      <c r="AI30" s="53"/>
      <c r="AJ30" s="41" t="s">
        <v>65</v>
      </c>
    </row>
    <row r="31" spans="1:36" ht="16.2" x14ac:dyDescent="0.25">
      <c r="A31" s="42" t="s">
        <v>59</v>
      </c>
      <c r="B31" s="44" t="s">
        <v>174</v>
      </c>
      <c r="C31" s="42" t="s">
        <v>61</v>
      </c>
      <c r="D31" s="42" t="s">
        <v>62</v>
      </c>
      <c r="E31" s="42" t="s">
        <v>101</v>
      </c>
      <c r="F31" s="42" t="s">
        <v>59</v>
      </c>
      <c r="G31" s="45">
        <v>44331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72</v>
      </c>
      <c r="Q31" s="17">
        <v>36</v>
      </c>
      <c r="R31" s="17">
        <v>120</v>
      </c>
      <c r="S31" s="17">
        <v>144</v>
      </c>
      <c r="T31" s="17">
        <v>108</v>
      </c>
      <c r="U31" s="17">
        <v>168</v>
      </c>
      <c r="V31" s="17">
        <v>120</v>
      </c>
      <c r="W31" s="17">
        <v>84</v>
      </c>
      <c r="X31" s="17">
        <v>108</v>
      </c>
      <c r="Y31" s="17">
        <v>0</v>
      </c>
      <c r="Z31" s="17">
        <v>60</v>
      </c>
      <c r="AA31" s="17">
        <v>0</v>
      </c>
      <c r="AB31" s="17">
        <v>0</v>
      </c>
      <c r="AC31" s="17">
        <v>0</v>
      </c>
      <c r="AD31" s="17">
        <v>0</v>
      </c>
      <c r="AE31" s="46">
        <f t="shared" ref="AE31" si="32">SUM(I31:AD31)</f>
        <v>1020</v>
      </c>
      <c r="AF31" s="49">
        <f t="shared" ref="AF31" si="33">SUM(I32:AD32)</f>
        <v>1020</v>
      </c>
      <c r="AG31" s="34">
        <f t="shared" ref="AG31" si="34">SUM(I33:AD33)</f>
        <v>1020</v>
      </c>
      <c r="AH31" s="34">
        <f t="shared" ref="AH31" si="35">AG31-AE31</f>
        <v>0</v>
      </c>
      <c r="AI31" s="53">
        <v>0.89880000000000004</v>
      </c>
      <c r="AJ31" s="41" t="s">
        <v>65</v>
      </c>
    </row>
    <row r="32" spans="1:36" ht="16.2" x14ac:dyDescent="0.25">
      <c r="A32" s="42" t="s">
        <v>59</v>
      </c>
      <c r="B32" s="44" t="s">
        <v>174</v>
      </c>
      <c r="C32" s="42" t="s">
        <v>61</v>
      </c>
      <c r="D32" s="42" t="s">
        <v>62</v>
      </c>
      <c r="E32" s="42" t="s">
        <v>101</v>
      </c>
      <c r="F32" s="42" t="s">
        <v>59</v>
      </c>
      <c r="G32" s="45">
        <v>44331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72</v>
      </c>
      <c r="Q32" s="18">
        <v>36</v>
      </c>
      <c r="R32" s="18">
        <v>120</v>
      </c>
      <c r="S32" s="18">
        <v>144</v>
      </c>
      <c r="T32" s="18">
        <v>108</v>
      </c>
      <c r="U32" s="18">
        <v>168</v>
      </c>
      <c r="V32" s="18">
        <v>120</v>
      </c>
      <c r="W32" s="18">
        <v>84</v>
      </c>
      <c r="X32" s="18">
        <v>108</v>
      </c>
      <c r="Y32" s="18">
        <v>0</v>
      </c>
      <c r="Z32" s="18">
        <v>60</v>
      </c>
      <c r="AA32" s="18">
        <v>0</v>
      </c>
      <c r="AB32" s="18">
        <v>0</v>
      </c>
      <c r="AC32" s="18">
        <v>0</v>
      </c>
      <c r="AD32" s="18">
        <v>0</v>
      </c>
      <c r="AE32" s="47"/>
      <c r="AF32" s="50"/>
      <c r="AG32" s="35"/>
      <c r="AH32" s="35"/>
      <c r="AI32" s="53"/>
      <c r="AJ32" s="41" t="s">
        <v>65</v>
      </c>
    </row>
    <row r="33" spans="1:36" ht="16.2" x14ac:dyDescent="0.25">
      <c r="A33" s="42" t="s">
        <v>59</v>
      </c>
      <c r="B33" s="44" t="s">
        <v>174</v>
      </c>
      <c r="C33" s="42" t="s">
        <v>61</v>
      </c>
      <c r="D33" s="42" t="s">
        <v>62</v>
      </c>
      <c r="E33" s="42" t="s">
        <v>101</v>
      </c>
      <c r="F33" s="42" t="s">
        <v>59</v>
      </c>
      <c r="G33" s="45">
        <v>44331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72</v>
      </c>
      <c r="Q33" s="19">
        <v>36</v>
      </c>
      <c r="R33" s="19">
        <v>120</v>
      </c>
      <c r="S33" s="19">
        <v>144</v>
      </c>
      <c r="T33" s="19">
        <v>108</v>
      </c>
      <c r="U33" s="19">
        <v>168</v>
      </c>
      <c r="V33" s="19">
        <v>120</v>
      </c>
      <c r="W33" s="19">
        <v>84</v>
      </c>
      <c r="X33" s="19">
        <v>108</v>
      </c>
      <c r="Y33" s="19">
        <v>0</v>
      </c>
      <c r="Z33" s="19">
        <v>60</v>
      </c>
      <c r="AA33" s="19">
        <v>0</v>
      </c>
      <c r="AB33" s="19">
        <v>0</v>
      </c>
      <c r="AC33" s="19">
        <v>0</v>
      </c>
      <c r="AD33" s="19">
        <v>0</v>
      </c>
      <c r="AE33" s="48"/>
      <c r="AF33" s="51"/>
      <c r="AG33" s="36"/>
      <c r="AH33" s="36"/>
      <c r="AI33" s="53"/>
      <c r="AJ33" s="41" t="s">
        <v>65</v>
      </c>
    </row>
    <row r="34" spans="1:36" ht="16.2" x14ac:dyDescent="0.25">
      <c r="A34" s="42" t="s">
        <v>59</v>
      </c>
      <c r="B34" s="44" t="s">
        <v>185</v>
      </c>
      <c r="C34" s="42" t="s">
        <v>61</v>
      </c>
      <c r="D34" s="42" t="s">
        <v>62</v>
      </c>
      <c r="E34" s="42" t="s">
        <v>130</v>
      </c>
      <c r="F34" s="42" t="s">
        <v>59</v>
      </c>
      <c r="G34" s="45">
        <v>44319</v>
      </c>
      <c r="H34" s="17" t="s">
        <v>64</v>
      </c>
      <c r="I34" s="17">
        <v>0</v>
      </c>
      <c r="J34" s="17">
        <v>0</v>
      </c>
      <c r="K34" s="17">
        <v>0</v>
      </c>
      <c r="L34" s="17">
        <v>22</v>
      </c>
      <c r="M34" s="17">
        <v>11</v>
      </c>
      <c r="N34" s="17">
        <v>36</v>
      </c>
      <c r="O34" s="17">
        <v>17</v>
      </c>
      <c r="P34" s="17">
        <v>57</v>
      </c>
      <c r="Q34" s="17">
        <v>45</v>
      </c>
      <c r="R34" s="17">
        <v>70</v>
      </c>
      <c r="S34" s="17">
        <v>65</v>
      </c>
      <c r="T34" s="17">
        <v>88</v>
      </c>
      <c r="U34" s="17">
        <v>85</v>
      </c>
      <c r="V34" s="17">
        <v>92</v>
      </c>
      <c r="W34" s="17">
        <v>90</v>
      </c>
      <c r="X34" s="17">
        <v>81</v>
      </c>
      <c r="Y34" s="17">
        <v>44</v>
      </c>
      <c r="Z34" s="17">
        <v>61</v>
      </c>
      <c r="AA34" s="17">
        <v>14</v>
      </c>
      <c r="AB34" s="17">
        <v>41</v>
      </c>
      <c r="AC34" s="17">
        <v>0</v>
      </c>
      <c r="AD34" s="17">
        <v>16</v>
      </c>
      <c r="AE34" s="46">
        <f t="shared" ref="AE34" si="36">SUM(I34:AD34)</f>
        <v>935</v>
      </c>
      <c r="AF34" s="49">
        <f t="shared" ref="AF34" si="37">SUM(I35:AD35)</f>
        <v>935</v>
      </c>
      <c r="AG34" s="34">
        <f t="shared" ref="AG34" si="38">SUM(I36:AD36)</f>
        <v>935</v>
      </c>
      <c r="AH34" s="34">
        <f t="shared" ref="AH34" si="39">AG34-AE34</f>
        <v>0</v>
      </c>
      <c r="AI34" s="53">
        <v>0.86480000000000001</v>
      </c>
      <c r="AJ34" s="41" t="s">
        <v>65</v>
      </c>
    </row>
    <row r="35" spans="1:36" ht="16.2" x14ac:dyDescent="0.25">
      <c r="A35" s="42" t="s">
        <v>59</v>
      </c>
      <c r="B35" s="44" t="s">
        <v>185</v>
      </c>
      <c r="C35" s="42" t="s">
        <v>61</v>
      </c>
      <c r="D35" s="42" t="s">
        <v>62</v>
      </c>
      <c r="E35" s="42" t="s">
        <v>130</v>
      </c>
      <c r="F35" s="42" t="s">
        <v>59</v>
      </c>
      <c r="G35" s="45">
        <v>44319</v>
      </c>
      <c r="H35" s="18" t="s">
        <v>66</v>
      </c>
      <c r="I35" s="18">
        <v>0</v>
      </c>
      <c r="J35" s="18">
        <v>0</v>
      </c>
      <c r="K35" s="18">
        <v>0</v>
      </c>
      <c r="L35" s="18">
        <v>22</v>
      </c>
      <c r="M35" s="18">
        <v>11</v>
      </c>
      <c r="N35" s="18">
        <v>36</v>
      </c>
      <c r="O35" s="18">
        <v>17</v>
      </c>
      <c r="P35" s="18">
        <v>57</v>
      </c>
      <c r="Q35" s="18">
        <v>45</v>
      </c>
      <c r="R35" s="18">
        <v>70</v>
      </c>
      <c r="S35" s="18">
        <v>65</v>
      </c>
      <c r="T35" s="18">
        <v>88</v>
      </c>
      <c r="U35" s="18">
        <v>85</v>
      </c>
      <c r="V35" s="18">
        <v>92</v>
      </c>
      <c r="W35" s="18">
        <v>90</v>
      </c>
      <c r="X35" s="18">
        <v>81</v>
      </c>
      <c r="Y35" s="18">
        <v>44</v>
      </c>
      <c r="Z35" s="18">
        <v>61</v>
      </c>
      <c r="AA35" s="18">
        <v>14</v>
      </c>
      <c r="AB35" s="18">
        <v>41</v>
      </c>
      <c r="AC35" s="18">
        <v>0</v>
      </c>
      <c r="AD35" s="18">
        <v>16</v>
      </c>
      <c r="AE35" s="47"/>
      <c r="AF35" s="50"/>
      <c r="AG35" s="35"/>
      <c r="AH35" s="35"/>
      <c r="AI35" s="53"/>
      <c r="AJ35" s="41" t="s">
        <v>65</v>
      </c>
    </row>
    <row r="36" spans="1:36" ht="16.2" x14ac:dyDescent="0.25">
      <c r="A36" s="42" t="s">
        <v>59</v>
      </c>
      <c r="B36" s="44" t="s">
        <v>185</v>
      </c>
      <c r="C36" s="42" t="s">
        <v>61</v>
      </c>
      <c r="D36" s="42" t="s">
        <v>62</v>
      </c>
      <c r="E36" s="42" t="s">
        <v>130</v>
      </c>
      <c r="F36" s="42" t="s">
        <v>59</v>
      </c>
      <c r="G36" s="45">
        <v>44319</v>
      </c>
      <c r="H36" s="19" t="s">
        <v>67</v>
      </c>
      <c r="I36" s="19">
        <v>0</v>
      </c>
      <c r="J36" s="19">
        <v>0</v>
      </c>
      <c r="K36" s="19">
        <v>0</v>
      </c>
      <c r="L36" s="19">
        <v>22</v>
      </c>
      <c r="M36" s="19">
        <v>11</v>
      </c>
      <c r="N36" s="19">
        <v>36</v>
      </c>
      <c r="O36" s="19">
        <v>17</v>
      </c>
      <c r="P36" s="19">
        <v>57</v>
      </c>
      <c r="Q36" s="19">
        <v>45</v>
      </c>
      <c r="R36" s="19">
        <v>70</v>
      </c>
      <c r="S36" s="19">
        <v>65</v>
      </c>
      <c r="T36" s="19">
        <v>88</v>
      </c>
      <c r="U36" s="19">
        <v>85</v>
      </c>
      <c r="V36" s="19">
        <v>92</v>
      </c>
      <c r="W36" s="19">
        <v>90</v>
      </c>
      <c r="X36" s="19">
        <v>81</v>
      </c>
      <c r="Y36" s="19">
        <v>44</v>
      </c>
      <c r="Z36" s="19">
        <v>61</v>
      </c>
      <c r="AA36" s="19">
        <v>14</v>
      </c>
      <c r="AB36" s="19">
        <v>41</v>
      </c>
      <c r="AC36" s="19">
        <v>0</v>
      </c>
      <c r="AD36" s="19">
        <v>16</v>
      </c>
      <c r="AE36" s="48"/>
      <c r="AF36" s="51"/>
      <c r="AG36" s="36"/>
      <c r="AH36" s="36"/>
      <c r="AI36" s="53"/>
      <c r="AJ36" s="41" t="s">
        <v>65</v>
      </c>
    </row>
    <row r="37" spans="1:36" ht="16.2" x14ac:dyDescent="0.25">
      <c r="A37" s="42" t="s">
        <v>59</v>
      </c>
      <c r="B37" s="44" t="s">
        <v>203</v>
      </c>
      <c r="C37" s="42" t="s">
        <v>61</v>
      </c>
      <c r="D37" s="42" t="s">
        <v>147</v>
      </c>
      <c r="E37" s="42" t="s">
        <v>148</v>
      </c>
      <c r="F37" s="42" t="s">
        <v>59</v>
      </c>
      <c r="G37" s="45">
        <v>44326</v>
      </c>
      <c r="H37" s="17" t="s">
        <v>64</v>
      </c>
      <c r="I37" s="17">
        <v>0</v>
      </c>
      <c r="J37" s="17">
        <v>135</v>
      </c>
      <c r="K37" s="17">
        <v>0</v>
      </c>
      <c r="L37" s="17">
        <v>180</v>
      </c>
      <c r="M37" s="17">
        <v>0</v>
      </c>
      <c r="N37" s="17">
        <v>220</v>
      </c>
      <c r="O37" s="17">
        <v>0</v>
      </c>
      <c r="P37" s="17">
        <v>215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6">
        <f t="shared" ref="AE37" si="40">SUM(I37:AD37)</f>
        <v>750</v>
      </c>
      <c r="AF37" s="49">
        <f t="shared" ref="AF37" si="41">SUM(I38:AD38)</f>
        <v>750</v>
      </c>
      <c r="AG37" s="34">
        <f t="shared" ref="AG37" si="42">SUM(I39:AD39)</f>
        <v>750</v>
      </c>
      <c r="AH37" s="34">
        <f t="shared" ref="AH37" si="43">AG37-AE37</f>
        <v>0</v>
      </c>
      <c r="AI37" s="53">
        <v>0.86080000000000001</v>
      </c>
      <c r="AJ37" s="41" t="s">
        <v>65</v>
      </c>
    </row>
    <row r="38" spans="1:36" ht="16.2" x14ac:dyDescent="0.25">
      <c r="A38" s="42" t="s">
        <v>59</v>
      </c>
      <c r="B38" s="44" t="s">
        <v>203</v>
      </c>
      <c r="C38" s="42" t="s">
        <v>61</v>
      </c>
      <c r="D38" s="42" t="s">
        <v>147</v>
      </c>
      <c r="E38" s="42" t="s">
        <v>148</v>
      </c>
      <c r="F38" s="42" t="s">
        <v>59</v>
      </c>
      <c r="G38" s="45">
        <v>44326</v>
      </c>
      <c r="H38" s="18" t="s">
        <v>66</v>
      </c>
      <c r="I38" s="18">
        <v>0</v>
      </c>
      <c r="J38" s="18">
        <v>135</v>
      </c>
      <c r="K38" s="18">
        <v>0</v>
      </c>
      <c r="L38" s="18">
        <v>180</v>
      </c>
      <c r="M38" s="18">
        <v>0</v>
      </c>
      <c r="N38" s="18">
        <v>220</v>
      </c>
      <c r="O38" s="18">
        <v>0</v>
      </c>
      <c r="P38" s="18">
        <v>215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7"/>
      <c r="AF38" s="50"/>
      <c r="AG38" s="35"/>
      <c r="AH38" s="35"/>
      <c r="AI38" s="53"/>
      <c r="AJ38" s="41" t="s">
        <v>65</v>
      </c>
    </row>
    <row r="39" spans="1:36" ht="16.2" x14ac:dyDescent="0.25">
      <c r="A39" s="42" t="s">
        <v>59</v>
      </c>
      <c r="B39" s="44" t="s">
        <v>203</v>
      </c>
      <c r="C39" s="42" t="s">
        <v>61</v>
      </c>
      <c r="D39" s="42" t="s">
        <v>147</v>
      </c>
      <c r="E39" s="42" t="s">
        <v>148</v>
      </c>
      <c r="F39" s="42" t="s">
        <v>59</v>
      </c>
      <c r="G39" s="45">
        <v>44326</v>
      </c>
      <c r="H39" s="19" t="s">
        <v>67</v>
      </c>
      <c r="I39" s="19">
        <v>0</v>
      </c>
      <c r="J39" s="19">
        <v>135</v>
      </c>
      <c r="K39" s="19">
        <v>0</v>
      </c>
      <c r="L39" s="19">
        <v>180</v>
      </c>
      <c r="M39" s="19">
        <v>0</v>
      </c>
      <c r="N39" s="19">
        <v>220</v>
      </c>
      <c r="O39" s="19">
        <v>0</v>
      </c>
      <c r="P39" s="19">
        <v>215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8"/>
      <c r="AF39" s="51"/>
      <c r="AG39" s="36"/>
      <c r="AH39" s="36"/>
      <c r="AI39" s="53"/>
      <c r="AJ39" s="41" t="s">
        <v>65</v>
      </c>
    </row>
    <row r="40" spans="1:36" ht="16.2" x14ac:dyDescent="0.25">
      <c r="A40" s="42" t="s">
        <v>59</v>
      </c>
      <c r="B40" s="44" t="s">
        <v>891</v>
      </c>
      <c r="C40" s="42" t="s">
        <v>61</v>
      </c>
      <c r="D40" s="42" t="s">
        <v>147</v>
      </c>
      <c r="E40" s="42" t="s">
        <v>887</v>
      </c>
      <c r="F40" s="42" t="s">
        <v>59</v>
      </c>
      <c r="G40" s="45">
        <v>44322</v>
      </c>
      <c r="H40" s="17" t="s">
        <v>64</v>
      </c>
      <c r="I40" s="17">
        <v>0</v>
      </c>
      <c r="J40" s="17">
        <v>135</v>
      </c>
      <c r="K40" s="17">
        <v>0</v>
      </c>
      <c r="L40" s="17">
        <v>180</v>
      </c>
      <c r="M40" s="17">
        <v>0</v>
      </c>
      <c r="N40" s="17">
        <v>220</v>
      </c>
      <c r="O40" s="17">
        <v>0</v>
      </c>
      <c r="P40" s="17">
        <v>215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6">
        <f t="shared" ref="AE40" si="44">SUM(I40:AD40)</f>
        <v>750</v>
      </c>
      <c r="AF40" s="49">
        <f t="shared" ref="AF40" si="45">SUM(I41:AD41)</f>
        <v>531</v>
      </c>
      <c r="AG40" s="34">
        <f t="shared" ref="AG40" si="46">SUM(I42:AD42)</f>
        <v>400</v>
      </c>
      <c r="AH40" s="34">
        <f t="shared" ref="AH40" si="47">AG40-AE40</f>
        <v>-350</v>
      </c>
      <c r="AI40" s="53">
        <v>0.90850000000000009</v>
      </c>
      <c r="AJ40" s="41" t="s">
        <v>65</v>
      </c>
    </row>
    <row r="41" spans="1:36" ht="16.2" x14ac:dyDescent="0.25">
      <c r="A41" s="42" t="s">
        <v>59</v>
      </c>
      <c r="B41" s="44" t="s">
        <v>891</v>
      </c>
      <c r="C41" s="42" t="s">
        <v>61</v>
      </c>
      <c r="D41" s="42" t="s">
        <v>147</v>
      </c>
      <c r="E41" s="42" t="s">
        <v>887</v>
      </c>
      <c r="F41" s="42" t="s">
        <v>59</v>
      </c>
      <c r="G41" s="45">
        <v>44322</v>
      </c>
      <c r="H41" s="18" t="s">
        <v>66</v>
      </c>
      <c r="I41" s="18">
        <v>0</v>
      </c>
      <c r="J41" s="18">
        <v>96</v>
      </c>
      <c r="K41" s="18">
        <v>0</v>
      </c>
      <c r="L41" s="18">
        <v>180</v>
      </c>
      <c r="M41" s="18">
        <v>0</v>
      </c>
      <c r="N41" s="18">
        <v>220</v>
      </c>
      <c r="O41" s="18">
        <v>0</v>
      </c>
      <c r="P41" s="18">
        <v>35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7"/>
      <c r="AF41" s="50"/>
      <c r="AG41" s="35"/>
      <c r="AH41" s="35"/>
      <c r="AI41" s="53"/>
      <c r="AJ41" s="41" t="s">
        <v>65</v>
      </c>
    </row>
    <row r="42" spans="1:36" ht="16.2" x14ac:dyDescent="0.25">
      <c r="A42" s="42" t="s">
        <v>59</v>
      </c>
      <c r="B42" s="44" t="s">
        <v>891</v>
      </c>
      <c r="C42" s="42" t="s">
        <v>61</v>
      </c>
      <c r="D42" s="42" t="s">
        <v>147</v>
      </c>
      <c r="E42" s="42" t="s">
        <v>887</v>
      </c>
      <c r="F42" s="42" t="s">
        <v>59</v>
      </c>
      <c r="G42" s="45">
        <v>44322</v>
      </c>
      <c r="H42" s="19" t="s">
        <v>67</v>
      </c>
      <c r="I42" s="19">
        <v>0</v>
      </c>
      <c r="J42" s="19">
        <v>0</v>
      </c>
      <c r="K42" s="19">
        <v>0</v>
      </c>
      <c r="L42" s="19">
        <v>180</v>
      </c>
      <c r="M42" s="19">
        <v>0</v>
      </c>
      <c r="N42" s="19">
        <v>220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8"/>
      <c r="AF42" s="51"/>
      <c r="AG42" s="36"/>
      <c r="AH42" s="36"/>
      <c r="AI42" s="53"/>
      <c r="AJ42" s="41" t="s">
        <v>65</v>
      </c>
    </row>
    <row r="43" spans="1:36" ht="16.2" x14ac:dyDescent="0.25">
      <c r="A43" s="42" t="s">
        <v>59</v>
      </c>
      <c r="B43" s="44" t="s">
        <v>207</v>
      </c>
      <c r="C43" s="42" t="s">
        <v>61</v>
      </c>
      <c r="D43" s="42" t="s">
        <v>62</v>
      </c>
      <c r="E43" s="42" t="s">
        <v>130</v>
      </c>
      <c r="F43" s="42" t="s">
        <v>59</v>
      </c>
      <c r="G43" s="45">
        <v>44324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48</v>
      </c>
      <c r="Q43" s="17">
        <v>24</v>
      </c>
      <c r="R43" s="17">
        <v>84</v>
      </c>
      <c r="S43" s="17">
        <v>108</v>
      </c>
      <c r="T43" s="17">
        <v>84</v>
      </c>
      <c r="U43" s="17">
        <v>120</v>
      </c>
      <c r="V43" s="17">
        <v>84</v>
      </c>
      <c r="W43" s="17">
        <v>60</v>
      </c>
      <c r="X43" s="17">
        <v>72</v>
      </c>
      <c r="Y43" s="17">
        <v>0</v>
      </c>
      <c r="Z43" s="17">
        <v>48</v>
      </c>
      <c r="AA43" s="17">
        <v>0</v>
      </c>
      <c r="AB43" s="17">
        <v>0</v>
      </c>
      <c r="AC43" s="17">
        <v>0</v>
      </c>
      <c r="AD43" s="17">
        <v>0</v>
      </c>
      <c r="AE43" s="46">
        <f t="shared" ref="AE43" si="48">SUM(I43:AD43)</f>
        <v>732</v>
      </c>
      <c r="AF43" s="49">
        <f t="shared" ref="AF43" si="49">SUM(I44:AD44)</f>
        <v>684</v>
      </c>
      <c r="AG43" s="34">
        <f t="shared" ref="AG43" si="50">SUM(I45:AD45)</f>
        <v>684</v>
      </c>
      <c r="AH43" s="34">
        <f t="shared" ref="AH43" si="51">AG43-AE43</f>
        <v>-48</v>
      </c>
      <c r="AI43" s="53">
        <v>0.86240000000000006</v>
      </c>
      <c r="AJ43" s="41" t="s">
        <v>65</v>
      </c>
    </row>
    <row r="44" spans="1:36" ht="16.2" x14ac:dyDescent="0.25">
      <c r="A44" s="42" t="s">
        <v>59</v>
      </c>
      <c r="B44" s="44" t="s">
        <v>207</v>
      </c>
      <c r="C44" s="42" t="s">
        <v>61</v>
      </c>
      <c r="D44" s="42" t="s">
        <v>62</v>
      </c>
      <c r="E44" s="42" t="s">
        <v>130</v>
      </c>
      <c r="F44" s="42" t="s">
        <v>59</v>
      </c>
      <c r="G44" s="45">
        <v>44324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48</v>
      </c>
      <c r="Q44" s="18">
        <v>24</v>
      </c>
      <c r="R44" s="18">
        <v>84</v>
      </c>
      <c r="S44" s="18">
        <v>108</v>
      </c>
      <c r="T44" s="18">
        <v>84</v>
      </c>
      <c r="U44" s="18">
        <v>120</v>
      </c>
      <c r="V44" s="18">
        <v>84</v>
      </c>
      <c r="W44" s="18">
        <v>60</v>
      </c>
      <c r="X44" s="18">
        <v>72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5"/>
      <c r="AI44" s="53"/>
      <c r="AJ44" s="41" t="s">
        <v>65</v>
      </c>
    </row>
    <row r="45" spans="1:36" ht="16.2" x14ac:dyDescent="0.25">
      <c r="A45" s="42" t="s">
        <v>59</v>
      </c>
      <c r="B45" s="44" t="s">
        <v>207</v>
      </c>
      <c r="C45" s="42" t="s">
        <v>61</v>
      </c>
      <c r="D45" s="42" t="s">
        <v>62</v>
      </c>
      <c r="E45" s="42" t="s">
        <v>130</v>
      </c>
      <c r="F45" s="42" t="s">
        <v>59</v>
      </c>
      <c r="G45" s="45">
        <v>44324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48</v>
      </c>
      <c r="Q45" s="19">
        <v>24</v>
      </c>
      <c r="R45" s="19">
        <v>84</v>
      </c>
      <c r="S45" s="19">
        <v>108</v>
      </c>
      <c r="T45" s="19">
        <v>84</v>
      </c>
      <c r="U45" s="19">
        <v>120</v>
      </c>
      <c r="V45" s="19">
        <v>84</v>
      </c>
      <c r="W45" s="19">
        <v>60</v>
      </c>
      <c r="X45" s="19">
        <v>72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6"/>
      <c r="AI45" s="53"/>
      <c r="AJ45" s="41" t="s">
        <v>65</v>
      </c>
    </row>
    <row r="46" spans="1:36" ht="16.2" x14ac:dyDescent="0.25">
      <c r="A46" s="42" t="s">
        <v>59</v>
      </c>
      <c r="B46" s="44" t="s">
        <v>209</v>
      </c>
      <c r="C46" s="42" t="s">
        <v>61</v>
      </c>
      <c r="D46" s="42" t="s">
        <v>62</v>
      </c>
      <c r="E46" s="42" t="s">
        <v>130</v>
      </c>
      <c r="F46" s="42" t="s">
        <v>59</v>
      </c>
      <c r="G46" s="45">
        <v>44321</v>
      </c>
      <c r="H46" s="17" t="s">
        <v>64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132</v>
      </c>
      <c r="Q46" s="17">
        <v>108</v>
      </c>
      <c r="R46" s="17">
        <v>12</v>
      </c>
      <c r="S46" s="17">
        <v>12</v>
      </c>
      <c r="T46" s="17">
        <v>12</v>
      </c>
      <c r="U46" s="17">
        <v>96</v>
      </c>
      <c r="V46" s="17">
        <v>12</v>
      </c>
      <c r="W46" s="17">
        <v>192</v>
      </c>
      <c r="X46" s="17">
        <v>12</v>
      </c>
      <c r="Y46" s="17">
        <v>0</v>
      </c>
      <c r="Z46" s="17">
        <v>132</v>
      </c>
      <c r="AA46" s="17">
        <v>0</v>
      </c>
      <c r="AB46" s="17">
        <v>0</v>
      </c>
      <c r="AC46" s="17">
        <v>0</v>
      </c>
      <c r="AD46" s="17">
        <v>0</v>
      </c>
      <c r="AE46" s="46">
        <f t="shared" ref="AE46" si="52">SUM(I46:AD46)</f>
        <v>720</v>
      </c>
      <c r="AF46" s="49">
        <f t="shared" ref="AF46" si="53">SUM(I47:AD47)</f>
        <v>720</v>
      </c>
      <c r="AG46" s="34">
        <f t="shared" ref="AG46" si="54">SUM(I48:AD48)</f>
        <v>720</v>
      </c>
      <c r="AH46" s="34">
        <f t="shared" ref="AH46" si="55">AG46-AE46</f>
        <v>0</v>
      </c>
      <c r="AI46" s="53">
        <v>0.86880000000000002</v>
      </c>
      <c r="AJ46" s="41" t="s">
        <v>65</v>
      </c>
    </row>
    <row r="47" spans="1:36" ht="16.2" x14ac:dyDescent="0.25">
      <c r="A47" s="42" t="s">
        <v>59</v>
      </c>
      <c r="B47" s="44" t="s">
        <v>209</v>
      </c>
      <c r="C47" s="42" t="s">
        <v>61</v>
      </c>
      <c r="D47" s="42" t="s">
        <v>62</v>
      </c>
      <c r="E47" s="42" t="s">
        <v>130</v>
      </c>
      <c r="F47" s="42" t="s">
        <v>59</v>
      </c>
      <c r="G47" s="45">
        <v>44321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132</v>
      </c>
      <c r="Q47" s="18">
        <v>108</v>
      </c>
      <c r="R47" s="18">
        <v>12</v>
      </c>
      <c r="S47" s="18">
        <v>12</v>
      </c>
      <c r="T47" s="18">
        <v>12</v>
      </c>
      <c r="U47" s="18">
        <v>96</v>
      </c>
      <c r="V47" s="18">
        <v>12</v>
      </c>
      <c r="W47" s="18">
        <v>192</v>
      </c>
      <c r="X47" s="18">
        <v>12</v>
      </c>
      <c r="Y47" s="18">
        <v>0</v>
      </c>
      <c r="Z47" s="18">
        <v>132</v>
      </c>
      <c r="AA47" s="18">
        <v>0</v>
      </c>
      <c r="AB47" s="18">
        <v>0</v>
      </c>
      <c r="AC47" s="18">
        <v>0</v>
      </c>
      <c r="AD47" s="18">
        <v>0</v>
      </c>
      <c r="AE47" s="47"/>
      <c r="AF47" s="50"/>
      <c r="AG47" s="35"/>
      <c r="AH47" s="35"/>
      <c r="AI47" s="53"/>
      <c r="AJ47" s="41" t="s">
        <v>65</v>
      </c>
    </row>
    <row r="48" spans="1:36" ht="16.2" x14ac:dyDescent="0.25">
      <c r="A48" s="42" t="s">
        <v>59</v>
      </c>
      <c r="B48" s="44" t="s">
        <v>209</v>
      </c>
      <c r="C48" s="42" t="s">
        <v>61</v>
      </c>
      <c r="D48" s="42" t="s">
        <v>62</v>
      </c>
      <c r="E48" s="42" t="s">
        <v>130</v>
      </c>
      <c r="F48" s="42" t="s">
        <v>59</v>
      </c>
      <c r="G48" s="45">
        <v>44321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132</v>
      </c>
      <c r="Q48" s="19">
        <v>108</v>
      </c>
      <c r="R48" s="19">
        <v>12</v>
      </c>
      <c r="S48" s="19">
        <v>12</v>
      </c>
      <c r="T48" s="19">
        <v>12</v>
      </c>
      <c r="U48" s="19">
        <v>96</v>
      </c>
      <c r="V48" s="19">
        <v>12</v>
      </c>
      <c r="W48" s="19">
        <v>192</v>
      </c>
      <c r="X48" s="19">
        <v>12</v>
      </c>
      <c r="Y48" s="19">
        <v>0</v>
      </c>
      <c r="Z48" s="19">
        <v>132</v>
      </c>
      <c r="AA48" s="19">
        <v>0</v>
      </c>
      <c r="AB48" s="19">
        <v>0</v>
      </c>
      <c r="AC48" s="19">
        <v>0</v>
      </c>
      <c r="AD48" s="19">
        <v>0</v>
      </c>
      <c r="AE48" s="48"/>
      <c r="AF48" s="51"/>
      <c r="AG48" s="36"/>
      <c r="AH48" s="36"/>
      <c r="AI48" s="53"/>
      <c r="AJ48" s="41" t="s">
        <v>65</v>
      </c>
    </row>
    <row r="49" spans="1:36" ht="16.2" x14ac:dyDescent="0.25">
      <c r="A49" s="42" t="s">
        <v>59</v>
      </c>
      <c r="B49" s="44" t="s">
        <v>215</v>
      </c>
      <c r="C49" s="42" t="s">
        <v>61</v>
      </c>
      <c r="D49" s="42" t="s">
        <v>62</v>
      </c>
      <c r="E49" s="42" t="s">
        <v>130</v>
      </c>
      <c r="F49" s="42" t="s">
        <v>59</v>
      </c>
      <c r="G49" s="45">
        <v>44324</v>
      </c>
      <c r="H49" s="17" t="s">
        <v>64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48</v>
      </c>
      <c r="Q49" s="17">
        <v>24</v>
      </c>
      <c r="R49" s="17">
        <v>84</v>
      </c>
      <c r="S49" s="17">
        <v>96</v>
      </c>
      <c r="T49" s="17">
        <v>72</v>
      </c>
      <c r="U49" s="17">
        <v>120</v>
      </c>
      <c r="V49" s="17">
        <v>84</v>
      </c>
      <c r="W49" s="17">
        <v>60</v>
      </c>
      <c r="X49" s="17">
        <v>72</v>
      </c>
      <c r="Y49" s="17">
        <v>0</v>
      </c>
      <c r="Z49" s="17">
        <v>48</v>
      </c>
      <c r="AA49" s="17">
        <v>0</v>
      </c>
      <c r="AB49" s="17">
        <v>0</v>
      </c>
      <c r="AC49" s="17">
        <v>0</v>
      </c>
      <c r="AD49" s="17">
        <v>0</v>
      </c>
      <c r="AE49" s="46">
        <f t="shared" ref="AE49" si="56">SUM(I49:AD49)</f>
        <v>708</v>
      </c>
      <c r="AF49" s="49">
        <f t="shared" ref="AF49" si="57">SUM(I50:AD50)</f>
        <v>708</v>
      </c>
      <c r="AG49" s="34">
        <f t="shared" ref="AG49" si="58">SUM(I51:AD51)</f>
        <v>708</v>
      </c>
      <c r="AH49" s="34">
        <f t="shared" ref="AH49" si="59">AG49-AE49</f>
        <v>0</v>
      </c>
      <c r="AI49" s="53">
        <v>0.88840000000000008</v>
      </c>
      <c r="AJ49" s="41" t="s">
        <v>65</v>
      </c>
    </row>
    <row r="50" spans="1:36" ht="16.2" x14ac:dyDescent="0.25">
      <c r="A50" s="42" t="s">
        <v>59</v>
      </c>
      <c r="B50" s="44" t="s">
        <v>215</v>
      </c>
      <c r="C50" s="42" t="s">
        <v>61</v>
      </c>
      <c r="D50" s="42" t="s">
        <v>62</v>
      </c>
      <c r="E50" s="42" t="s">
        <v>130</v>
      </c>
      <c r="F50" s="42" t="s">
        <v>59</v>
      </c>
      <c r="G50" s="45">
        <v>44324</v>
      </c>
      <c r="H50" s="18" t="s">
        <v>66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48</v>
      </c>
      <c r="Q50" s="18">
        <v>24</v>
      </c>
      <c r="R50" s="18">
        <v>84</v>
      </c>
      <c r="S50" s="18">
        <v>96</v>
      </c>
      <c r="T50" s="18">
        <v>72</v>
      </c>
      <c r="U50" s="18">
        <v>120</v>
      </c>
      <c r="V50" s="18">
        <v>84</v>
      </c>
      <c r="W50" s="18">
        <v>60</v>
      </c>
      <c r="X50" s="18">
        <v>72</v>
      </c>
      <c r="Y50" s="18">
        <v>0</v>
      </c>
      <c r="Z50" s="18">
        <v>48</v>
      </c>
      <c r="AA50" s="18">
        <v>0</v>
      </c>
      <c r="AB50" s="18">
        <v>0</v>
      </c>
      <c r="AC50" s="18">
        <v>0</v>
      </c>
      <c r="AD50" s="18">
        <v>0</v>
      </c>
      <c r="AE50" s="47"/>
      <c r="AF50" s="50"/>
      <c r="AG50" s="35"/>
      <c r="AH50" s="35"/>
      <c r="AI50" s="53"/>
      <c r="AJ50" s="41" t="s">
        <v>65</v>
      </c>
    </row>
    <row r="51" spans="1:36" ht="16.2" x14ac:dyDescent="0.25">
      <c r="A51" s="42" t="s">
        <v>59</v>
      </c>
      <c r="B51" s="44" t="s">
        <v>215</v>
      </c>
      <c r="C51" s="42" t="s">
        <v>61</v>
      </c>
      <c r="D51" s="42" t="s">
        <v>62</v>
      </c>
      <c r="E51" s="42" t="s">
        <v>130</v>
      </c>
      <c r="F51" s="42" t="s">
        <v>59</v>
      </c>
      <c r="G51" s="45">
        <v>44324</v>
      </c>
      <c r="H51" s="19" t="s">
        <v>67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48</v>
      </c>
      <c r="Q51" s="19">
        <v>24</v>
      </c>
      <c r="R51" s="19">
        <v>84</v>
      </c>
      <c r="S51" s="19">
        <v>96</v>
      </c>
      <c r="T51" s="19">
        <v>72</v>
      </c>
      <c r="U51" s="19">
        <v>120</v>
      </c>
      <c r="V51" s="19">
        <v>84</v>
      </c>
      <c r="W51" s="19">
        <v>60</v>
      </c>
      <c r="X51" s="19">
        <v>72</v>
      </c>
      <c r="Y51" s="19">
        <v>0</v>
      </c>
      <c r="Z51" s="19">
        <v>48</v>
      </c>
      <c r="AA51" s="19">
        <v>0</v>
      </c>
      <c r="AB51" s="19">
        <v>0</v>
      </c>
      <c r="AC51" s="19">
        <v>0</v>
      </c>
      <c r="AD51" s="19">
        <v>0</v>
      </c>
      <c r="AE51" s="48"/>
      <c r="AF51" s="51"/>
      <c r="AG51" s="36"/>
      <c r="AH51" s="36"/>
      <c r="AI51" s="53"/>
      <c r="AJ51" s="41" t="s">
        <v>65</v>
      </c>
    </row>
    <row r="52" spans="1:36" ht="16.2" x14ac:dyDescent="0.25">
      <c r="A52" s="42" t="s">
        <v>59</v>
      </c>
      <c r="B52" s="44" t="s">
        <v>216</v>
      </c>
      <c r="C52" s="42" t="s">
        <v>61</v>
      </c>
      <c r="D52" s="42" t="s">
        <v>62</v>
      </c>
      <c r="E52" s="42" t="s">
        <v>130</v>
      </c>
      <c r="F52" s="42" t="s">
        <v>59</v>
      </c>
      <c r="G52" s="45">
        <v>44330</v>
      </c>
      <c r="H52" s="17" t="s">
        <v>64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48</v>
      </c>
      <c r="Q52" s="17">
        <v>24</v>
      </c>
      <c r="R52" s="17">
        <v>84</v>
      </c>
      <c r="S52" s="17">
        <v>96</v>
      </c>
      <c r="T52" s="17">
        <v>72</v>
      </c>
      <c r="U52" s="17">
        <v>120</v>
      </c>
      <c r="V52" s="17">
        <v>84</v>
      </c>
      <c r="W52" s="17">
        <v>60</v>
      </c>
      <c r="X52" s="17">
        <v>72</v>
      </c>
      <c r="Y52" s="17">
        <v>0</v>
      </c>
      <c r="Z52" s="17">
        <v>48</v>
      </c>
      <c r="AA52" s="17">
        <v>0</v>
      </c>
      <c r="AB52" s="17">
        <v>0</v>
      </c>
      <c r="AC52" s="17">
        <v>0</v>
      </c>
      <c r="AD52" s="17">
        <v>0</v>
      </c>
      <c r="AE52" s="46">
        <f t="shared" ref="AE52" si="60">SUM(I52:AD52)</f>
        <v>708</v>
      </c>
      <c r="AF52" s="49">
        <f t="shared" ref="AF52" si="61">SUM(I53:AD53)</f>
        <v>567</v>
      </c>
      <c r="AG52" s="34">
        <f t="shared" ref="AG52" si="62">SUM(I54:AD54)</f>
        <v>108</v>
      </c>
      <c r="AH52" s="34">
        <f t="shared" ref="AH52" si="63">AG52-AE52</f>
        <v>-600</v>
      </c>
      <c r="AI52" s="53">
        <v>0.89450000000000007</v>
      </c>
      <c r="AJ52" s="41" t="s">
        <v>65</v>
      </c>
    </row>
    <row r="53" spans="1:36" ht="16.2" x14ac:dyDescent="0.25">
      <c r="A53" s="42" t="s">
        <v>59</v>
      </c>
      <c r="B53" s="44" t="s">
        <v>216</v>
      </c>
      <c r="C53" s="42" t="s">
        <v>61</v>
      </c>
      <c r="D53" s="42" t="s">
        <v>62</v>
      </c>
      <c r="E53" s="42" t="s">
        <v>130</v>
      </c>
      <c r="F53" s="42" t="s">
        <v>59</v>
      </c>
      <c r="G53" s="45">
        <v>44330</v>
      </c>
      <c r="H53" s="18" t="s">
        <v>66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48</v>
      </c>
      <c r="Q53" s="18">
        <v>20</v>
      </c>
      <c r="R53" s="18">
        <v>80</v>
      </c>
      <c r="S53" s="18">
        <v>90</v>
      </c>
      <c r="T53" s="18">
        <v>70</v>
      </c>
      <c r="U53" s="18">
        <v>100</v>
      </c>
      <c r="V53" s="18">
        <v>27</v>
      </c>
      <c r="W53" s="18">
        <v>60</v>
      </c>
      <c r="X53" s="18">
        <v>60</v>
      </c>
      <c r="Y53" s="18">
        <v>0</v>
      </c>
      <c r="Z53" s="18">
        <v>12</v>
      </c>
      <c r="AA53" s="18">
        <v>0</v>
      </c>
      <c r="AB53" s="18">
        <v>0</v>
      </c>
      <c r="AC53" s="18">
        <v>0</v>
      </c>
      <c r="AD53" s="18">
        <v>0</v>
      </c>
      <c r="AE53" s="47"/>
      <c r="AF53" s="50"/>
      <c r="AG53" s="35"/>
      <c r="AH53" s="35"/>
      <c r="AI53" s="53"/>
      <c r="AJ53" s="41" t="s">
        <v>65</v>
      </c>
    </row>
    <row r="54" spans="1:36" ht="16.2" x14ac:dyDescent="0.25">
      <c r="A54" s="42" t="s">
        <v>59</v>
      </c>
      <c r="B54" s="44" t="s">
        <v>216</v>
      </c>
      <c r="C54" s="42" t="s">
        <v>61</v>
      </c>
      <c r="D54" s="42" t="s">
        <v>62</v>
      </c>
      <c r="E54" s="42" t="s">
        <v>130</v>
      </c>
      <c r="F54" s="42" t="s">
        <v>59</v>
      </c>
      <c r="G54" s="45">
        <v>44330</v>
      </c>
      <c r="H54" s="19" t="s">
        <v>67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48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60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48"/>
      <c r="AF54" s="51"/>
      <c r="AG54" s="36"/>
      <c r="AH54" s="36"/>
      <c r="AI54" s="53"/>
      <c r="AJ54" s="41" t="s">
        <v>65</v>
      </c>
    </row>
    <row r="55" spans="1:36" ht="16.2" x14ac:dyDescent="0.25">
      <c r="A55" s="42" t="s">
        <v>59</v>
      </c>
      <c r="B55" s="44" t="s">
        <v>843</v>
      </c>
      <c r="C55" s="42" t="s">
        <v>61</v>
      </c>
      <c r="D55" s="42" t="s">
        <v>84</v>
      </c>
      <c r="E55" s="42" t="s">
        <v>812</v>
      </c>
      <c r="F55" s="42" t="s">
        <v>59</v>
      </c>
      <c r="G55" s="45">
        <v>44326</v>
      </c>
      <c r="H55" s="17" t="s">
        <v>64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39</v>
      </c>
      <c r="O55" s="17">
        <v>0</v>
      </c>
      <c r="P55" s="17">
        <v>59</v>
      </c>
      <c r="Q55" s="17">
        <v>46</v>
      </c>
      <c r="R55" s="17">
        <v>67</v>
      </c>
      <c r="S55" s="17">
        <v>61</v>
      </c>
      <c r="T55" s="17">
        <v>81</v>
      </c>
      <c r="U55" s="17">
        <v>78</v>
      </c>
      <c r="V55" s="17">
        <v>0</v>
      </c>
      <c r="W55" s="17">
        <v>78</v>
      </c>
      <c r="X55" s="17">
        <v>71</v>
      </c>
      <c r="Y55" s="17">
        <v>38</v>
      </c>
      <c r="Z55" s="17">
        <v>52</v>
      </c>
      <c r="AA55" s="17">
        <v>0</v>
      </c>
      <c r="AB55" s="17">
        <v>34</v>
      </c>
      <c r="AC55" s="17">
        <v>0</v>
      </c>
      <c r="AD55" s="17">
        <v>0</v>
      </c>
      <c r="AE55" s="46">
        <f t="shared" ref="AE55" si="64">SUM(I55:AD55)</f>
        <v>704</v>
      </c>
      <c r="AF55" s="49">
        <f t="shared" ref="AF55" si="65">SUM(I56:AD56)</f>
        <v>704</v>
      </c>
      <c r="AG55" s="34">
        <f t="shared" ref="AG55" si="66">SUM(I57:AD57)</f>
        <v>704</v>
      </c>
      <c r="AH55" s="34">
        <f t="shared" ref="AH55" si="67">AG55-AE55</f>
        <v>0</v>
      </c>
      <c r="AI55" s="53">
        <v>0.87930000000000008</v>
      </c>
      <c r="AJ55" s="41" t="s">
        <v>65</v>
      </c>
    </row>
    <row r="56" spans="1:36" ht="16.2" x14ac:dyDescent="0.25">
      <c r="A56" s="42" t="s">
        <v>59</v>
      </c>
      <c r="B56" s="44" t="s">
        <v>843</v>
      </c>
      <c r="C56" s="42" t="s">
        <v>61</v>
      </c>
      <c r="D56" s="42" t="s">
        <v>84</v>
      </c>
      <c r="E56" s="42" t="s">
        <v>812</v>
      </c>
      <c r="F56" s="42" t="s">
        <v>59</v>
      </c>
      <c r="G56" s="45">
        <v>44326</v>
      </c>
      <c r="H56" s="18" t="s">
        <v>66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39</v>
      </c>
      <c r="O56" s="18">
        <v>0</v>
      </c>
      <c r="P56" s="18">
        <v>59</v>
      </c>
      <c r="Q56" s="18">
        <v>46</v>
      </c>
      <c r="R56" s="18">
        <v>67</v>
      </c>
      <c r="S56" s="18">
        <v>61</v>
      </c>
      <c r="T56" s="18">
        <v>81</v>
      </c>
      <c r="U56" s="18">
        <v>78</v>
      </c>
      <c r="V56" s="18">
        <v>0</v>
      </c>
      <c r="W56" s="18">
        <v>78</v>
      </c>
      <c r="X56" s="18">
        <v>71</v>
      </c>
      <c r="Y56" s="18">
        <v>38</v>
      </c>
      <c r="Z56" s="18">
        <v>52</v>
      </c>
      <c r="AA56" s="18">
        <v>0</v>
      </c>
      <c r="AB56" s="18">
        <v>34</v>
      </c>
      <c r="AC56" s="18">
        <v>0</v>
      </c>
      <c r="AD56" s="18">
        <v>0</v>
      </c>
      <c r="AE56" s="47"/>
      <c r="AF56" s="50"/>
      <c r="AG56" s="35"/>
      <c r="AH56" s="35"/>
      <c r="AI56" s="53"/>
      <c r="AJ56" s="41" t="s">
        <v>65</v>
      </c>
    </row>
    <row r="57" spans="1:36" ht="16.2" x14ac:dyDescent="0.25">
      <c r="A57" s="42" t="s">
        <v>59</v>
      </c>
      <c r="B57" s="44" t="s">
        <v>843</v>
      </c>
      <c r="C57" s="42" t="s">
        <v>61</v>
      </c>
      <c r="D57" s="42" t="s">
        <v>84</v>
      </c>
      <c r="E57" s="42" t="s">
        <v>812</v>
      </c>
      <c r="F57" s="42" t="s">
        <v>59</v>
      </c>
      <c r="G57" s="45">
        <v>44326</v>
      </c>
      <c r="H57" s="19" t="s">
        <v>67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39</v>
      </c>
      <c r="O57" s="19">
        <v>0</v>
      </c>
      <c r="P57" s="19">
        <v>59</v>
      </c>
      <c r="Q57" s="19">
        <v>46</v>
      </c>
      <c r="R57" s="19">
        <v>67</v>
      </c>
      <c r="S57" s="19">
        <v>61</v>
      </c>
      <c r="T57" s="19">
        <v>81</v>
      </c>
      <c r="U57" s="19">
        <v>78</v>
      </c>
      <c r="V57" s="19">
        <v>0</v>
      </c>
      <c r="W57" s="19">
        <v>78</v>
      </c>
      <c r="X57" s="19">
        <v>71</v>
      </c>
      <c r="Y57" s="19">
        <v>38</v>
      </c>
      <c r="Z57" s="19">
        <v>52</v>
      </c>
      <c r="AA57" s="19">
        <v>0</v>
      </c>
      <c r="AB57" s="19">
        <v>34</v>
      </c>
      <c r="AC57" s="19">
        <v>0</v>
      </c>
      <c r="AD57" s="19">
        <v>0</v>
      </c>
      <c r="AE57" s="48"/>
      <c r="AF57" s="51"/>
      <c r="AG57" s="36"/>
      <c r="AH57" s="36"/>
      <c r="AI57" s="53"/>
      <c r="AJ57" s="41" t="s">
        <v>65</v>
      </c>
    </row>
    <row r="58" spans="1:36" ht="16.2" x14ac:dyDescent="0.25">
      <c r="A58" s="42" t="s">
        <v>59</v>
      </c>
      <c r="B58" s="44" t="s">
        <v>842</v>
      </c>
      <c r="C58" s="42" t="s">
        <v>61</v>
      </c>
      <c r="D58" s="42" t="s">
        <v>87</v>
      </c>
      <c r="E58" s="42" t="s">
        <v>803</v>
      </c>
      <c r="F58" s="42" t="s">
        <v>59</v>
      </c>
      <c r="G58" s="45">
        <v>44330</v>
      </c>
      <c r="H58" s="17" t="s">
        <v>64</v>
      </c>
      <c r="I58" s="17">
        <v>0</v>
      </c>
      <c r="J58" s="17">
        <v>0</v>
      </c>
      <c r="K58" s="17">
        <v>0</v>
      </c>
      <c r="L58" s="17">
        <v>17</v>
      </c>
      <c r="M58" s="17">
        <v>8</v>
      </c>
      <c r="N58" s="17">
        <v>27</v>
      </c>
      <c r="O58" s="17">
        <v>12</v>
      </c>
      <c r="P58" s="17">
        <v>42</v>
      </c>
      <c r="Q58" s="17">
        <v>32</v>
      </c>
      <c r="R58" s="17">
        <v>50</v>
      </c>
      <c r="S58" s="17">
        <v>47</v>
      </c>
      <c r="T58" s="17">
        <v>66</v>
      </c>
      <c r="U58" s="17">
        <v>61</v>
      </c>
      <c r="V58" s="17">
        <v>66</v>
      </c>
      <c r="W58" s="17">
        <v>62</v>
      </c>
      <c r="X58" s="17">
        <v>58</v>
      </c>
      <c r="Y58" s="17">
        <v>28</v>
      </c>
      <c r="Z58" s="17">
        <v>41</v>
      </c>
      <c r="AA58" s="17">
        <v>9</v>
      </c>
      <c r="AB58" s="17">
        <v>26</v>
      </c>
      <c r="AC58" s="17">
        <v>0</v>
      </c>
      <c r="AD58" s="17">
        <v>10</v>
      </c>
      <c r="AE58" s="46">
        <f t="shared" ref="AE58" si="68">SUM(I58:AD58)</f>
        <v>662</v>
      </c>
      <c r="AF58" s="49">
        <f t="shared" ref="AF58" si="69">SUM(I59:AD59)</f>
        <v>1277</v>
      </c>
      <c r="AG58" s="34">
        <f t="shared" ref="AG58" si="70">SUM(I60:AD60)</f>
        <v>47</v>
      </c>
      <c r="AH58" s="34">
        <f t="shared" ref="AH58" si="71">AG58-AE58</f>
        <v>-615</v>
      </c>
      <c r="AI58" s="53">
        <v>0.88020000000000009</v>
      </c>
      <c r="AJ58" s="41" t="s">
        <v>65</v>
      </c>
    </row>
    <row r="59" spans="1:36" ht="16.2" x14ac:dyDescent="0.25">
      <c r="A59" s="42" t="s">
        <v>59</v>
      </c>
      <c r="B59" s="44" t="s">
        <v>842</v>
      </c>
      <c r="C59" s="42" t="s">
        <v>61</v>
      </c>
      <c r="D59" s="42" t="s">
        <v>87</v>
      </c>
      <c r="E59" s="42" t="s">
        <v>803</v>
      </c>
      <c r="F59" s="42" t="s">
        <v>59</v>
      </c>
      <c r="G59" s="45">
        <v>44330</v>
      </c>
      <c r="H59" s="18" t="s">
        <v>66</v>
      </c>
      <c r="I59" s="18">
        <v>0</v>
      </c>
      <c r="J59" s="18">
        <v>0</v>
      </c>
      <c r="K59" s="18">
        <v>0</v>
      </c>
      <c r="L59" s="18">
        <v>34</v>
      </c>
      <c r="M59" s="18">
        <v>8</v>
      </c>
      <c r="N59" s="18">
        <v>27</v>
      </c>
      <c r="O59" s="18">
        <v>12</v>
      </c>
      <c r="P59" s="18">
        <v>84</v>
      </c>
      <c r="Q59" s="18">
        <v>64</v>
      </c>
      <c r="R59" s="18">
        <v>100</v>
      </c>
      <c r="S59" s="18">
        <v>94</v>
      </c>
      <c r="T59" s="18">
        <v>132</v>
      </c>
      <c r="U59" s="18">
        <v>122</v>
      </c>
      <c r="V59" s="18">
        <v>132</v>
      </c>
      <c r="W59" s="18">
        <v>124</v>
      </c>
      <c r="X59" s="18">
        <v>116</v>
      </c>
      <c r="Y59" s="18">
        <v>56</v>
      </c>
      <c r="Z59" s="18">
        <v>82</v>
      </c>
      <c r="AA59" s="18">
        <v>18</v>
      </c>
      <c r="AB59" s="18">
        <v>52</v>
      </c>
      <c r="AC59" s="18">
        <v>0</v>
      </c>
      <c r="AD59" s="18">
        <v>20</v>
      </c>
      <c r="AE59" s="47"/>
      <c r="AF59" s="50"/>
      <c r="AG59" s="35"/>
      <c r="AH59" s="35"/>
      <c r="AI59" s="53"/>
      <c r="AJ59" s="41" t="s">
        <v>65</v>
      </c>
    </row>
    <row r="60" spans="1:36" ht="16.2" x14ac:dyDescent="0.25">
      <c r="A60" s="42" t="s">
        <v>59</v>
      </c>
      <c r="B60" s="44" t="s">
        <v>842</v>
      </c>
      <c r="C60" s="42" t="s">
        <v>61</v>
      </c>
      <c r="D60" s="42" t="s">
        <v>87</v>
      </c>
      <c r="E60" s="42" t="s">
        <v>803</v>
      </c>
      <c r="F60" s="42" t="s">
        <v>59</v>
      </c>
      <c r="G60" s="45">
        <v>44330</v>
      </c>
      <c r="H60" s="19" t="s">
        <v>67</v>
      </c>
      <c r="I60" s="19">
        <v>0</v>
      </c>
      <c r="J60" s="19">
        <v>0</v>
      </c>
      <c r="K60" s="19">
        <v>0</v>
      </c>
      <c r="L60" s="19">
        <v>0</v>
      </c>
      <c r="M60" s="19">
        <v>8</v>
      </c>
      <c r="N60" s="19">
        <v>27</v>
      </c>
      <c r="O60" s="19">
        <v>12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48"/>
      <c r="AF60" s="51"/>
      <c r="AG60" s="36"/>
      <c r="AH60" s="36"/>
      <c r="AI60" s="53"/>
      <c r="AJ60" s="41" t="s">
        <v>65</v>
      </c>
    </row>
    <row r="61" spans="1:36" ht="16.2" x14ac:dyDescent="0.25">
      <c r="A61" s="42" t="s">
        <v>59</v>
      </c>
      <c r="B61" s="44" t="s">
        <v>842</v>
      </c>
      <c r="C61" s="42" t="s">
        <v>61</v>
      </c>
      <c r="D61" s="42" t="s">
        <v>87</v>
      </c>
      <c r="E61" s="42" t="s">
        <v>803</v>
      </c>
      <c r="F61" s="42" t="s">
        <v>59</v>
      </c>
      <c r="G61" s="45">
        <v>44330</v>
      </c>
      <c r="H61" s="17" t="s">
        <v>64</v>
      </c>
      <c r="I61" s="17">
        <v>0</v>
      </c>
      <c r="J61" s="17">
        <v>0</v>
      </c>
      <c r="K61" s="17">
        <v>0</v>
      </c>
      <c r="L61" s="17">
        <v>17</v>
      </c>
      <c r="M61" s="17">
        <v>8</v>
      </c>
      <c r="N61" s="17">
        <v>27</v>
      </c>
      <c r="O61" s="17">
        <v>12</v>
      </c>
      <c r="P61" s="17">
        <v>42</v>
      </c>
      <c r="Q61" s="17">
        <v>32</v>
      </c>
      <c r="R61" s="17">
        <v>50</v>
      </c>
      <c r="S61" s="17">
        <v>47</v>
      </c>
      <c r="T61" s="17">
        <v>66</v>
      </c>
      <c r="U61" s="17">
        <v>61</v>
      </c>
      <c r="V61" s="17">
        <v>66</v>
      </c>
      <c r="W61" s="17">
        <v>62</v>
      </c>
      <c r="X61" s="17">
        <v>58</v>
      </c>
      <c r="Y61" s="17">
        <v>28</v>
      </c>
      <c r="Z61" s="17">
        <v>41</v>
      </c>
      <c r="AA61" s="17">
        <v>9</v>
      </c>
      <c r="AB61" s="17">
        <v>26</v>
      </c>
      <c r="AC61" s="17">
        <v>0</v>
      </c>
      <c r="AD61" s="17">
        <v>10</v>
      </c>
      <c r="AE61" s="46">
        <f t="shared" ref="AE61" si="72">SUM(I61:AD61)</f>
        <v>662</v>
      </c>
      <c r="AF61" s="49">
        <f t="shared" ref="AF61" si="73">SUM(I62:AD62)</f>
        <v>1277</v>
      </c>
      <c r="AG61" s="34">
        <f t="shared" ref="AG61" si="74">SUM(I63:AD63)</f>
        <v>47</v>
      </c>
      <c r="AH61" s="34">
        <f t="shared" ref="AH61" si="75">AG61-AE61</f>
        <v>-615</v>
      </c>
      <c r="AI61" s="53">
        <v>0.90380000000000005</v>
      </c>
      <c r="AJ61" s="41" t="s">
        <v>65</v>
      </c>
    </row>
    <row r="62" spans="1:36" ht="16.2" x14ac:dyDescent="0.25">
      <c r="A62" s="42" t="s">
        <v>59</v>
      </c>
      <c r="B62" s="44" t="s">
        <v>842</v>
      </c>
      <c r="C62" s="42" t="s">
        <v>61</v>
      </c>
      <c r="D62" s="42" t="s">
        <v>87</v>
      </c>
      <c r="E62" s="42" t="s">
        <v>803</v>
      </c>
      <c r="F62" s="42" t="s">
        <v>59</v>
      </c>
      <c r="G62" s="45">
        <v>44330</v>
      </c>
      <c r="H62" s="18" t="s">
        <v>66</v>
      </c>
      <c r="I62" s="18">
        <v>0</v>
      </c>
      <c r="J62" s="18">
        <v>0</v>
      </c>
      <c r="K62" s="18">
        <v>0</v>
      </c>
      <c r="L62" s="18">
        <v>34</v>
      </c>
      <c r="M62" s="18">
        <v>8</v>
      </c>
      <c r="N62" s="18">
        <v>27</v>
      </c>
      <c r="O62" s="18">
        <v>12</v>
      </c>
      <c r="P62" s="18">
        <v>84</v>
      </c>
      <c r="Q62" s="18">
        <v>64</v>
      </c>
      <c r="R62" s="18">
        <v>100</v>
      </c>
      <c r="S62" s="18">
        <v>94</v>
      </c>
      <c r="T62" s="18">
        <v>132</v>
      </c>
      <c r="U62" s="18">
        <v>122</v>
      </c>
      <c r="V62" s="18">
        <v>132</v>
      </c>
      <c r="W62" s="18">
        <v>124</v>
      </c>
      <c r="X62" s="18">
        <v>116</v>
      </c>
      <c r="Y62" s="18">
        <v>56</v>
      </c>
      <c r="Z62" s="18">
        <v>82</v>
      </c>
      <c r="AA62" s="18">
        <v>18</v>
      </c>
      <c r="AB62" s="18">
        <v>52</v>
      </c>
      <c r="AC62" s="18">
        <v>0</v>
      </c>
      <c r="AD62" s="18">
        <v>20</v>
      </c>
      <c r="AE62" s="47"/>
      <c r="AF62" s="50"/>
      <c r="AG62" s="35"/>
      <c r="AH62" s="35"/>
      <c r="AI62" s="53"/>
      <c r="AJ62" s="41" t="s">
        <v>65</v>
      </c>
    </row>
    <row r="63" spans="1:36" ht="16.2" x14ac:dyDescent="0.25">
      <c r="A63" s="42" t="s">
        <v>59</v>
      </c>
      <c r="B63" s="44" t="s">
        <v>842</v>
      </c>
      <c r="C63" s="42" t="s">
        <v>61</v>
      </c>
      <c r="D63" s="42" t="s">
        <v>87</v>
      </c>
      <c r="E63" s="42" t="s">
        <v>803</v>
      </c>
      <c r="F63" s="42" t="s">
        <v>59</v>
      </c>
      <c r="G63" s="45">
        <v>44330</v>
      </c>
      <c r="H63" s="19" t="s">
        <v>67</v>
      </c>
      <c r="I63" s="19">
        <v>0</v>
      </c>
      <c r="J63" s="19">
        <v>0</v>
      </c>
      <c r="K63" s="19">
        <v>0</v>
      </c>
      <c r="L63" s="19">
        <v>0</v>
      </c>
      <c r="M63" s="19">
        <v>8</v>
      </c>
      <c r="N63" s="19">
        <v>27</v>
      </c>
      <c r="O63" s="19">
        <v>12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48"/>
      <c r="AF63" s="51"/>
      <c r="AG63" s="36"/>
      <c r="AH63" s="36"/>
      <c r="AI63" s="53"/>
      <c r="AJ63" s="41" t="s">
        <v>65</v>
      </c>
    </row>
    <row r="64" spans="1:36" ht="16.2" x14ac:dyDescent="0.25">
      <c r="A64" s="42" t="s">
        <v>59</v>
      </c>
      <c r="B64" s="44" t="s">
        <v>890</v>
      </c>
      <c r="C64" s="42" t="s">
        <v>61</v>
      </c>
      <c r="D64" s="42" t="s">
        <v>860</v>
      </c>
      <c r="E64" s="42" t="s">
        <v>859</v>
      </c>
      <c r="F64" s="42" t="s">
        <v>59</v>
      </c>
      <c r="G64" s="45">
        <v>44331</v>
      </c>
      <c r="H64" s="17" t="s">
        <v>64</v>
      </c>
      <c r="I64" s="17">
        <v>68</v>
      </c>
      <c r="J64" s="17">
        <v>68</v>
      </c>
      <c r="K64" s="17">
        <v>68</v>
      </c>
      <c r="L64" s="17">
        <v>90</v>
      </c>
      <c r="M64" s="17">
        <v>90</v>
      </c>
      <c r="N64" s="17">
        <v>56</v>
      </c>
      <c r="O64" s="17">
        <v>136</v>
      </c>
      <c r="P64" s="17">
        <v>68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6">
        <f t="shared" ref="AE64" si="76">SUM(I64:AD64)</f>
        <v>644</v>
      </c>
      <c r="AF64" s="49">
        <f t="shared" ref="AF64" si="77">SUM(I65:AD65)</f>
        <v>644</v>
      </c>
      <c r="AG64" s="34">
        <f t="shared" ref="AG64" si="78">SUM(I66:AD66)</f>
        <v>644</v>
      </c>
      <c r="AH64" s="34">
        <f t="shared" ref="AH64" si="79">AG64-AE64</f>
        <v>0</v>
      </c>
      <c r="AI64" s="53">
        <v>0.89370000000000005</v>
      </c>
      <c r="AJ64" s="41" t="s">
        <v>65</v>
      </c>
    </row>
    <row r="65" spans="1:36" ht="16.2" x14ac:dyDescent="0.25">
      <c r="A65" s="42" t="s">
        <v>59</v>
      </c>
      <c r="B65" s="44" t="s">
        <v>890</v>
      </c>
      <c r="C65" s="42" t="s">
        <v>61</v>
      </c>
      <c r="D65" s="42" t="s">
        <v>860</v>
      </c>
      <c r="E65" s="42" t="s">
        <v>859</v>
      </c>
      <c r="F65" s="42" t="s">
        <v>59</v>
      </c>
      <c r="G65" s="45">
        <v>44331</v>
      </c>
      <c r="H65" s="18" t="s">
        <v>66</v>
      </c>
      <c r="I65" s="18">
        <v>68</v>
      </c>
      <c r="J65" s="18">
        <v>68</v>
      </c>
      <c r="K65" s="18">
        <v>68</v>
      </c>
      <c r="L65" s="18">
        <v>90</v>
      </c>
      <c r="M65" s="18">
        <v>90</v>
      </c>
      <c r="N65" s="18">
        <v>56</v>
      </c>
      <c r="O65" s="18">
        <v>136</v>
      </c>
      <c r="P65" s="18">
        <v>68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7"/>
      <c r="AF65" s="50"/>
      <c r="AG65" s="35"/>
      <c r="AH65" s="35"/>
      <c r="AI65" s="53"/>
      <c r="AJ65" s="41" t="s">
        <v>65</v>
      </c>
    </row>
    <row r="66" spans="1:36" ht="16.2" x14ac:dyDescent="0.25">
      <c r="A66" s="42" t="s">
        <v>59</v>
      </c>
      <c r="B66" s="44" t="s">
        <v>890</v>
      </c>
      <c r="C66" s="42" t="s">
        <v>61</v>
      </c>
      <c r="D66" s="42" t="s">
        <v>860</v>
      </c>
      <c r="E66" s="42" t="s">
        <v>859</v>
      </c>
      <c r="F66" s="42" t="s">
        <v>59</v>
      </c>
      <c r="G66" s="45">
        <v>44331</v>
      </c>
      <c r="H66" s="19" t="s">
        <v>67</v>
      </c>
      <c r="I66" s="19">
        <v>68</v>
      </c>
      <c r="J66" s="19">
        <v>68</v>
      </c>
      <c r="K66" s="19">
        <v>68</v>
      </c>
      <c r="L66" s="19">
        <v>90</v>
      </c>
      <c r="M66" s="19">
        <v>90</v>
      </c>
      <c r="N66" s="19">
        <v>56</v>
      </c>
      <c r="O66" s="19">
        <v>136</v>
      </c>
      <c r="P66" s="19">
        <v>68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8"/>
      <c r="AF66" s="51"/>
      <c r="AG66" s="36"/>
      <c r="AH66" s="36"/>
      <c r="AI66" s="53"/>
      <c r="AJ66" s="41" t="s">
        <v>65</v>
      </c>
    </row>
    <row r="67" spans="1:36" ht="16.2" x14ac:dyDescent="0.25">
      <c r="A67" s="42" t="s">
        <v>59</v>
      </c>
      <c r="B67" s="44" t="s">
        <v>252</v>
      </c>
      <c r="C67" s="42" t="s">
        <v>61</v>
      </c>
      <c r="D67" s="42" t="s">
        <v>62</v>
      </c>
      <c r="E67" s="42" t="s">
        <v>130</v>
      </c>
      <c r="F67" s="42" t="s">
        <v>59</v>
      </c>
      <c r="G67" s="45">
        <v>44320</v>
      </c>
      <c r="H67" s="17" t="s">
        <v>64</v>
      </c>
      <c r="I67" s="17">
        <v>0</v>
      </c>
      <c r="J67" s="17">
        <v>0</v>
      </c>
      <c r="K67" s="17">
        <v>0</v>
      </c>
      <c r="L67" s="17">
        <v>14</v>
      </c>
      <c r="M67" s="17">
        <v>6</v>
      </c>
      <c r="N67" s="17">
        <v>23</v>
      </c>
      <c r="O67" s="17">
        <v>11</v>
      </c>
      <c r="P67" s="17">
        <v>36</v>
      </c>
      <c r="Q67" s="17">
        <v>29</v>
      </c>
      <c r="R67" s="17">
        <v>44</v>
      </c>
      <c r="S67" s="17">
        <v>42</v>
      </c>
      <c r="T67" s="17">
        <v>56</v>
      </c>
      <c r="U67" s="17">
        <v>55</v>
      </c>
      <c r="V67" s="17">
        <v>58</v>
      </c>
      <c r="W67" s="17">
        <v>58</v>
      </c>
      <c r="X67" s="17">
        <v>52</v>
      </c>
      <c r="Y67" s="17">
        <v>28</v>
      </c>
      <c r="Z67" s="17">
        <v>39</v>
      </c>
      <c r="AA67" s="17">
        <v>8</v>
      </c>
      <c r="AB67" s="17">
        <v>25</v>
      </c>
      <c r="AC67" s="17">
        <v>0</v>
      </c>
      <c r="AD67" s="17">
        <v>10</v>
      </c>
      <c r="AE67" s="46">
        <f t="shared" ref="AE67" si="80">SUM(I67:AD67)</f>
        <v>594</v>
      </c>
      <c r="AF67" s="49">
        <f t="shared" ref="AF67" si="81">SUM(I68:AD68)</f>
        <v>594</v>
      </c>
      <c r="AG67" s="34">
        <f t="shared" ref="AG67" si="82">SUM(I69:AD69)</f>
        <v>594</v>
      </c>
      <c r="AH67" s="34">
        <f t="shared" ref="AH67" si="83">AG67-AE67</f>
        <v>0</v>
      </c>
      <c r="AI67" s="53">
        <v>0.86210000000000009</v>
      </c>
      <c r="AJ67" s="41" t="s">
        <v>65</v>
      </c>
    </row>
    <row r="68" spans="1:36" ht="16.2" x14ac:dyDescent="0.25">
      <c r="A68" s="42" t="s">
        <v>59</v>
      </c>
      <c r="B68" s="44" t="s">
        <v>252</v>
      </c>
      <c r="C68" s="42" t="s">
        <v>61</v>
      </c>
      <c r="D68" s="42" t="s">
        <v>62</v>
      </c>
      <c r="E68" s="42" t="s">
        <v>130</v>
      </c>
      <c r="F68" s="42" t="s">
        <v>59</v>
      </c>
      <c r="G68" s="45">
        <v>44320</v>
      </c>
      <c r="H68" s="18" t="s">
        <v>66</v>
      </c>
      <c r="I68" s="18">
        <v>0</v>
      </c>
      <c r="J68" s="18">
        <v>0</v>
      </c>
      <c r="K68" s="18">
        <v>0</v>
      </c>
      <c r="L68" s="18">
        <v>14</v>
      </c>
      <c r="M68" s="18">
        <v>6</v>
      </c>
      <c r="N68" s="18">
        <v>23</v>
      </c>
      <c r="O68" s="18">
        <v>11</v>
      </c>
      <c r="P68" s="18">
        <v>36</v>
      </c>
      <c r="Q68" s="18">
        <v>29</v>
      </c>
      <c r="R68" s="18">
        <v>44</v>
      </c>
      <c r="S68" s="18">
        <v>42</v>
      </c>
      <c r="T68" s="18">
        <v>56</v>
      </c>
      <c r="U68" s="18">
        <v>55</v>
      </c>
      <c r="V68" s="18">
        <v>58</v>
      </c>
      <c r="W68" s="18">
        <v>58</v>
      </c>
      <c r="X68" s="18">
        <v>52</v>
      </c>
      <c r="Y68" s="18">
        <v>28</v>
      </c>
      <c r="Z68" s="18">
        <v>39</v>
      </c>
      <c r="AA68" s="18">
        <v>8</v>
      </c>
      <c r="AB68" s="18">
        <v>25</v>
      </c>
      <c r="AC68" s="18">
        <v>0</v>
      </c>
      <c r="AD68" s="18">
        <v>10</v>
      </c>
      <c r="AE68" s="47"/>
      <c r="AF68" s="50"/>
      <c r="AG68" s="35"/>
      <c r="AH68" s="35"/>
      <c r="AI68" s="53"/>
      <c r="AJ68" s="41" t="s">
        <v>65</v>
      </c>
    </row>
    <row r="69" spans="1:36" ht="16.2" x14ac:dyDescent="0.25">
      <c r="A69" s="42" t="s">
        <v>59</v>
      </c>
      <c r="B69" s="44" t="s">
        <v>252</v>
      </c>
      <c r="C69" s="42" t="s">
        <v>61</v>
      </c>
      <c r="D69" s="42" t="s">
        <v>62</v>
      </c>
      <c r="E69" s="42" t="s">
        <v>130</v>
      </c>
      <c r="F69" s="42" t="s">
        <v>59</v>
      </c>
      <c r="G69" s="45">
        <v>44320</v>
      </c>
      <c r="H69" s="19" t="s">
        <v>67</v>
      </c>
      <c r="I69" s="19">
        <v>0</v>
      </c>
      <c r="J69" s="19">
        <v>0</v>
      </c>
      <c r="K69" s="19">
        <v>0</v>
      </c>
      <c r="L69" s="19">
        <v>14</v>
      </c>
      <c r="M69" s="19">
        <v>6</v>
      </c>
      <c r="N69" s="19">
        <v>23</v>
      </c>
      <c r="O69" s="19">
        <v>11</v>
      </c>
      <c r="P69" s="19">
        <v>36</v>
      </c>
      <c r="Q69" s="19">
        <v>29</v>
      </c>
      <c r="R69" s="19">
        <v>44</v>
      </c>
      <c r="S69" s="19">
        <v>42</v>
      </c>
      <c r="T69" s="19">
        <v>56</v>
      </c>
      <c r="U69" s="19">
        <v>55</v>
      </c>
      <c r="V69" s="19">
        <v>58</v>
      </c>
      <c r="W69" s="19">
        <v>58</v>
      </c>
      <c r="X69" s="19">
        <v>52</v>
      </c>
      <c r="Y69" s="19">
        <v>28</v>
      </c>
      <c r="Z69" s="19">
        <v>39</v>
      </c>
      <c r="AA69" s="19">
        <v>8</v>
      </c>
      <c r="AB69" s="19">
        <v>25</v>
      </c>
      <c r="AC69" s="19">
        <v>0</v>
      </c>
      <c r="AD69" s="19">
        <v>10</v>
      </c>
      <c r="AE69" s="48"/>
      <c r="AF69" s="51"/>
      <c r="AG69" s="36"/>
      <c r="AH69" s="36"/>
      <c r="AI69" s="53"/>
      <c r="AJ69" s="41" t="s">
        <v>65</v>
      </c>
    </row>
    <row r="70" spans="1:36" ht="16.2" x14ac:dyDescent="0.25">
      <c r="A70" s="42" t="s">
        <v>59</v>
      </c>
      <c r="B70" s="44" t="s">
        <v>889</v>
      </c>
      <c r="C70" s="42" t="s">
        <v>61</v>
      </c>
      <c r="D70" s="42" t="s">
        <v>860</v>
      </c>
      <c r="E70" s="42" t="s">
        <v>859</v>
      </c>
      <c r="F70" s="42" t="s">
        <v>59</v>
      </c>
      <c r="G70" s="45">
        <v>44329</v>
      </c>
      <c r="H70" s="17" t="s">
        <v>64</v>
      </c>
      <c r="I70" s="17">
        <v>55</v>
      </c>
      <c r="J70" s="17">
        <v>0</v>
      </c>
      <c r="K70" s="17">
        <v>0</v>
      </c>
      <c r="L70" s="17">
        <v>0</v>
      </c>
      <c r="M70" s="17">
        <v>190</v>
      </c>
      <c r="N70" s="17">
        <v>108</v>
      </c>
      <c r="O70" s="17">
        <v>68</v>
      </c>
      <c r="P70" s="17">
        <v>79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46">
        <f t="shared" ref="AE70" si="84">SUM(I70:AD70)</f>
        <v>500</v>
      </c>
      <c r="AF70" s="49">
        <f t="shared" ref="AF70" si="85">SUM(I71:AD71)</f>
        <v>462</v>
      </c>
      <c r="AG70" s="34">
        <f t="shared" ref="AG70" si="86">SUM(I72:AD72)</f>
        <v>432</v>
      </c>
      <c r="AH70" s="34">
        <f t="shared" ref="AH70" si="87">AG70-AE70</f>
        <v>-68</v>
      </c>
      <c r="AI70" s="53">
        <v>0.88080000000000003</v>
      </c>
      <c r="AJ70" s="41" t="s">
        <v>65</v>
      </c>
    </row>
    <row r="71" spans="1:36" ht="16.2" x14ac:dyDescent="0.25">
      <c r="A71" s="42" t="s">
        <v>59</v>
      </c>
      <c r="B71" s="44" t="s">
        <v>889</v>
      </c>
      <c r="C71" s="42" t="s">
        <v>61</v>
      </c>
      <c r="D71" s="42" t="s">
        <v>860</v>
      </c>
      <c r="E71" s="42" t="s">
        <v>859</v>
      </c>
      <c r="F71" s="42" t="s">
        <v>59</v>
      </c>
      <c r="G71" s="45">
        <v>44329</v>
      </c>
      <c r="H71" s="18" t="s">
        <v>66</v>
      </c>
      <c r="I71" s="18">
        <v>55</v>
      </c>
      <c r="J71" s="18">
        <v>0</v>
      </c>
      <c r="K71" s="18">
        <v>0</v>
      </c>
      <c r="L71" s="18">
        <v>0</v>
      </c>
      <c r="M71" s="18">
        <v>190</v>
      </c>
      <c r="N71" s="18">
        <v>108</v>
      </c>
      <c r="O71" s="18">
        <v>30</v>
      </c>
      <c r="P71" s="18">
        <v>79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47"/>
      <c r="AF71" s="50"/>
      <c r="AG71" s="35"/>
      <c r="AH71" s="35"/>
      <c r="AI71" s="53"/>
      <c r="AJ71" s="41" t="s">
        <v>65</v>
      </c>
    </row>
    <row r="72" spans="1:36" ht="16.2" x14ac:dyDescent="0.25">
      <c r="A72" s="42" t="s">
        <v>59</v>
      </c>
      <c r="B72" s="44" t="s">
        <v>889</v>
      </c>
      <c r="C72" s="42" t="s">
        <v>61</v>
      </c>
      <c r="D72" s="42" t="s">
        <v>860</v>
      </c>
      <c r="E72" s="42" t="s">
        <v>859</v>
      </c>
      <c r="F72" s="42" t="s">
        <v>59</v>
      </c>
      <c r="G72" s="45">
        <v>44329</v>
      </c>
      <c r="H72" s="19" t="s">
        <v>67</v>
      </c>
      <c r="I72" s="19">
        <v>55</v>
      </c>
      <c r="J72" s="19">
        <v>0</v>
      </c>
      <c r="K72" s="19">
        <v>0</v>
      </c>
      <c r="L72" s="19">
        <v>0</v>
      </c>
      <c r="M72" s="19">
        <v>190</v>
      </c>
      <c r="N72" s="19">
        <v>108</v>
      </c>
      <c r="O72" s="19">
        <v>0</v>
      </c>
      <c r="P72" s="19">
        <v>79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48"/>
      <c r="AF72" s="51"/>
      <c r="AG72" s="36"/>
      <c r="AH72" s="36"/>
      <c r="AI72" s="53"/>
      <c r="AJ72" s="41" t="s">
        <v>65</v>
      </c>
    </row>
    <row r="73" spans="1:36" ht="16.2" x14ac:dyDescent="0.25">
      <c r="A73" s="42" t="s">
        <v>59</v>
      </c>
      <c r="B73" s="44" t="s">
        <v>841</v>
      </c>
      <c r="C73" s="42" t="s">
        <v>61</v>
      </c>
      <c r="D73" s="42" t="s">
        <v>84</v>
      </c>
      <c r="E73" s="42" t="s">
        <v>812</v>
      </c>
      <c r="F73" s="42" t="s">
        <v>59</v>
      </c>
      <c r="G73" s="45">
        <v>44324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26</v>
      </c>
      <c r="S73" s="17">
        <v>26</v>
      </c>
      <c r="T73" s="17">
        <v>33</v>
      </c>
      <c r="U73" s="17">
        <v>69</v>
      </c>
      <c r="V73" s="17">
        <v>65</v>
      </c>
      <c r="W73" s="17">
        <v>43</v>
      </c>
      <c r="X73" s="17">
        <v>51</v>
      </c>
      <c r="Y73" s="17">
        <v>34</v>
      </c>
      <c r="Z73" s="17">
        <v>59</v>
      </c>
      <c r="AA73" s="17">
        <v>0</v>
      </c>
      <c r="AB73" s="17">
        <v>26</v>
      </c>
      <c r="AC73" s="17">
        <v>0</v>
      </c>
      <c r="AD73" s="17">
        <v>0</v>
      </c>
      <c r="AE73" s="46">
        <f t="shared" ref="AE73" si="88">SUM(I73:AD73)</f>
        <v>432</v>
      </c>
      <c r="AF73" s="49">
        <f t="shared" ref="AF73" si="89">SUM(I74:AD74)</f>
        <v>432</v>
      </c>
      <c r="AG73" s="34">
        <f t="shared" ref="AG73" si="90">SUM(I75:AD75)</f>
        <v>432</v>
      </c>
      <c r="AH73" s="34">
        <f t="shared" ref="AH73" si="91">AG73-AE73</f>
        <v>0</v>
      </c>
      <c r="AI73" s="53">
        <v>0.89270000000000005</v>
      </c>
      <c r="AJ73" s="41" t="s">
        <v>65</v>
      </c>
    </row>
    <row r="74" spans="1:36" ht="16.2" x14ac:dyDescent="0.25">
      <c r="A74" s="42" t="s">
        <v>59</v>
      </c>
      <c r="B74" s="44" t="s">
        <v>841</v>
      </c>
      <c r="C74" s="42" t="s">
        <v>61</v>
      </c>
      <c r="D74" s="42" t="s">
        <v>84</v>
      </c>
      <c r="E74" s="42" t="s">
        <v>812</v>
      </c>
      <c r="F74" s="42" t="s">
        <v>59</v>
      </c>
      <c r="G74" s="45">
        <v>44324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26</v>
      </c>
      <c r="S74" s="18">
        <v>26</v>
      </c>
      <c r="T74" s="18">
        <v>33</v>
      </c>
      <c r="U74" s="18">
        <v>69</v>
      </c>
      <c r="V74" s="18">
        <v>65</v>
      </c>
      <c r="W74" s="18">
        <v>43</v>
      </c>
      <c r="X74" s="18">
        <v>51</v>
      </c>
      <c r="Y74" s="18">
        <v>34</v>
      </c>
      <c r="Z74" s="18">
        <v>59</v>
      </c>
      <c r="AA74" s="18">
        <v>0</v>
      </c>
      <c r="AB74" s="18">
        <v>26</v>
      </c>
      <c r="AC74" s="18">
        <v>0</v>
      </c>
      <c r="AD74" s="18">
        <v>0</v>
      </c>
      <c r="AE74" s="47"/>
      <c r="AF74" s="50"/>
      <c r="AG74" s="35"/>
      <c r="AH74" s="35"/>
      <c r="AI74" s="53"/>
      <c r="AJ74" s="41" t="s">
        <v>65</v>
      </c>
    </row>
    <row r="75" spans="1:36" ht="16.2" x14ac:dyDescent="0.25">
      <c r="A75" s="42" t="s">
        <v>59</v>
      </c>
      <c r="B75" s="44" t="s">
        <v>841</v>
      </c>
      <c r="C75" s="42" t="s">
        <v>61</v>
      </c>
      <c r="D75" s="42" t="s">
        <v>84</v>
      </c>
      <c r="E75" s="42" t="s">
        <v>812</v>
      </c>
      <c r="F75" s="42" t="s">
        <v>59</v>
      </c>
      <c r="G75" s="45">
        <v>44324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26</v>
      </c>
      <c r="S75" s="19">
        <v>26</v>
      </c>
      <c r="T75" s="19">
        <v>33</v>
      </c>
      <c r="U75" s="19">
        <v>69</v>
      </c>
      <c r="V75" s="19">
        <v>65</v>
      </c>
      <c r="W75" s="19">
        <v>43</v>
      </c>
      <c r="X75" s="19">
        <v>51</v>
      </c>
      <c r="Y75" s="19">
        <v>34</v>
      </c>
      <c r="Z75" s="19">
        <v>59</v>
      </c>
      <c r="AA75" s="19">
        <v>0</v>
      </c>
      <c r="AB75" s="19">
        <v>26</v>
      </c>
      <c r="AC75" s="19">
        <v>0</v>
      </c>
      <c r="AD75" s="19">
        <v>0</v>
      </c>
      <c r="AE75" s="48"/>
      <c r="AF75" s="51"/>
      <c r="AG75" s="36"/>
      <c r="AH75" s="36"/>
      <c r="AI75" s="53"/>
      <c r="AJ75" s="41" t="s">
        <v>65</v>
      </c>
    </row>
    <row r="76" spans="1:36" ht="16.2" x14ac:dyDescent="0.25">
      <c r="A76" s="42" t="s">
        <v>59</v>
      </c>
      <c r="B76" s="44" t="s">
        <v>286</v>
      </c>
      <c r="C76" s="42" t="s">
        <v>61</v>
      </c>
      <c r="D76" s="42" t="s">
        <v>62</v>
      </c>
      <c r="E76" s="42" t="s">
        <v>101</v>
      </c>
      <c r="F76" s="42" t="s">
        <v>59</v>
      </c>
      <c r="G76" s="45">
        <v>44329</v>
      </c>
      <c r="H76" s="17" t="s">
        <v>64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10</v>
      </c>
      <c r="Q76" s="17">
        <v>0</v>
      </c>
      <c r="R76" s="17">
        <v>50</v>
      </c>
      <c r="S76" s="17">
        <v>20</v>
      </c>
      <c r="T76" s="17">
        <v>50</v>
      </c>
      <c r="U76" s="17">
        <v>20</v>
      </c>
      <c r="V76" s="17">
        <v>60</v>
      </c>
      <c r="W76" s="17">
        <v>40</v>
      </c>
      <c r="X76" s="17">
        <v>60</v>
      </c>
      <c r="Y76" s="17">
        <v>10</v>
      </c>
      <c r="Z76" s="17">
        <v>40</v>
      </c>
      <c r="AA76" s="17">
        <v>0</v>
      </c>
      <c r="AB76" s="17">
        <v>30</v>
      </c>
      <c r="AC76" s="17">
        <v>0</v>
      </c>
      <c r="AD76" s="17">
        <v>10</v>
      </c>
      <c r="AE76" s="46">
        <f t="shared" ref="AE76" si="92">SUM(I76:AD76)</f>
        <v>400</v>
      </c>
      <c r="AF76" s="49">
        <f t="shared" ref="AF76" si="93">SUM(I77:AD77)</f>
        <v>400</v>
      </c>
      <c r="AG76" s="34">
        <f t="shared" ref="AG76" si="94">SUM(I78:AD78)</f>
        <v>400</v>
      </c>
      <c r="AH76" s="34">
        <f t="shared" ref="AH76" si="95">AG76-AE76</f>
        <v>0</v>
      </c>
      <c r="AI76" s="53">
        <v>0.9093</v>
      </c>
      <c r="AJ76" s="41" t="s">
        <v>65</v>
      </c>
    </row>
    <row r="77" spans="1:36" ht="16.2" x14ac:dyDescent="0.25">
      <c r="A77" s="42" t="s">
        <v>59</v>
      </c>
      <c r="B77" s="44" t="s">
        <v>286</v>
      </c>
      <c r="C77" s="42" t="s">
        <v>61</v>
      </c>
      <c r="D77" s="42" t="s">
        <v>62</v>
      </c>
      <c r="E77" s="42" t="s">
        <v>101</v>
      </c>
      <c r="F77" s="42" t="s">
        <v>59</v>
      </c>
      <c r="G77" s="45">
        <v>44329</v>
      </c>
      <c r="H77" s="18" t="s">
        <v>66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10</v>
      </c>
      <c r="Q77" s="18">
        <v>0</v>
      </c>
      <c r="R77" s="18">
        <v>50</v>
      </c>
      <c r="S77" s="18">
        <v>20</v>
      </c>
      <c r="T77" s="18">
        <v>50</v>
      </c>
      <c r="U77" s="18">
        <v>20</v>
      </c>
      <c r="V77" s="18">
        <v>60</v>
      </c>
      <c r="W77" s="18">
        <v>40</v>
      </c>
      <c r="X77" s="18">
        <v>60</v>
      </c>
      <c r="Y77" s="18">
        <v>10</v>
      </c>
      <c r="Z77" s="18">
        <v>40</v>
      </c>
      <c r="AA77" s="18">
        <v>0</v>
      </c>
      <c r="AB77" s="18">
        <v>30</v>
      </c>
      <c r="AC77" s="18">
        <v>0</v>
      </c>
      <c r="AD77" s="18">
        <v>10</v>
      </c>
      <c r="AE77" s="47"/>
      <c r="AF77" s="50"/>
      <c r="AG77" s="35"/>
      <c r="AH77" s="35"/>
      <c r="AI77" s="53"/>
      <c r="AJ77" s="41" t="s">
        <v>65</v>
      </c>
    </row>
    <row r="78" spans="1:36" ht="16.2" x14ac:dyDescent="0.25">
      <c r="A78" s="42" t="s">
        <v>59</v>
      </c>
      <c r="B78" s="44" t="s">
        <v>286</v>
      </c>
      <c r="C78" s="42" t="s">
        <v>61</v>
      </c>
      <c r="D78" s="42" t="s">
        <v>62</v>
      </c>
      <c r="E78" s="42" t="s">
        <v>101</v>
      </c>
      <c r="F78" s="42" t="s">
        <v>59</v>
      </c>
      <c r="G78" s="45">
        <v>44329</v>
      </c>
      <c r="H78" s="19" t="s">
        <v>67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10</v>
      </c>
      <c r="Q78" s="19">
        <v>0</v>
      </c>
      <c r="R78" s="19">
        <v>50</v>
      </c>
      <c r="S78" s="19">
        <v>20</v>
      </c>
      <c r="T78" s="19">
        <v>50</v>
      </c>
      <c r="U78" s="19">
        <v>20</v>
      </c>
      <c r="V78" s="19">
        <v>60</v>
      </c>
      <c r="W78" s="19">
        <v>40</v>
      </c>
      <c r="X78" s="19">
        <v>60</v>
      </c>
      <c r="Y78" s="19">
        <v>10</v>
      </c>
      <c r="Z78" s="19">
        <v>40</v>
      </c>
      <c r="AA78" s="19">
        <v>0</v>
      </c>
      <c r="AB78" s="19">
        <v>30</v>
      </c>
      <c r="AC78" s="19">
        <v>0</v>
      </c>
      <c r="AD78" s="19">
        <v>10</v>
      </c>
      <c r="AE78" s="48"/>
      <c r="AF78" s="51"/>
      <c r="AG78" s="36"/>
      <c r="AH78" s="36"/>
      <c r="AI78" s="53"/>
      <c r="AJ78" s="41" t="s">
        <v>65</v>
      </c>
    </row>
    <row r="79" spans="1:36" ht="16.2" x14ac:dyDescent="0.25">
      <c r="A79" s="42" t="s">
        <v>59</v>
      </c>
      <c r="B79" s="44" t="s">
        <v>305</v>
      </c>
      <c r="C79" s="42" t="s">
        <v>61</v>
      </c>
      <c r="D79" s="42" t="s">
        <v>62</v>
      </c>
      <c r="E79" s="42" t="s">
        <v>130</v>
      </c>
      <c r="F79" s="42" t="s">
        <v>59</v>
      </c>
      <c r="G79" s="45">
        <v>44322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60</v>
      </c>
      <c r="S79" s="17">
        <v>60</v>
      </c>
      <c r="T79" s="17">
        <v>60</v>
      </c>
      <c r="U79" s="17">
        <v>60</v>
      </c>
      <c r="V79" s="17">
        <v>60</v>
      </c>
      <c r="W79" s="17">
        <v>0</v>
      </c>
      <c r="X79" s="17">
        <v>60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46">
        <f t="shared" ref="AE79" si="96">SUM(I79:AD79)</f>
        <v>360</v>
      </c>
      <c r="AF79" s="49">
        <f t="shared" ref="AF79" si="97">SUM(I80:AD80)</f>
        <v>360</v>
      </c>
      <c r="AG79" s="34">
        <f t="shared" ref="AG79" si="98">SUM(I81:AD81)</f>
        <v>360</v>
      </c>
      <c r="AH79" s="34">
        <f t="shared" ref="AH79" si="99">AG79-AE79</f>
        <v>0</v>
      </c>
      <c r="AI79" s="53">
        <v>0.87730000000000008</v>
      </c>
      <c r="AJ79" s="41" t="s">
        <v>65</v>
      </c>
    </row>
    <row r="80" spans="1:36" ht="16.2" x14ac:dyDescent="0.25">
      <c r="A80" s="42" t="s">
        <v>59</v>
      </c>
      <c r="B80" s="44" t="s">
        <v>305</v>
      </c>
      <c r="C80" s="42" t="s">
        <v>61</v>
      </c>
      <c r="D80" s="42" t="s">
        <v>62</v>
      </c>
      <c r="E80" s="42" t="s">
        <v>130</v>
      </c>
      <c r="F80" s="42" t="s">
        <v>59</v>
      </c>
      <c r="G80" s="45">
        <v>44322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60</v>
      </c>
      <c r="S80" s="18">
        <v>60</v>
      </c>
      <c r="T80" s="18">
        <v>60</v>
      </c>
      <c r="U80" s="18">
        <v>60</v>
      </c>
      <c r="V80" s="18">
        <v>60</v>
      </c>
      <c r="W80" s="18">
        <v>0</v>
      </c>
      <c r="X80" s="18">
        <v>60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7"/>
      <c r="AF80" s="50"/>
      <c r="AG80" s="35"/>
      <c r="AH80" s="35"/>
      <c r="AI80" s="53"/>
      <c r="AJ80" s="41" t="s">
        <v>65</v>
      </c>
    </row>
    <row r="81" spans="1:36" ht="16.2" x14ac:dyDescent="0.25">
      <c r="A81" s="42" t="s">
        <v>59</v>
      </c>
      <c r="B81" s="44" t="s">
        <v>305</v>
      </c>
      <c r="C81" s="42" t="s">
        <v>61</v>
      </c>
      <c r="D81" s="42" t="s">
        <v>62</v>
      </c>
      <c r="E81" s="42" t="s">
        <v>130</v>
      </c>
      <c r="F81" s="42" t="s">
        <v>59</v>
      </c>
      <c r="G81" s="45">
        <v>44322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60</v>
      </c>
      <c r="S81" s="19">
        <v>60</v>
      </c>
      <c r="T81" s="19">
        <v>60</v>
      </c>
      <c r="U81" s="19">
        <v>60</v>
      </c>
      <c r="V81" s="19">
        <v>60</v>
      </c>
      <c r="W81" s="19">
        <v>0</v>
      </c>
      <c r="X81" s="19">
        <v>60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8"/>
      <c r="AF81" s="51"/>
      <c r="AG81" s="36"/>
      <c r="AH81" s="36"/>
      <c r="AI81" s="53"/>
      <c r="AJ81" s="41" t="s">
        <v>65</v>
      </c>
    </row>
    <row r="82" spans="1:36" ht="16.2" x14ac:dyDescent="0.25">
      <c r="A82" s="42" t="s">
        <v>59</v>
      </c>
      <c r="B82" s="44" t="s">
        <v>840</v>
      </c>
      <c r="C82" s="42" t="s">
        <v>61</v>
      </c>
      <c r="D82" s="42" t="s">
        <v>87</v>
      </c>
      <c r="E82" s="42" t="s">
        <v>803</v>
      </c>
      <c r="F82" s="42" t="s">
        <v>59</v>
      </c>
      <c r="G82" s="45">
        <v>44331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1</v>
      </c>
      <c r="O82" s="17">
        <v>0</v>
      </c>
      <c r="P82" s="17">
        <v>2</v>
      </c>
      <c r="Q82" s="17">
        <v>1</v>
      </c>
      <c r="R82" s="17">
        <v>52</v>
      </c>
      <c r="S82" s="17">
        <v>75</v>
      </c>
      <c r="T82" s="17">
        <v>64</v>
      </c>
      <c r="U82" s="17">
        <v>1</v>
      </c>
      <c r="V82" s="17">
        <v>63</v>
      </c>
      <c r="W82" s="17">
        <v>51</v>
      </c>
      <c r="X82" s="17">
        <v>23</v>
      </c>
      <c r="Y82" s="17">
        <v>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46">
        <f t="shared" ref="AE82" si="100">SUM(I82:AD82)</f>
        <v>336</v>
      </c>
      <c r="AF82" s="49">
        <f t="shared" ref="AF82" si="101">SUM(I83:AD83)</f>
        <v>336</v>
      </c>
      <c r="AG82" s="34">
        <f t="shared" ref="AG82" si="102">SUM(I84:AD84)</f>
        <v>336</v>
      </c>
      <c r="AH82" s="34">
        <f t="shared" ref="AH82" si="103">AG82-AE82</f>
        <v>0</v>
      </c>
      <c r="AI82" s="53">
        <v>0.86720000000000008</v>
      </c>
      <c r="AJ82" s="41" t="s">
        <v>65</v>
      </c>
    </row>
    <row r="83" spans="1:36" ht="16.2" x14ac:dyDescent="0.25">
      <c r="A83" s="42" t="s">
        <v>59</v>
      </c>
      <c r="B83" s="44" t="s">
        <v>840</v>
      </c>
      <c r="C83" s="42" t="s">
        <v>61</v>
      </c>
      <c r="D83" s="42" t="s">
        <v>87</v>
      </c>
      <c r="E83" s="42" t="s">
        <v>803</v>
      </c>
      <c r="F83" s="42" t="s">
        <v>59</v>
      </c>
      <c r="G83" s="45">
        <v>44331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1</v>
      </c>
      <c r="N83" s="18">
        <v>1</v>
      </c>
      <c r="O83" s="18">
        <v>0</v>
      </c>
      <c r="P83" s="18">
        <v>2</v>
      </c>
      <c r="Q83" s="18">
        <v>1</v>
      </c>
      <c r="R83" s="18">
        <v>52</v>
      </c>
      <c r="S83" s="18">
        <v>75</v>
      </c>
      <c r="T83" s="18">
        <v>64</v>
      </c>
      <c r="U83" s="18">
        <v>1</v>
      </c>
      <c r="V83" s="18">
        <v>63</v>
      </c>
      <c r="W83" s="18">
        <v>51</v>
      </c>
      <c r="X83" s="18">
        <v>23</v>
      </c>
      <c r="Y83" s="18">
        <v>2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47"/>
      <c r="AF83" s="50"/>
      <c r="AG83" s="35"/>
      <c r="AH83" s="35"/>
      <c r="AI83" s="53"/>
      <c r="AJ83" s="41" t="s">
        <v>65</v>
      </c>
    </row>
    <row r="84" spans="1:36" ht="16.2" x14ac:dyDescent="0.25">
      <c r="A84" s="42" t="s">
        <v>59</v>
      </c>
      <c r="B84" s="44" t="s">
        <v>840</v>
      </c>
      <c r="C84" s="42" t="s">
        <v>61</v>
      </c>
      <c r="D84" s="42" t="s">
        <v>87</v>
      </c>
      <c r="E84" s="42" t="s">
        <v>803</v>
      </c>
      <c r="F84" s="42" t="s">
        <v>59</v>
      </c>
      <c r="G84" s="45">
        <v>44331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1</v>
      </c>
      <c r="N84" s="19">
        <v>1</v>
      </c>
      <c r="O84" s="19">
        <v>0</v>
      </c>
      <c r="P84" s="19">
        <v>2</v>
      </c>
      <c r="Q84" s="19">
        <v>1</v>
      </c>
      <c r="R84" s="19">
        <v>52</v>
      </c>
      <c r="S84" s="19">
        <v>75</v>
      </c>
      <c r="T84" s="19">
        <v>64</v>
      </c>
      <c r="U84" s="19">
        <v>1</v>
      </c>
      <c r="V84" s="19">
        <v>63</v>
      </c>
      <c r="W84" s="19">
        <v>51</v>
      </c>
      <c r="X84" s="19">
        <v>23</v>
      </c>
      <c r="Y84" s="19">
        <v>2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48"/>
      <c r="AF84" s="51"/>
      <c r="AG84" s="36"/>
      <c r="AH84" s="36"/>
      <c r="AI84" s="53"/>
      <c r="AJ84" s="41" t="s">
        <v>65</v>
      </c>
    </row>
    <row r="85" spans="1:36" ht="16.2" x14ac:dyDescent="0.25">
      <c r="A85" s="42" t="s">
        <v>59</v>
      </c>
      <c r="B85" s="44" t="s">
        <v>334</v>
      </c>
      <c r="C85" s="42" t="s">
        <v>61</v>
      </c>
      <c r="D85" s="42" t="s">
        <v>62</v>
      </c>
      <c r="E85" s="42" t="s">
        <v>130</v>
      </c>
      <c r="F85" s="42" t="s">
        <v>59</v>
      </c>
      <c r="G85" s="45">
        <v>44319</v>
      </c>
      <c r="H85" s="17" t="s">
        <v>64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35</v>
      </c>
      <c r="S85" s="17">
        <v>5</v>
      </c>
      <c r="T85" s="17">
        <v>45</v>
      </c>
      <c r="U85" s="17">
        <v>20</v>
      </c>
      <c r="V85" s="17">
        <v>40</v>
      </c>
      <c r="W85" s="17">
        <v>25</v>
      </c>
      <c r="X85" s="17">
        <v>55</v>
      </c>
      <c r="Y85" s="17">
        <v>10</v>
      </c>
      <c r="Z85" s="17">
        <v>40</v>
      </c>
      <c r="AA85" s="17">
        <v>0</v>
      </c>
      <c r="AB85" s="17">
        <v>25</v>
      </c>
      <c r="AC85" s="17">
        <v>0</v>
      </c>
      <c r="AD85" s="17">
        <v>0</v>
      </c>
      <c r="AE85" s="46">
        <f t="shared" ref="AE85" si="104">SUM(I85:AD85)</f>
        <v>300</v>
      </c>
      <c r="AF85" s="49">
        <f t="shared" ref="AF85" si="105">SUM(I86:AD86)</f>
        <v>300</v>
      </c>
      <c r="AG85" s="34">
        <f t="shared" ref="AG85" si="106">SUM(I87:AD87)</f>
        <v>300</v>
      </c>
      <c r="AH85" s="34">
        <f t="shared" ref="AH85" si="107">AG85-AE85</f>
        <v>0</v>
      </c>
      <c r="AI85" s="53">
        <v>0.90600000000000003</v>
      </c>
      <c r="AJ85" s="41" t="s">
        <v>65</v>
      </c>
    </row>
    <row r="86" spans="1:36" ht="16.2" x14ac:dyDescent="0.25">
      <c r="A86" s="42" t="s">
        <v>59</v>
      </c>
      <c r="B86" s="44" t="s">
        <v>334</v>
      </c>
      <c r="C86" s="42" t="s">
        <v>61</v>
      </c>
      <c r="D86" s="42" t="s">
        <v>62</v>
      </c>
      <c r="E86" s="42" t="s">
        <v>130</v>
      </c>
      <c r="F86" s="42" t="s">
        <v>59</v>
      </c>
      <c r="G86" s="45">
        <v>44319</v>
      </c>
      <c r="H86" s="18" t="s">
        <v>66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35</v>
      </c>
      <c r="S86" s="18">
        <v>5</v>
      </c>
      <c r="T86" s="18">
        <v>45</v>
      </c>
      <c r="U86" s="18">
        <v>20</v>
      </c>
      <c r="V86" s="18">
        <v>40</v>
      </c>
      <c r="W86" s="18">
        <v>25</v>
      </c>
      <c r="X86" s="18">
        <v>55</v>
      </c>
      <c r="Y86" s="18">
        <v>10</v>
      </c>
      <c r="Z86" s="18">
        <v>40</v>
      </c>
      <c r="AA86" s="18">
        <v>0</v>
      </c>
      <c r="AB86" s="18">
        <v>25</v>
      </c>
      <c r="AC86" s="18">
        <v>0</v>
      </c>
      <c r="AD86" s="18">
        <v>0</v>
      </c>
      <c r="AE86" s="47"/>
      <c r="AF86" s="50"/>
      <c r="AG86" s="35"/>
      <c r="AH86" s="35"/>
      <c r="AI86" s="53"/>
      <c r="AJ86" s="41" t="s">
        <v>65</v>
      </c>
    </row>
    <row r="87" spans="1:36" ht="16.2" x14ac:dyDescent="0.25">
      <c r="A87" s="42" t="s">
        <v>59</v>
      </c>
      <c r="B87" s="44" t="s">
        <v>334</v>
      </c>
      <c r="C87" s="42" t="s">
        <v>61</v>
      </c>
      <c r="D87" s="42" t="s">
        <v>62</v>
      </c>
      <c r="E87" s="42" t="s">
        <v>130</v>
      </c>
      <c r="F87" s="42" t="s">
        <v>59</v>
      </c>
      <c r="G87" s="45">
        <v>44319</v>
      </c>
      <c r="H87" s="19" t="s">
        <v>67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35</v>
      </c>
      <c r="S87" s="19">
        <v>5</v>
      </c>
      <c r="T87" s="19">
        <v>45</v>
      </c>
      <c r="U87" s="19">
        <v>20</v>
      </c>
      <c r="V87" s="19">
        <v>40</v>
      </c>
      <c r="W87" s="19">
        <v>25</v>
      </c>
      <c r="X87" s="19">
        <v>55</v>
      </c>
      <c r="Y87" s="19">
        <v>10</v>
      </c>
      <c r="Z87" s="19">
        <v>40</v>
      </c>
      <c r="AA87" s="19">
        <v>0</v>
      </c>
      <c r="AB87" s="19">
        <v>25</v>
      </c>
      <c r="AC87" s="19">
        <v>0</v>
      </c>
      <c r="AD87" s="19">
        <v>0</v>
      </c>
      <c r="AE87" s="48"/>
      <c r="AF87" s="51"/>
      <c r="AG87" s="36"/>
      <c r="AH87" s="36"/>
      <c r="AI87" s="53"/>
      <c r="AJ87" s="41" t="s">
        <v>65</v>
      </c>
    </row>
    <row r="88" spans="1:36" ht="16.2" x14ac:dyDescent="0.25">
      <c r="A88" s="42" t="s">
        <v>59</v>
      </c>
      <c r="B88" s="44" t="s">
        <v>336</v>
      </c>
      <c r="C88" s="42" t="s">
        <v>61</v>
      </c>
      <c r="D88" s="42" t="s">
        <v>62</v>
      </c>
      <c r="E88" s="42" t="s">
        <v>130</v>
      </c>
      <c r="F88" s="42" t="s">
        <v>59</v>
      </c>
      <c r="G88" s="45">
        <v>44322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24</v>
      </c>
      <c r="Q88" s="17">
        <v>24</v>
      </c>
      <c r="R88" s="17">
        <v>12</v>
      </c>
      <c r="S88" s="17">
        <v>36</v>
      </c>
      <c r="T88" s="17">
        <v>12</v>
      </c>
      <c r="U88" s="17">
        <v>60</v>
      </c>
      <c r="V88" s="17">
        <v>12</v>
      </c>
      <c r="W88" s="17">
        <v>72</v>
      </c>
      <c r="X88" s="17">
        <v>12</v>
      </c>
      <c r="Y88" s="17">
        <v>0</v>
      </c>
      <c r="Z88" s="17">
        <v>36</v>
      </c>
      <c r="AA88" s="17">
        <v>0</v>
      </c>
      <c r="AB88" s="17">
        <v>0</v>
      </c>
      <c r="AC88" s="17">
        <v>0</v>
      </c>
      <c r="AD88" s="17">
        <v>0</v>
      </c>
      <c r="AE88" s="46">
        <f t="shared" ref="AE88" si="108">SUM(I88:AD88)</f>
        <v>300</v>
      </c>
      <c r="AF88" s="49">
        <f t="shared" ref="AF88" si="109">SUM(I89:AD89)</f>
        <v>300</v>
      </c>
      <c r="AG88" s="34">
        <f t="shared" ref="AG88" si="110">SUM(I90:AD90)</f>
        <v>300</v>
      </c>
      <c r="AH88" s="34">
        <f t="shared" ref="AH88" si="111">AG88-AE88</f>
        <v>0</v>
      </c>
      <c r="AI88" s="53">
        <v>0.86699999999999999</v>
      </c>
      <c r="AJ88" s="41" t="s">
        <v>65</v>
      </c>
    </row>
    <row r="89" spans="1:36" ht="16.2" x14ac:dyDescent="0.25">
      <c r="A89" s="42" t="s">
        <v>59</v>
      </c>
      <c r="B89" s="44" t="s">
        <v>336</v>
      </c>
      <c r="C89" s="42" t="s">
        <v>61</v>
      </c>
      <c r="D89" s="42" t="s">
        <v>62</v>
      </c>
      <c r="E89" s="42" t="s">
        <v>130</v>
      </c>
      <c r="F89" s="42" t="s">
        <v>59</v>
      </c>
      <c r="G89" s="45">
        <v>44322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24</v>
      </c>
      <c r="Q89" s="18">
        <v>24</v>
      </c>
      <c r="R89" s="18">
        <v>12</v>
      </c>
      <c r="S89" s="18">
        <v>36</v>
      </c>
      <c r="T89" s="18">
        <v>12</v>
      </c>
      <c r="U89" s="18">
        <v>60</v>
      </c>
      <c r="V89" s="18">
        <v>12</v>
      </c>
      <c r="W89" s="18">
        <v>72</v>
      </c>
      <c r="X89" s="18">
        <v>12</v>
      </c>
      <c r="Y89" s="18">
        <v>0</v>
      </c>
      <c r="Z89" s="18">
        <v>36</v>
      </c>
      <c r="AA89" s="18">
        <v>0</v>
      </c>
      <c r="AB89" s="18">
        <v>0</v>
      </c>
      <c r="AC89" s="18">
        <v>0</v>
      </c>
      <c r="AD89" s="18">
        <v>0</v>
      </c>
      <c r="AE89" s="47"/>
      <c r="AF89" s="50"/>
      <c r="AG89" s="35"/>
      <c r="AH89" s="35"/>
      <c r="AI89" s="53"/>
      <c r="AJ89" s="41" t="s">
        <v>65</v>
      </c>
    </row>
    <row r="90" spans="1:36" ht="16.2" x14ac:dyDescent="0.25">
      <c r="A90" s="42" t="s">
        <v>59</v>
      </c>
      <c r="B90" s="44" t="s">
        <v>336</v>
      </c>
      <c r="C90" s="42" t="s">
        <v>61</v>
      </c>
      <c r="D90" s="42" t="s">
        <v>62</v>
      </c>
      <c r="E90" s="42" t="s">
        <v>130</v>
      </c>
      <c r="F90" s="42" t="s">
        <v>59</v>
      </c>
      <c r="G90" s="45">
        <v>44322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24</v>
      </c>
      <c r="Q90" s="19">
        <v>24</v>
      </c>
      <c r="R90" s="19">
        <v>12</v>
      </c>
      <c r="S90" s="19">
        <v>36</v>
      </c>
      <c r="T90" s="19">
        <v>12</v>
      </c>
      <c r="U90" s="19">
        <v>60</v>
      </c>
      <c r="V90" s="19">
        <v>12</v>
      </c>
      <c r="W90" s="19">
        <v>72</v>
      </c>
      <c r="X90" s="19">
        <v>12</v>
      </c>
      <c r="Y90" s="19">
        <v>0</v>
      </c>
      <c r="Z90" s="19">
        <v>36</v>
      </c>
      <c r="AA90" s="19">
        <v>0</v>
      </c>
      <c r="AB90" s="19">
        <v>0</v>
      </c>
      <c r="AC90" s="19">
        <v>0</v>
      </c>
      <c r="AD90" s="19">
        <v>0</v>
      </c>
      <c r="AE90" s="48"/>
      <c r="AF90" s="51"/>
      <c r="AG90" s="36"/>
      <c r="AH90" s="36"/>
      <c r="AI90" s="53"/>
      <c r="AJ90" s="41" t="s">
        <v>65</v>
      </c>
    </row>
    <row r="91" spans="1:36" ht="16.2" x14ac:dyDescent="0.25">
      <c r="A91" s="42" t="s">
        <v>59</v>
      </c>
      <c r="B91" s="44" t="s">
        <v>838</v>
      </c>
      <c r="C91" s="42" t="s">
        <v>61</v>
      </c>
      <c r="D91" s="42" t="s">
        <v>808</v>
      </c>
      <c r="E91" s="42" t="s">
        <v>807</v>
      </c>
      <c r="F91" s="42" t="s">
        <v>59</v>
      </c>
      <c r="G91" s="45">
        <v>44330</v>
      </c>
      <c r="H91" s="17" t="s">
        <v>64</v>
      </c>
      <c r="I91" s="17">
        <v>0</v>
      </c>
      <c r="J91" s="17">
        <v>13</v>
      </c>
      <c r="K91" s="17">
        <v>20</v>
      </c>
      <c r="L91" s="17">
        <v>29</v>
      </c>
      <c r="M91" s="17">
        <v>27</v>
      </c>
      <c r="N91" s="17">
        <v>31</v>
      </c>
      <c r="O91" s="17">
        <v>25</v>
      </c>
      <c r="P91" s="17">
        <v>22</v>
      </c>
      <c r="Q91" s="17">
        <v>16</v>
      </c>
      <c r="R91" s="17">
        <v>12</v>
      </c>
      <c r="S91" s="17">
        <v>12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6">
        <f t="shared" ref="AE91" si="112">SUM(I91:AD91)</f>
        <v>207</v>
      </c>
      <c r="AF91" s="49">
        <f t="shared" ref="AF91" si="113">SUM(I92:AD92)</f>
        <v>394</v>
      </c>
      <c r="AG91" s="34">
        <f t="shared" ref="AG91" si="114">SUM(I93:AD93)</f>
        <v>20</v>
      </c>
      <c r="AH91" s="34">
        <f t="shared" ref="AH91" si="115">AG91-AE91</f>
        <v>-187</v>
      </c>
      <c r="AI91" s="53">
        <v>0.88960000000000006</v>
      </c>
      <c r="AJ91" s="41" t="s">
        <v>65</v>
      </c>
    </row>
    <row r="92" spans="1:36" ht="16.2" x14ac:dyDescent="0.25">
      <c r="A92" s="42" t="s">
        <v>59</v>
      </c>
      <c r="B92" s="44" t="s">
        <v>838</v>
      </c>
      <c r="C92" s="42" t="s">
        <v>61</v>
      </c>
      <c r="D92" s="42" t="s">
        <v>808</v>
      </c>
      <c r="E92" s="42" t="s">
        <v>807</v>
      </c>
      <c r="F92" s="42" t="s">
        <v>59</v>
      </c>
      <c r="G92" s="45">
        <v>44330</v>
      </c>
      <c r="H92" s="18" t="s">
        <v>66</v>
      </c>
      <c r="I92" s="18">
        <v>0</v>
      </c>
      <c r="J92" s="18">
        <v>26</v>
      </c>
      <c r="K92" s="18">
        <v>20</v>
      </c>
      <c r="L92" s="18">
        <v>58</v>
      </c>
      <c r="M92" s="18">
        <v>54</v>
      </c>
      <c r="N92" s="18">
        <v>62</v>
      </c>
      <c r="O92" s="18">
        <v>50</v>
      </c>
      <c r="P92" s="18">
        <v>44</v>
      </c>
      <c r="Q92" s="18">
        <v>32</v>
      </c>
      <c r="R92" s="18">
        <v>24</v>
      </c>
      <c r="S92" s="18">
        <v>24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7"/>
      <c r="AF92" s="50"/>
      <c r="AG92" s="35"/>
      <c r="AH92" s="35"/>
      <c r="AI92" s="53"/>
      <c r="AJ92" s="41" t="s">
        <v>65</v>
      </c>
    </row>
    <row r="93" spans="1:36" ht="16.2" x14ac:dyDescent="0.25">
      <c r="A93" s="42" t="s">
        <v>59</v>
      </c>
      <c r="B93" s="44" t="s">
        <v>838</v>
      </c>
      <c r="C93" s="42" t="s">
        <v>61</v>
      </c>
      <c r="D93" s="42" t="s">
        <v>808</v>
      </c>
      <c r="E93" s="42" t="s">
        <v>807</v>
      </c>
      <c r="F93" s="42" t="s">
        <v>59</v>
      </c>
      <c r="G93" s="45">
        <v>44330</v>
      </c>
      <c r="H93" s="19" t="s">
        <v>67</v>
      </c>
      <c r="I93" s="19">
        <v>0</v>
      </c>
      <c r="J93" s="19">
        <v>0</v>
      </c>
      <c r="K93" s="19">
        <v>20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8"/>
      <c r="AF93" s="51"/>
      <c r="AG93" s="36"/>
      <c r="AH93" s="36"/>
      <c r="AI93" s="53"/>
      <c r="AJ93" s="41" t="s">
        <v>65</v>
      </c>
    </row>
    <row r="94" spans="1:36" ht="16.2" x14ac:dyDescent="0.25">
      <c r="A94" s="42" t="s">
        <v>59</v>
      </c>
      <c r="B94" s="44" t="s">
        <v>838</v>
      </c>
      <c r="C94" s="42" t="s">
        <v>61</v>
      </c>
      <c r="D94" s="42" t="s">
        <v>808</v>
      </c>
      <c r="E94" s="42" t="s">
        <v>807</v>
      </c>
      <c r="F94" s="42" t="s">
        <v>59</v>
      </c>
      <c r="G94" s="45">
        <v>44330</v>
      </c>
      <c r="H94" s="17" t="s">
        <v>64</v>
      </c>
      <c r="I94" s="17">
        <v>0</v>
      </c>
      <c r="J94" s="17">
        <v>13</v>
      </c>
      <c r="K94" s="17">
        <v>20</v>
      </c>
      <c r="L94" s="17">
        <v>29</v>
      </c>
      <c r="M94" s="17">
        <v>27</v>
      </c>
      <c r="N94" s="17">
        <v>31</v>
      </c>
      <c r="O94" s="17">
        <v>25</v>
      </c>
      <c r="P94" s="17">
        <v>22</v>
      </c>
      <c r="Q94" s="17">
        <v>16</v>
      </c>
      <c r="R94" s="17">
        <v>12</v>
      </c>
      <c r="S94" s="17">
        <v>12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46">
        <f t="shared" ref="AE94" si="116">SUM(I94:AD94)</f>
        <v>207</v>
      </c>
      <c r="AF94" s="49">
        <f t="shared" ref="AF94" si="117">SUM(I95:AD95)</f>
        <v>394</v>
      </c>
      <c r="AG94" s="34">
        <f t="shared" ref="AG94" si="118">SUM(I96:AD96)</f>
        <v>20</v>
      </c>
      <c r="AH94" s="34">
        <f t="shared" ref="AH94" si="119">AG94-AE94</f>
        <v>-187</v>
      </c>
      <c r="AI94" s="53">
        <v>0.87080000000000002</v>
      </c>
      <c r="AJ94" s="41" t="s">
        <v>65</v>
      </c>
    </row>
    <row r="95" spans="1:36" ht="16.2" x14ac:dyDescent="0.25">
      <c r="A95" s="42" t="s">
        <v>59</v>
      </c>
      <c r="B95" s="44" t="s">
        <v>838</v>
      </c>
      <c r="C95" s="42" t="s">
        <v>61</v>
      </c>
      <c r="D95" s="42" t="s">
        <v>808</v>
      </c>
      <c r="E95" s="42" t="s">
        <v>807</v>
      </c>
      <c r="F95" s="42" t="s">
        <v>59</v>
      </c>
      <c r="G95" s="45">
        <v>44330</v>
      </c>
      <c r="H95" s="18" t="s">
        <v>66</v>
      </c>
      <c r="I95" s="18">
        <v>0</v>
      </c>
      <c r="J95" s="18">
        <v>26</v>
      </c>
      <c r="K95" s="18">
        <v>20</v>
      </c>
      <c r="L95" s="18">
        <v>58</v>
      </c>
      <c r="M95" s="18">
        <v>54</v>
      </c>
      <c r="N95" s="18">
        <v>62</v>
      </c>
      <c r="O95" s="18">
        <v>50</v>
      </c>
      <c r="P95" s="18">
        <v>44</v>
      </c>
      <c r="Q95" s="18">
        <v>32</v>
      </c>
      <c r="R95" s="18">
        <v>24</v>
      </c>
      <c r="S95" s="18">
        <v>24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47"/>
      <c r="AF95" s="50"/>
      <c r="AG95" s="35"/>
      <c r="AH95" s="35"/>
      <c r="AI95" s="53"/>
      <c r="AJ95" s="41" t="s">
        <v>65</v>
      </c>
    </row>
    <row r="96" spans="1:36" ht="16.2" x14ac:dyDescent="0.25">
      <c r="A96" s="42" t="s">
        <v>59</v>
      </c>
      <c r="B96" s="44" t="s">
        <v>838</v>
      </c>
      <c r="C96" s="42" t="s">
        <v>61</v>
      </c>
      <c r="D96" s="42" t="s">
        <v>808</v>
      </c>
      <c r="E96" s="42" t="s">
        <v>807</v>
      </c>
      <c r="F96" s="42" t="s">
        <v>59</v>
      </c>
      <c r="G96" s="45">
        <v>44330</v>
      </c>
      <c r="H96" s="19" t="s">
        <v>67</v>
      </c>
      <c r="I96" s="19">
        <v>0</v>
      </c>
      <c r="J96" s="19">
        <v>0</v>
      </c>
      <c r="K96" s="19">
        <v>20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48"/>
      <c r="AF96" s="51"/>
      <c r="AG96" s="36"/>
      <c r="AH96" s="36"/>
      <c r="AI96" s="53"/>
      <c r="AJ96" s="41" t="s">
        <v>65</v>
      </c>
    </row>
    <row r="97" spans="1:39" ht="16.2" x14ac:dyDescent="0.25">
      <c r="A97" s="42" t="s">
        <v>59</v>
      </c>
      <c r="B97" s="44" t="s">
        <v>817</v>
      </c>
      <c r="C97" s="42" t="s">
        <v>61</v>
      </c>
      <c r="D97" s="42" t="s">
        <v>84</v>
      </c>
      <c r="E97" s="42" t="s">
        <v>812</v>
      </c>
      <c r="F97" s="42" t="s">
        <v>59</v>
      </c>
      <c r="G97" s="45">
        <v>44330</v>
      </c>
      <c r="H97" s="17" t="s">
        <v>64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20</v>
      </c>
      <c r="Q97" s="17">
        <v>10</v>
      </c>
      <c r="R97" s="17">
        <v>21</v>
      </c>
      <c r="S97" s="17">
        <v>12</v>
      </c>
      <c r="T97" s="17">
        <v>24</v>
      </c>
      <c r="U97" s="17">
        <v>14</v>
      </c>
      <c r="V97" s="17">
        <v>26</v>
      </c>
      <c r="W97" s="17">
        <v>14</v>
      </c>
      <c r="X97" s="17">
        <v>20</v>
      </c>
      <c r="Y97" s="17">
        <v>8</v>
      </c>
      <c r="Z97" s="17">
        <v>14</v>
      </c>
      <c r="AA97" s="17">
        <v>4</v>
      </c>
      <c r="AB97" s="17">
        <v>9</v>
      </c>
      <c r="AC97" s="17">
        <v>0</v>
      </c>
      <c r="AD97" s="17">
        <v>4</v>
      </c>
      <c r="AE97" s="46">
        <f t="shared" ref="AE97" si="120">SUM(I97:AD97)</f>
        <v>200</v>
      </c>
      <c r="AF97" s="49">
        <f t="shared" ref="AF97" si="121">SUM(I98:AD98)</f>
        <v>200</v>
      </c>
      <c r="AG97" s="34">
        <f t="shared" ref="AG97" si="122">SUM(I99:AD99)</f>
        <v>200</v>
      </c>
      <c r="AH97" s="34">
        <f t="shared" ref="AH97" si="123">AG97-AE97</f>
        <v>0</v>
      </c>
      <c r="AI97" s="53">
        <v>0.89060000000000006</v>
      </c>
      <c r="AJ97" s="41" t="s">
        <v>65</v>
      </c>
    </row>
    <row r="98" spans="1:39" ht="16.2" x14ac:dyDescent="0.25">
      <c r="A98" s="42" t="s">
        <v>59</v>
      </c>
      <c r="B98" s="44" t="s">
        <v>817</v>
      </c>
      <c r="C98" s="42" t="s">
        <v>61</v>
      </c>
      <c r="D98" s="42" t="s">
        <v>84</v>
      </c>
      <c r="E98" s="42" t="s">
        <v>812</v>
      </c>
      <c r="F98" s="42" t="s">
        <v>59</v>
      </c>
      <c r="G98" s="45">
        <v>44330</v>
      </c>
      <c r="H98" s="18" t="s">
        <v>66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20</v>
      </c>
      <c r="Q98" s="18">
        <v>10</v>
      </c>
      <c r="R98" s="18">
        <v>21</v>
      </c>
      <c r="S98" s="18">
        <v>12</v>
      </c>
      <c r="T98" s="18">
        <v>24</v>
      </c>
      <c r="U98" s="18">
        <v>14</v>
      </c>
      <c r="V98" s="18">
        <v>26</v>
      </c>
      <c r="W98" s="18">
        <v>14</v>
      </c>
      <c r="X98" s="18">
        <v>20</v>
      </c>
      <c r="Y98" s="18">
        <v>8</v>
      </c>
      <c r="Z98" s="18">
        <v>14</v>
      </c>
      <c r="AA98" s="18">
        <v>4</v>
      </c>
      <c r="AB98" s="18">
        <v>9</v>
      </c>
      <c r="AC98" s="18">
        <v>0</v>
      </c>
      <c r="AD98" s="18">
        <v>4</v>
      </c>
      <c r="AE98" s="47"/>
      <c r="AF98" s="50"/>
      <c r="AG98" s="35"/>
      <c r="AH98" s="35"/>
      <c r="AI98" s="53"/>
      <c r="AJ98" s="41" t="s">
        <v>65</v>
      </c>
    </row>
    <row r="99" spans="1:39" ht="16.2" x14ac:dyDescent="0.25">
      <c r="A99" s="42" t="s">
        <v>59</v>
      </c>
      <c r="B99" s="44" t="s">
        <v>817</v>
      </c>
      <c r="C99" s="42" t="s">
        <v>61</v>
      </c>
      <c r="D99" s="42" t="s">
        <v>84</v>
      </c>
      <c r="E99" s="42" t="s">
        <v>812</v>
      </c>
      <c r="F99" s="42" t="s">
        <v>59</v>
      </c>
      <c r="G99" s="45">
        <v>44330</v>
      </c>
      <c r="H99" s="19" t="s">
        <v>67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20</v>
      </c>
      <c r="Q99" s="19">
        <v>10</v>
      </c>
      <c r="R99" s="19">
        <v>21</v>
      </c>
      <c r="S99" s="19">
        <v>12</v>
      </c>
      <c r="T99" s="19">
        <v>24</v>
      </c>
      <c r="U99" s="19">
        <v>14</v>
      </c>
      <c r="V99" s="19">
        <v>26</v>
      </c>
      <c r="W99" s="19">
        <v>14</v>
      </c>
      <c r="X99" s="19">
        <v>20</v>
      </c>
      <c r="Y99" s="19">
        <v>8</v>
      </c>
      <c r="Z99" s="19">
        <v>14</v>
      </c>
      <c r="AA99" s="19">
        <v>4</v>
      </c>
      <c r="AB99" s="19">
        <v>9</v>
      </c>
      <c r="AC99" s="19">
        <v>0</v>
      </c>
      <c r="AD99" s="19">
        <v>4</v>
      </c>
      <c r="AE99" s="48"/>
      <c r="AF99" s="51"/>
      <c r="AG99" s="36"/>
      <c r="AH99" s="36"/>
      <c r="AI99" s="53"/>
      <c r="AJ99" s="41" t="s">
        <v>65</v>
      </c>
    </row>
    <row r="100" spans="1:39" ht="16.2" x14ac:dyDescent="0.25">
      <c r="A100" s="42" t="s">
        <v>59</v>
      </c>
      <c r="B100" s="44" t="s">
        <v>888</v>
      </c>
      <c r="C100" s="42" t="s">
        <v>61</v>
      </c>
      <c r="D100" s="42" t="s">
        <v>147</v>
      </c>
      <c r="E100" s="42" t="s">
        <v>887</v>
      </c>
      <c r="F100" s="42" t="s">
        <v>59</v>
      </c>
      <c r="G100" s="45">
        <v>44322</v>
      </c>
      <c r="H100" s="17" t="s">
        <v>64</v>
      </c>
      <c r="I100" s="17">
        <v>0</v>
      </c>
      <c r="J100" s="17">
        <v>20</v>
      </c>
      <c r="K100" s="17">
        <v>0</v>
      </c>
      <c r="L100" s="17">
        <v>40</v>
      </c>
      <c r="M100" s="17">
        <v>0</v>
      </c>
      <c r="N100" s="17">
        <v>40</v>
      </c>
      <c r="O100" s="17">
        <v>0</v>
      </c>
      <c r="P100" s="17">
        <v>50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46">
        <f t="shared" ref="AE100" si="124">SUM(I100:AD100)</f>
        <v>150</v>
      </c>
      <c r="AF100" s="49">
        <f t="shared" ref="AF100" si="125">SUM(I101:AD101)</f>
        <v>150</v>
      </c>
      <c r="AG100" s="34">
        <f t="shared" ref="AG100" si="126">SUM(I102:AD102)</f>
        <v>150</v>
      </c>
      <c r="AH100" s="34">
        <f t="shared" ref="AH100" si="127">AG100-AE100</f>
        <v>0</v>
      </c>
      <c r="AI100" s="53">
        <v>0.88770000000000004</v>
      </c>
      <c r="AJ100" s="41" t="s">
        <v>65</v>
      </c>
    </row>
    <row r="101" spans="1:39" ht="16.2" x14ac:dyDescent="0.25">
      <c r="A101" s="42" t="s">
        <v>59</v>
      </c>
      <c r="B101" s="44" t="s">
        <v>888</v>
      </c>
      <c r="C101" s="42" t="s">
        <v>61</v>
      </c>
      <c r="D101" s="42" t="s">
        <v>147</v>
      </c>
      <c r="E101" s="42" t="s">
        <v>887</v>
      </c>
      <c r="F101" s="42" t="s">
        <v>59</v>
      </c>
      <c r="G101" s="45">
        <v>44322</v>
      </c>
      <c r="H101" s="18" t="s">
        <v>66</v>
      </c>
      <c r="I101" s="18">
        <v>0</v>
      </c>
      <c r="J101" s="18">
        <v>20</v>
      </c>
      <c r="K101" s="18">
        <v>0</v>
      </c>
      <c r="L101" s="18">
        <v>40</v>
      </c>
      <c r="M101" s="18">
        <v>0</v>
      </c>
      <c r="N101" s="18">
        <v>40</v>
      </c>
      <c r="O101" s="18">
        <v>0</v>
      </c>
      <c r="P101" s="18">
        <v>50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47"/>
      <c r="AF101" s="50"/>
      <c r="AG101" s="35"/>
      <c r="AH101" s="35"/>
      <c r="AI101" s="53"/>
      <c r="AJ101" s="41" t="s">
        <v>65</v>
      </c>
    </row>
    <row r="102" spans="1:39" ht="16.2" x14ac:dyDescent="0.25">
      <c r="A102" s="42" t="s">
        <v>59</v>
      </c>
      <c r="B102" s="44" t="s">
        <v>888</v>
      </c>
      <c r="C102" s="42" t="s">
        <v>61</v>
      </c>
      <c r="D102" s="42" t="s">
        <v>147</v>
      </c>
      <c r="E102" s="42" t="s">
        <v>887</v>
      </c>
      <c r="F102" s="42" t="s">
        <v>59</v>
      </c>
      <c r="G102" s="45">
        <v>44322</v>
      </c>
      <c r="H102" s="19" t="s">
        <v>67</v>
      </c>
      <c r="I102" s="19">
        <v>0</v>
      </c>
      <c r="J102" s="19">
        <v>20</v>
      </c>
      <c r="K102" s="19">
        <v>0</v>
      </c>
      <c r="L102" s="19">
        <v>40</v>
      </c>
      <c r="M102" s="19">
        <v>0</v>
      </c>
      <c r="N102" s="19">
        <v>40</v>
      </c>
      <c r="O102" s="19">
        <v>0</v>
      </c>
      <c r="P102" s="19">
        <v>50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48"/>
      <c r="AF102" s="51"/>
      <c r="AG102" s="36"/>
      <c r="AH102" s="36"/>
      <c r="AI102" s="53"/>
      <c r="AJ102" s="41" t="s">
        <v>65</v>
      </c>
    </row>
    <row r="103" spans="1:39" ht="16.2" x14ac:dyDescent="0.25">
      <c r="A103" s="42" t="s">
        <v>59</v>
      </c>
      <c r="B103" s="44" t="s">
        <v>387</v>
      </c>
      <c r="C103" s="42" t="s">
        <v>61</v>
      </c>
      <c r="D103" s="42" t="s">
        <v>147</v>
      </c>
      <c r="E103" s="42" t="s">
        <v>148</v>
      </c>
      <c r="F103" s="42" t="s">
        <v>59</v>
      </c>
      <c r="G103" s="45">
        <v>44323</v>
      </c>
      <c r="H103" s="17" t="s">
        <v>64</v>
      </c>
      <c r="I103" s="17">
        <v>0</v>
      </c>
      <c r="J103" s="17">
        <v>20</v>
      </c>
      <c r="K103" s="17">
        <v>0</v>
      </c>
      <c r="L103" s="17">
        <v>40</v>
      </c>
      <c r="M103" s="17">
        <v>0</v>
      </c>
      <c r="N103" s="17">
        <v>40</v>
      </c>
      <c r="O103" s="17">
        <v>0</v>
      </c>
      <c r="P103" s="17">
        <v>50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6">
        <f t="shared" ref="AE103" si="128">SUM(I103:AD103)</f>
        <v>150</v>
      </c>
      <c r="AF103" s="49">
        <f t="shared" ref="AF103" si="129">SUM(I104:AD104)</f>
        <v>150</v>
      </c>
      <c r="AG103" s="34">
        <f t="shared" ref="AG103" si="130">SUM(I105:AD105)</f>
        <v>150</v>
      </c>
      <c r="AH103" s="34">
        <f t="shared" ref="AH103" si="131">AG103-AE103</f>
        <v>0</v>
      </c>
      <c r="AI103" s="53">
        <v>0.87050000000000005</v>
      </c>
      <c r="AJ103" s="41" t="s">
        <v>65</v>
      </c>
    </row>
    <row r="104" spans="1:39" ht="16.2" x14ac:dyDescent="0.25">
      <c r="A104" s="42" t="s">
        <v>59</v>
      </c>
      <c r="B104" s="44" t="s">
        <v>387</v>
      </c>
      <c r="C104" s="42" t="s">
        <v>61</v>
      </c>
      <c r="D104" s="42" t="s">
        <v>147</v>
      </c>
      <c r="E104" s="42" t="s">
        <v>148</v>
      </c>
      <c r="F104" s="42" t="s">
        <v>59</v>
      </c>
      <c r="G104" s="45">
        <v>44323</v>
      </c>
      <c r="H104" s="18" t="s">
        <v>66</v>
      </c>
      <c r="I104" s="18">
        <v>0</v>
      </c>
      <c r="J104" s="18">
        <v>20</v>
      </c>
      <c r="K104" s="18">
        <v>0</v>
      </c>
      <c r="L104" s="18">
        <v>40</v>
      </c>
      <c r="M104" s="18">
        <v>0</v>
      </c>
      <c r="N104" s="18">
        <v>40</v>
      </c>
      <c r="O104" s="18">
        <v>0</v>
      </c>
      <c r="P104" s="18">
        <v>50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7"/>
      <c r="AF104" s="50"/>
      <c r="AG104" s="35"/>
      <c r="AH104" s="35"/>
      <c r="AI104" s="53"/>
      <c r="AJ104" s="41" t="s">
        <v>65</v>
      </c>
    </row>
    <row r="105" spans="1:39" ht="16.2" x14ac:dyDescent="0.25">
      <c r="A105" s="42" t="s">
        <v>59</v>
      </c>
      <c r="B105" s="44" t="s">
        <v>387</v>
      </c>
      <c r="C105" s="42" t="s">
        <v>61</v>
      </c>
      <c r="D105" s="42" t="s">
        <v>147</v>
      </c>
      <c r="E105" s="42" t="s">
        <v>148</v>
      </c>
      <c r="F105" s="42" t="s">
        <v>59</v>
      </c>
      <c r="G105" s="45">
        <v>44323</v>
      </c>
      <c r="H105" s="19" t="s">
        <v>67</v>
      </c>
      <c r="I105" s="19">
        <v>0</v>
      </c>
      <c r="J105" s="19">
        <v>20</v>
      </c>
      <c r="K105" s="19">
        <v>0</v>
      </c>
      <c r="L105" s="19">
        <v>40</v>
      </c>
      <c r="M105" s="19">
        <v>0</v>
      </c>
      <c r="N105" s="19">
        <v>40</v>
      </c>
      <c r="O105" s="19">
        <v>0</v>
      </c>
      <c r="P105" s="19">
        <v>50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8"/>
      <c r="AF105" s="51"/>
      <c r="AG105" s="36"/>
      <c r="AH105" s="36"/>
      <c r="AI105" s="53"/>
      <c r="AJ105" s="41" t="s">
        <v>65</v>
      </c>
    </row>
    <row r="106" spans="1:39" ht="16.2" x14ac:dyDescent="0.25">
      <c r="A106" s="42" t="s">
        <v>59</v>
      </c>
      <c r="B106" s="44" t="s">
        <v>588</v>
      </c>
      <c r="C106" s="42" t="s">
        <v>61</v>
      </c>
      <c r="D106" s="42" t="s">
        <v>62</v>
      </c>
      <c r="E106" s="42" t="s">
        <v>101</v>
      </c>
      <c r="F106" s="42" t="s">
        <v>59</v>
      </c>
      <c r="G106" s="45">
        <v>44333</v>
      </c>
      <c r="H106" s="17" t="s">
        <v>64</v>
      </c>
      <c r="I106" s="17">
        <v>0</v>
      </c>
      <c r="J106" s="17">
        <v>0</v>
      </c>
      <c r="K106" s="17">
        <v>0</v>
      </c>
      <c r="L106" s="17">
        <v>13</v>
      </c>
      <c r="M106" s="17">
        <v>6</v>
      </c>
      <c r="N106" s="17">
        <v>23</v>
      </c>
      <c r="O106" s="17">
        <v>11</v>
      </c>
      <c r="P106" s="17">
        <v>35</v>
      </c>
      <c r="Q106" s="17">
        <v>29</v>
      </c>
      <c r="R106" s="17">
        <v>44</v>
      </c>
      <c r="S106" s="17">
        <v>42</v>
      </c>
      <c r="T106" s="17">
        <v>56</v>
      </c>
      <c r="U106" s="17">
        <v>55</v>
      </c>
      <c r="V106" s="17">
        <v>58</v>
      </c>
      <c r="W106" s="17">
        <v>58</v>
      </c>
      <c r="X106" s="17">
        <v>52</v>
      </c>
      <c r="Y106" s="17">
        <v>29</v>
      </c>
      <c r="Z106" s="17">
        <v>39</v>
      </c>
      <c r="AA106" s="17">
        <v>8</v>
      </c>
      <c r="AB106" s="17">
        <v>26</v>
      </c>
      <c r="AC106" s="17">
        <v>0</v>
      </c>
      <c r="AD106" s="17">
        <v>10</v>
      </c>
      <c r="AE106" s="46">
        <f t="shared" ref="AE106" si="132">SUM(I106:AD106)</f>
        <v>594</v>
      </c>
      <c r="AF106" s="49">
        <f t="shared" ref="AF106" si="133">SUM(I107:AD107)</f>
        <v>441</v>
      </c>
      <c r="AG106" s="34">
        <f t="shared" ref="AG106" si="134">SUM(I108:AD108)</f>
        <v>174</v>
      </c>
      <c r="AH106" s="34">
        <f t="shared" ref="AH106" si="135">AG106-AE106</f>
        <v>-420</v>
      </c>
      <c r="AI106" s="53">
        <v>0.89060000000000006</v>
      </c>
      <c r="AJ106" s="41" t="s">
        <v>65</v>
      </c>
      <c r="AK106" s="20"/>
      <c r="AL106" s="20"/>
      <c r="AM106" s="20"/>
    </row>
    <row r="107" spans="1:39" ht="16.2" x14ac:dyDescent="0.25">
      <c r="A107" s="42" t="s">
        <v>59</v>
      </c>
      <c r="B107" s="44" t="s">
        <v>588</v>
      </c>
      <c r="C107" s="42" t="s">
        <v>61</v>
      </c>
      <c r="D107" s="42" t="s">
        <v>62</v>
      </c>
      <c r="E107" s="42" t="s">
        <v>101</v>
      </c>
      <c r="F107" s="42" t="s">
        <v>59</v>
      </c>
      <c r="G107" s="45">
        <v>44333</v>
      </c>
      <c r="H107" s="18" t="s">
        <v>66</v>
      </c>
      <c r="I107" s="18">
        <v>0</v>
      </c>
      <c r="J107" s="18">
        <v>0</v>
      </c>
      <c r="K107" s="18">
        <v>0</v>
      </c>
      <c r="L107" s="18">
        <v>13</v>
      </c>
      <c r="M107" s="18">
        <v>6</v>
      </c>
      <c r="N107" s="18">
        <v>23</v>
      </c>
      <c r="O107" s="18">
        <v>11</v>
      </c>
      <c r="P107" s="18">
        <v>35</v>
      </c>
      <c r="Q107" s="18">
        <v>16</v>
      </c>
      <c r="R107" s="18">
        <v>44</v>
      </c>
      <c r="S107" s="18">
        <v>42</v>
      </c>
      <c r="T107" s="18">
        <v>54</v>
      </c>
      <c r="U107" s="18">
        <v>28</v>
      </c>
      <c r="V107" s="18">
        <v>32</v>
      </c>
      <c r="W107" s="18">
        <v>50</v>
      </c>
      <c r="X107" s="18">
        <v>41</v>
      </c>
      <c r="Y107" s="18">
        <v>18</v>
      </c>
      <c r="Z107" s="18">
        <v>0</v>
      </c>
      <c r="AA107" s="18">
        <v>0</v>
      </c>
      <c r="AB107" s="18">
        <v>25</v>
      </c>
      <c r="AC107" s="18">
        <v>0</v>
      </c>
      <c r="AD107" s="18">
        <v>3</v>
      </c>
      <c r="AE107" s="47"/>
      <c r="AF107" s="50"/>
      <c r="AG107" s="35"/>
      <c r="AH107" s="35"/>
      <c r="AI107" s="53"/>
      <c r="AJ107" s="41" t="s">
        <v>65</v>
      </c>
    </row>
    <row r="108" spans="1:39" ht="16.2" x14ac:dyDescent="0.25">
      <c r="A108" s="42" t="s">
        <v>59</v>
      </c>
      <c r="B108" s="44" t="s">
        <v>588</v>
      </c>
      <c r="C108" s="42" t="s">
        <v>61</v>
      </c>
      <c r="D108" s="42" t="s">
        <v>62</v>
      </c>
      <c r="E108" s="42" t="s">
        <v>101</v>
      </c>
      <c r="F108" s="42" t="s">
        <v>59</v>
      </c>
      <c r="G108" s="45">
        <v>44333</v>
      </c>
      <c r="H108" s="19" t="s">
        <v>67</v>
      </c>
      <c r="I108" s="19">
        <v>0</v>
      </c>
      <c r="J108" s="19">
        <v>0</v>
      </c>
      <c r="K108" s="19">
        <v>0</v>
      </c>
      <c r="L108" s="19">
        <v>13</v>
      </c>
      <c r="M108" s="19">
        <v>6</v>
      </c>
      <c r="N108" s="19">
        <v>23</v>
      </c>
      <c r="O108" s="19">
        <v>11</v>
      </c>
      <c r="P108" s="19">
        <v>35</v>
      </c>
      <c r="Q108" s="19">
        <v>0</v>
      </c>
      <c r="R108" s="19">
        <v>44</v>
      </c>
      <c r="S108" s="19">
        <v>42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8"/>
      <c r="AF108" s="51"/>
      <c r="AG108" s="36"/>
      <c r="AH108" s="36"/>
      <c r="AI108" s="53"/>
      <c r="AJ108" s="41" t="s">
        <v>65</v>
      </c>
    </row>
    <row r="109" spans="1:39" ht="16.2" x14ac:dyDescent="0.25">
      <c r="A109" s="42" t="s">
        <v>59</v>
      </c>
      <c r="B109" s="44" t="s">
        <v>832</v>
      </c>
      <c r="C109" s="42" t="s">
        <v>61</v>
      </c>
      <c r="D109" s="42" t="s">
        <v>87</v>
      </c>
      <c r="E109" s="42" t="s">
        <v>826</v>
      </c>
      <c r="F109" s="42" t="s">
        <v>59</v>
      </c>
      <c r="G109" s="45">
        <v>44344</v>
      </c>
      <c r="H109" s="17" t="s">
        <v>64</v>
      </c>
      <c r="I109" s="17">
        <v>0</v>
      </c>
      <c r="J109" s="17">
        <v>0</v>
      </c>
      <c r="K109" s="17">
        <v>0</v>
      </c>
      <c r="L109" s="17">
        <v>2</v>
      </c>
      <c r="M109" s="17">
        <v>28</v>
      </c>
      <c r="N109" s="17">
        <v>2</v>
      </c>
      <c r="O109" s="17">
        <v>45</v>
      </c>
      <c r="P109" s="17">
        <v>4</v>
      </c>
      <c r="Q109" s="17">
        <v>4</v>
      </c>
      <c r="R109" s="17">
        <v>63</v>
      </c>
      <c r="S109" s="17">
        <v>91</v>
      </c>
      <c r="T109" s="17">
        <v>81</v>
      </c>
      <c r="U109" s="17">
        <v>116</v>
      </c>
      <c r="V109" s="17">
        <v>78</v>
      </c>
      <c r="W109" s="17">
        <v>68</v>
      </c>
      <c r="X109" s="17">
        <v>56</v>
      </c>
      <c r="Y109" s="17">
        <v>3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46">
        <f t="shared" ref="AE109" si="136">SUM(I109:AD109)</f>
        <v>641</v>
      </c>
      <c r="AF109" s="49">
        <f t="shared" ref="AF109" si="137">SUM(I110:AD110)</f>
        <v>641</v>
      </c>
      <c r="AG109" s="34">
        <f t="shared" ref="AG109" si="138">SUM(I111:AD111)</f>
        <v>641</v>
      </c>
      <c r="AH109" s="34">
        <f t="shared" ref="AH109" si="139">AG109-AE109</f>
        <v>0</v>
      </c>
      <c r="AI109" s="53">
        <v>0.86560000000000004</v>
      </c>
      <c r="AJ109" s="41" t="s">
        <v>65</v>
      </c>
    </row>
    <row r="110" spans="1:39" ht="16.2" x14ac:dyDescent="0.25">
      <c r="A110" s="42" t="s">
        <v>59</v>
      </c>
      <c r="B110" s="44" t="s">
        <v>832</v>
      </c>
      <c r="C110" s="42" t="s">
        <v>61</v>
      </c>
      <c r="D110" s="42" t="s">
        <v>87</v>
      </c>
      <c r="E110" s="42" t="s">
        <v>826</v>
      </c>
      <c r="F110" s="42" t="s">
        <v>59</v>
      </c>
      <c r="G110" s="45">
        <v>44344</v>
      </c>
      <c r="H110" s="18" t="s">
        <v>66</v>
      </c>
      <c r="I110" s="18">
        <v>0</v>
      </c>
      <c r="J110" s="18">
        <v>0</v>
      </c>
      <c r="K110" s="18">
        <v>0</v>
      </c>
      <c r="L110" s="18">
        <v>2</v>
      </c>
      <c r="M110" s="18">
        <v>28</v>
      </c>
      <c r="N110" s="18">
        <v>2</v>
      </c>
      <c r="O110" s="18">
        <v>45</v>
      </c>
      <c r="P110" s="18">
        <v>4</v>
      </c>
      <c r="Q110" s="18">
        <v>4</v>
      </c>
      <c r="R110" s="18">
        <v>63</v>
      </c>
      <c r="S110" s="18">
        <v>91</v>
      </c>
      <c r="T110" s="18">
        <v>81</v>
      </c>
      <c r="U110" s="18">
        <v>116</v>
      </c>
      <c r="V110" s="18">
        <v>78</v>
      </c>
      <c r="W110" s="18">
        <v>68</v>
      </c>
      <c r="X110" s="18">
        <v>56</v>
      </c>
      <c r="Y110" s="18">
        <v>3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7"/>
      <c r="AF110" s="50"/>
      <c r="AG110" s="35"/>
      <c r="AH110" s="35"/>
      <c r="AI110" s="53"/>
      <c r="AJ110" s="41" t="s">
        <v>65</v>
      </c>
    </row>
    <row r="111" spans="1:39" ht="16.2" x14ac:dyDescent="0.25">
      <c r="A111" s="42" t="s">
        <v>59</v>
      </c>
      <c r="B111" s="44" t="s">
        <v>832</v>
      </c>
      <c r="C111" s="42" t="s">
        <v>61</v>
      </c>
      <c r="D111" s="42" t="s">
        <v>87</v>
      </c>
      <c r="E111" s="42" t="s">
        <v>826</v>
      </c>
      <c r="F111" s="42" t="s">
        <v>59</v>
      </c>
      <c r="G111" s="45">
        <v>44344</v>
      </c>
      <c r="H111" s="19" t="s">
        <v>67</v>
      </c>
      <c r="I111" s="19">
        <v>0</v>
      </c>
      <c r="J111" s="19">
        <v>0</v>
      </c>
      <c r="K111" s="19">
        <v>0</v>
      </c>
      <c r="L111" s="19">
        <v>2</v>
      </c>
      <c r="M111" s="19">
        <v>28</v>
      </c>
      <c r="N111" s="19">
        <v>2</v>
      </c>
      <c r="O111" s="19">
        <v>45</v>
      </c>
      <c r="P111" s="19">
        <v>4</v>
      </c>
      <c r="Q111" s="19">
        <v>4</v>
      </c>
      <c r="R111" s="19">
        <v>63</v>
      </c>
      <c r="S111" s="19">
        <v>91</v>
      </c>
      <c r="T111" s="19">
        <v>81</v>
      </c>
      <c r="U111" s="19">
        <v>116</v>
      </c>
      <c r="V111" s="19">
        <v>78</v>
      </c>
      <c r="W111" s="19">
        <v>68</v>
      </c>
      <c r="X111" s="19">
        <v>56</v>
      </c>
      <c r="Y111" s="19">
        <v>3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8"/>
      <c r="AF111" s="51"/>
      <c r="AG111" s="36"/>
      <c r="AH111" s="36"/>
      <c r="AI111" s="53"/>
      <c r="AJ111" s="41" t="s">
        <v>65</v>
      </c>
    </row>
    <row r="112" spans="1:39" ht="16.2" x14ac:dyDescent="0.25">
      <c r="A112" s="42" t="s">
        <v>59</v>
      </c>
      <c r="B112" s="44" t="s">
        <v>832</v>
      </c>
      <c r="C112" s="42" t="s">
        <v>61</v>
      </c>
      <c r="D112" s="42" t="s">
        <v>87</v>
      </c>
      <c r="E112" s="42" t="s">
        <v>826</v>
      </c>
      <c r="F112" s="42" t="s">
        <v>59</v>
      </c>
      <c r="G112" s="45">
        <v>44344</v>
      </c>
      <c r="H112" s="17" t="s">
        <v>64</v>
      </c>
      <c r="I112" s="17">
        <v>0</v>
      </c>
      <c r="J112" s="17">
        <v>0</v>
      </c>
      <c r="K112" s="17">
        <v>0</v>
      </c>
      <c r="L112" s="17">
        <v>2</v>
      </c>
      <c r="M112" s="17">
        <v>28</v>
      </c>
      <c r="N112" s="17">
        <v>2</v>
      </c>
      <c r="O112" s="17">
        <v>45</v>
      </c>
      <c r="P112" s="17">
        <v>4</v>
      </c>
      <c r="Q112" s="17">
        <v>4</v>
      </c>
      <c r="R112" s="17">
        <v>63</v>
      </c>
      <c r="S112" s="17">
        <v>91</v>
      </c>
      <c r="T112" s="17">
        <v>81</v>
      </c>
      <c r="U112" s="17">
        <v>116</v>
      </c>
      <c r="V112" s="17">
        <v>78</v>
      </c>
      <c r="W112" s="17">
        <v>68</v>
      </c>
      <c r="X112" s="17">
        <v>56</v>
      </c>
      <c r="Y112" s="17">
        <v>3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46">
        <f t="shared" ref="AE112" si="140">SUM(I112:AD112)</f>
        <v>641</v>
      </c>
      <c r="AF112" s="49">
        <f t="shared" ref="AF112" si="141">SUM(I113:AD113)</f>
        <v>641</v>
      </c>
      <c r="AG112" s="34">
        <f t="shared" ref="AG112" si="142">SUM(I114:AD114)</f>
        <v>641</v>
      </c>
      <c r="AH112" s="34">
        <f t="shared" ref="AH112" si="143">AG112-AE112</f>
        <v>0</v>
      </c>
      <c r="AI112" s="53">
        <v>0.90680000000000005</v>
      </c>
      <c r="AJ112" s="41" t="s">
        <v>65</v>
      </c>
    </row>
    <row r="113" spans="1:36" ht="16.2" x14ac:dyDescent="0.25">
      <c r="A113" s="42" t="s">
        <v>59</v>
      </c>
      <c r="B113" s="44" t="s">
        <v>832</v>
      </c>
      <c r="C113" s="42" t="s">
        <v>61</v>
      </c>
      <c r="D113" s="42" t="s">
        <v>87</v>
      </c>
      <c r="E113" s="42" t="s">
        <v>826</v>
      </c>
      <c r="F113" s="42" t="s">
        <v>59</v>
      </c>
      <c r="G113" s="45">
        <v>44344</v>
      </c>
      <c r="H113" s="18" t="s">
        <v>66</v>
      </c>
      <c r="I113" s="18">
        <v>0</v>
      </c>
      <c r="J113" s="18">
        <v>0</v>
      </c>
      <c r="K113" s="18">
        <v>0</v>
      </c>
      <c r="L113" s="18">
        <v>2</v>
      </c>
      <c r="M113" s="18">
        <v>28</v>
      </c>
      <c r="N113" s="18">
        <v>2</v>
      </c>
      <c r="O113" s="18">
        <v>45</v>
      </c>
      <c r="P113" s="18">
        <v>4</v>
      </c>
      <c r="Q113" s="18">
        <v>4</v>
      </c>
      <c r="R113" s="18">
        <v>63</v>
      </c>
      <c r="S113" s="18">
        <v>91</v>
      </c>
      <c r="T113" s="18">
        <v>81</v>
      </c>
      <c r="U113" s="18">
        <v>116</v>
      </c>
      <c r="V113" s="18">
        <v>78</v>
      </c>
      <c r="W113" s="18">
        <v>68</v>
      </c>
      <c r="X113" s="18">
        <v>56</v>
      </c>
      <c r="Y113" s="18">
        <v>3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47"/>
      <c r="AF113" s="50"/>
      <c r="AG113" s="35"/>
      <c r="AH113" s="35"/>
      <c r="AI113" s="53"/>
      <c r="AJ113" s="41" t="s">
        <v>65</v>
      </c>
    </row>
    <row r="114" spans="1:36" ht="16.2" x14ac:dyDescent="0.25">
      <c r="A114" s="42" t="s">
        <v>59</v>
      </c>
      <c r="B114" s="44" t="s">
        <v>832</v>
      </c>
      <c r="C114" s="42" t="s">
        <v>61</v>
      </c>
      <c r="D114" s="42" t="s">
        <v>87</v>
      </c>
      <c r="E114" s="42" t="s">
        <v>826</v>
      </c>
      <c r="F114" s="42" t="s">
        <v>59</v>
      </c>
      <c r="G114" s="45">
        <v>44344</v>
      </c>
      <c r="H114" s="19" t="s">
        <v>67</v>
      </c>
      <c r="I114" s="19">
        <v>0</v>
      </c>
      <c r="J114" s="19">
        <v>0</v>
      </c>
      <c r="K114" s="19">
        <v>0</v>
      </c>
      <c r="L114" s="19">
        <v>2</v>
      </c>
      <c r="M114" s="19">
        <v>28</v>
      </c>
      <c r="N114" s="19">
        <v>2</v>
      </c>
      <c r="O114" s="19">
        <v>45</v>
      </c>
      <c r="P114" s="19">
        <v>4</v>
      </c>
      <c r="Q114" s="19">
        <v>4</v>
      </c>
      <c r="R114" s="19">
        <v>63</v>
      </c>
      <c r="S114" s="19">
        <v>91</v>
      </c>
      <c r="T114" s="19">
        <v>81</v>
      </c>
      <c r="U114" s="19">
        <v>116</v>
      </c>
      <c r="V114" s="19">
        <v>78</v>
      </c>
      <c r="W114" s="19">
        <v>68</v>
      </c>
      <c r="X114" s="19">
        <v>56</v>
      </c>
      <c r="Y114" s="19">
        <v>3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48"/>
      <c r="AF114" s="51"/>
      <c r="AG114" s="36"/>
      <c r="AH114" s="36"/>
      <c r="AI114" s="53"/>
      <c r="AJ114" s="41" t="s">
        <v>65</v>
      </c>
    </row>
    <row r="115" spans="1:36" ht="16.2" x14ac:dyDescent="0.25">
      <c r="A115" s="42" t="s">
        <v>59</v>
      </c>
      <c r="B115" s="44" t="s">
        <v>886</v>
      </c>
      <c r="C115" s="42" t="s">
        <v>61</v>
      </c>
      <c r="D115" s="42" t="s">
        <v>87</v>
      </c>
      <c r="E115" s="42" t="s">
        <v>826</v>
      </c>
      <c r="F115" s="42" t="s">
        <v>59</v>
      </c>
      <c r="G115" s="45">
        <v>44338</v>
      </c>
      <c r="H115" s="17" t="s">
        <v>64</v>
      </c>
      <c r="I115" s="17">
        <v>0</v>
      </c>
      <c r="J115" s="17">
        <v>0</v>
      </c>
      <c r="K115" s="17">
        <v>0</v>
      </c>
      <c r="L115" s="17">
        <v>0</v>
      </c>
      <c r="M115" s="17">
        <v>20</v>
      </c>
      <c r="N115" s="17">
        <v>0</v>
      </c>
      <c r="O115" s="17">
        <v>31</v>
      </c>
      <c r="P115" s="17">
        <v>0</v>
      </c>
      <c r="Q115" s="17">
        <v>32</v>
      </c>
      <c r="R115" s="17">
        <v>38</v>
      </c>
      <c r="S115" s="17">
        <v>59</v>
      </c>
      <c r="T115" s="17">
        <v>52</v>
      </c>
      <c r="U115" s="17">
        <v>78</v>
      </c>
      <c r="V115" s="17">
        <v>53</v>
      </c>
      <c r="W115" s="17">
        <v>51</v>
      </c>
      <c r="X115" s="17">
        <v>42</v>
      </c>
      <c r="Y115" s="17">
        <v>32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46">
        <f t="shared" ref="AE115" si="144">SUM(I115:AD115)</f>
        <v>488</v>
      </c>
      <c r="AF115" s="49">
        <f t="shared" ref="AF115" si="145">SUM(I116:AD116)</f>
        <v>488</v>
      </c>
      <c r="AG115" s="34">
        <f t="shared" ref="AG115" si="146">SUM(I117:AD117)</f>
        <v>488</v>
      </c>
      <c r="AH115" s="34">
        <f t="shared" ref="AH115" si="147">AG115-AE115</f>
        <v>0</v>
      </c>
      <c r="AI115" s="53">
        <v>0.87309999999999999</v>
      </c>
      <c r="AJ115" s="41" t="s">
        <v>65</v>
      </c>
    </row>
    <row r="116" spans="1:36" ht="16.2" x14ac:dyDescent="0.25">
      <c r="A116" s="42" t="s">
        <v>59</v>
      </c>
      <c r="B116" s="44" t="s">
        <v>886</v>
      </c>
      <c r="C116" s="42" t="s">
        <v>61</v>
      </c>
      <c r="D116" s="42" t="s">
        <v>87</v>
      </c>
      <c r="E116" s="42" t="s">
        <v>826</v>
      </c>
      <c r="F116" s="42" t="s">
        <v>59</v>
      </c>
      <c r="G116" s="45">
        <v>44338</v>
      </c>
      <c r="H116" s="18" t="s">
        <v>66</v>
      </c>
      <c r="I116" s="18">
        <v>0</v>
      </c>
      <c r="J116" s="18">
        <v>0</v>
      </c>
      <c r="K116" s="18">
        <v>0</v>
      </c>
      <c r="L116" s="18">
        <v>0</v>
      </c>
      <c r="M116" s="18">
        <v>20</v>
      </c>
      <c r="N116" s="18">
        <v>0</v>
      </c>
      <c r="O116" s="18">
        <v>31</v>
      </c>
      <c r="P116" s="18">
        <v>0</v>
      </c>
      <c r="Q116" s="18">
        <v>32</v>
      </c>
      <c r="R116" s="18">
        <v>38</v>
      </c>
      <c r="S116" s="18">
        <v>59</v>
      </c>
      <c r="T116" s="18">
        <v>52</v>
      </c>
      <c r="U116" s="18">
        <v>78</v>
      </c>
      <c r="V116" s="18">
        <v>53</v>
      </c>
      <c r="W116" s="18">
        <v>51</v>
      </c>
      <c r="X116" s="18">
        <v>42</v>
      </c>
      <c r="Y116" s="18">
        <v>32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47"/>
      <c r="AF116" s="50"/>
      <c r="AG116" s="35"/>
      <c r="AH116" s="35"/>
      <c r="AI116" s="53"/>
      <c r="AJ116" s="41" t="s">
        <v>65</v>
      </c>
    </row>
    <row r="117" spans="1:36" ht="16.2" x14ac:dyDescent="0.25">
      <c r="A117" s="42" t="s">
        <v>59</v>
      </c>
      <c r="B117" s="44" t="s">
        <v>886</v>
      </c>
      <c r="C117" s="42" t="s">
        <v>61</v>
      </c>
      <c r="D117" s="42" t="s">
        <v>87</v>
      </c>
      <c r="E117" s="42" t="s">
        <v>826</v>
      </c>
      <c r="F117" s="42" t="s">
        <v>59</v>
      </c>
      <c r="G117" s="45">
        <v>44338</v>
      </c>
      <c r="H117" s="19" t="s">
        <v>67</v>
      </c>
      <c r="I117" s="19">
        <v>0</v>
      </c>
      <c r="J117" s="19">
        <v>0</v>
      </c>
      <c r="K117" s="19">
        <v>0</v>
      </c>
      <c r="L117" s="19">
        <v>0</v>
      </c>
      <c r="M117" s="19">
        <v>20</v>
      </c>
      <c r="N117" s="19">
        <v>0</v>
      </c>
      <c r="O117" s="19">
        <v>31</v>
      </c>
      <c r="P117" s="19">
        <v>0</v>
      </c>
      <c r="Q117" s="19">
        <v>32</v>
      </c>
      <c r="R117" s="19">
        <v>38</v>
      </c>
      <c r="S117" s="19">
        <v>59</v>
      </c>
      <c r="T117" s="19">
        <v>52</v>
      </c>
      <c r="U117" s="19">
        <v>78</v>
      </c>
      <c r="V117" s="19">
        <v>53</v>
      </c>
      <c r="W117" s="19">
        <v>51</v>
      </c>
      <c r="X117" s="19">
        <v>42</v>
      </c>
      <c r="Y117" s="19">
        <v>32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48"/>
      <c r="AF117" s="51"/>
      <c r="AG117" s="36"/>
      <c r="AH117" s="36"/>
      <c r="AI117" s="53"/>
      <c r="AJ117" s="41" t="s">
        <v>65</v>
      </c>
    </row>
    <row r="118" spans="1:36" ht="16.2" x14ac:dyDescent="0.25">
      <c r="A118" s="42" t="s">
        <v>59</v>
      </c>
      <c r="B118" s="44" t="s">
        <v>886</v>
      </c>
      <c r="C118" s="42" t="s">
        <v>61</v>
      </c>
      <c r="D118" s="42" t="s">
        <v>87</v>
      </c>
      <c r="E118" s="42" t="s">
        <v>826</v>
      </c>
      <c r="F118" s="42" t="s">
        <v>59</v>
      </c>
      <c r="G118" s="45">
        <v>44338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20</v>
      </c>
      <c r="N118" s="17">
        <v>0</v>
      </c>
      <c r="O118" s="17">
        <v>31</v>
      </c>
      <c r="P118" s="17">
        <v>0</v>
      </c>
      <c r="Q118" s="17">
        <v>32</v>
      </c>
      <c r="R118" s="17">
        <v>38</v>
      </c>
      <c r="S118" s="17">
        <v>59</v>
      </c>
      <c r="T118" s="17">
        <v>52</v>
      </c>
      <c r="U118" s="17">
        <v>78</v>
      </c>
      <c r="V118" s="17">
        <v>53</v>
      </c>
      <c r="W118" s="17">
        <v>51</v>
      </c>
      <c r="X118" s="17">
        <v>42</v>
      </c>
      <c r="Y118" s="17">
        <v>32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46">
        <f t="shared" ref="AE118" si="148">SUM(I118:AD118)</f>
        <v>488</v>
      </c>
      <c r="AF118" s="49">
        <f t="shared" ref="AF118" si="149">SUM(I119:AD119)</f>
        <v>488</v>
      </c>
      <c r="AG118" s="34">
        <f t="shared" ref="AG118" si="150">SUM(I120:AD120)</f>
        <v>488</v>
      </c>
      <c r="AH118" s="34">
        <f t="shared" ref="AH118" si="151">AG118-AE118</f>
        <v>0</v>
      </c>
      <c r="AI118" s="53">
        <v>0.89260000000000006</v>
      </c>
      <c r="AJ118" s="41" t="s">
        <v>65</v>
      </c>
    </row>
    <row r="119" spans="1:36" ht="16.2" x14ac:dyDescent="0.25">
      <c r="A119" s="42" t="s">
        <v>59</v>
      </c>
      <c r="B119" s="44" t="s">
        <v>886</v>
      </c>
      <c r="C119" s="42" t="s">
        <v>61</v>
      </c>
      <c r="D119" s="42" t="s">
        <v>87</v>
      </c>
      <c r="E119" s="42" t="s">
        <v>826</v>
      </c>
      <c r="F119" s="42" t="s">
        <v>59</v>
      </c>
      <c r="G119" s="45">
        <v>44338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20</v>
      </c>
      <c r="N119" s="18">
        <v>0</v>
      </c>
      <c r="O119" s="18">
        <v>31</v>
      </c>
      <c r="P119" s="18">
        <v>0</v>
      </c>
      <c r="Q119" s="18">
        <v>32</v>
      </c>
      <c r="R119" s="18">
        <v>38</v>
      </c>
      <c r="S119" s="18">
        <v>59</v>
      </c>
      <c r="T119" s="18">
        <v>52</v>
      </c>
      <c r="U119" s="18">
        <v>78</v>
      </c>
      <c r="V119" s="18">
        <v>53</v>
      </c>
      <c r="W119" s="18">
        <v>51</v>
      </c>
      <c r="X119" s="18">
        <v>42</v>
      </c>
      <c r="Y119" s="18">
        <v>32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47"/>
      <c r="AF119" s="50"/>
      <c r="AG119" s="35"/>
      <c r="AH119" s="35"/>
      <c r="AI119" s="53"/>
      <c r="AJ119" s="41" t="s">
        <v>65</v>
      </c>
    </row>
    <row r="120" spans="1:36" ht="16.2" x14ac:dyDescent="0.25">
      <c r="A120" s="42" t="s">
        <v>59</v>
      </c>
      <c r="B120" s="44" t="s">
        <v>886</v>
      </c>
      <c r="C120" s="42" t="s">
        <v>61</v>
      </c>
      <c r="D120" s="42" t="s">
        <v>87</v>
      </c>
      <c r="E120" s="42" t="s">
        <v>826</v>
      </c>
      <c r="F120" s="42" t="s">
        <v>59</v>
      </c>
      <c r="G120" s="45">
        <v>44338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20</v>
      </c>
      <c r="N120" s="19">
        <v>0</v>
      </c>
      <c r="O120" s="19">
        <v>31</v>
      </c>
      <c r="P120" s="19">
        <v>0</v>
      </c>
      <c r="Q120" s="19">
        <v>32</v>
      </c>
      <c r="R120" s="19">
        <v>38</v>
      </c>
      <c r="S120" s="19">
        <v>59</v>
      </c>
      <c r="T120" s="19">
        <v>52</v>
      </c>
      <c r="U120" s="19">
        <v>78</v>
      </c>
      <c r="V120" s="19">
        <v>53</v>
      </c>
      <c r="W120" s="19">
        <v>51</v>
      </c>
      <c r="X120" s="19">
        <v>42</v>
      </c>
      <c r="Y120" s="19">
        <v>32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48"/>
      <c r="AF120" s="51"/>
      <c r="AG120" s="36"/>
      <c r="AH120" s="36"/>
      <c r="AI120" s="53"/>
      <c r="AJ120" s="41" t="s">
        <v>65</v>
      </c>
    </row>
    <row r="121" spans="1:36" ht="16.2" x14ac:dyDescent="0.25">
      <c r="A121" s="42" t="s">
        <v>59</v>
      </c>
      <c r="B121" s="44" t="s">
        <v>839</v>
      </c>
      <c r="C121" s="42" t="s">
        <v>61</v>
      </c>
      <c r="D121" s="42" t="s">
        <v>87</v>
      </c>
      <c r="E121" s="42" t="s">
        <v>826</v>
      </c>
      <c r="F121" s="42" t="s">
        <v>59</v>
      </c>
      <c r="G121" s="45">
        <v>44338</v>
      </c>
      <c r="H121" s="17" t="s">
        <v>64</v>
      </c>
      <c r="I121" s="17">
        <v>0</v>
      </c>
      <c r="J121" s="17">
        <v>1</v>
      </c>
      <c r="K121" s="17">
        <v>2</v>
      </c>
      <c r="L121" s="17">
        <v>8</v>
      </c>
      <c r="M121" s="17">
        <v>30</v>
      </c>
      <c r="N121" s="17">
        <v>10</v>
      </c>
      <c r="O121" s="17">
        <v>48</v>
      </c>
      <c r="P121" s="17">
        <v>22</v>
      </c>
      <c r="Q121" s="17">
        <v>50</v>
      </c>
      <c r="R121" s="17">
        <v>14</v>
      </c>
      <c r="S121" s="17">
        <v>19</v>
      </c>
      <c r="T121" s="17">
        <v>16</v>
      </c>
      <c r="U121" s="17">
        <v>23</v>
      </c>
      <c r="V121" s="17">
        <v>16</v>
      </c>
      <c r="W121" s="17">
        <v>11</v>
      </c>
      <c r="X121" s="17">
        <v>10</v>
      </c>
      <c r="Y121" s="17">
        <v>46</v>
      </c>
      <c r="Z121" s="17">
        <v>2</v>
      </c>
      <c r="AA121" s="17">
        <v>2</v>
      </c>
      <c r="AB121" s="17">
        <v>0</v>
      </c>
      <c r="AC121" s="17">
        <v>0</v>
      </c>
      <c r="AD121" s="17">
        <v>0</v>
      </c>
      <c r="AE121" s="46">
        <f t="shared" ref="AE121" si="152">SUM(I121:AD121)</f>
        <v>330</v>
      </c>
      <c r="AF121" s="49">
        <f t="shared" ref="AF121" si="153">SUM(I122:AD122)</f>
        <v>292</v>
      </c>
      <c r="AG121" s="34">
        <f t="shared" ref="AG121" si="154">SUM(I123:AD123)</f>
        <v>204</v>
      </c>
      <c r="AH121" s="34">
        <f t="shared" ref="AH121" si="155">AG121-AE121</f>
        <v>-126</v>
      </c>
      <c r="AI121" s="53">
        <v>0.89770000000000005</v>
      </c>
      <c r="AJ121" s="41" t="s">
        <v>65</v>
      </c>
    </row>
    <row r="122" spans="1:36" ht="16.2" x14ac:dyDescent="0.25">
      <c r="A122" s="42" t="s">
        <v>59</v>
      </c>
      <c r="B122" s="44" t="s">
        <v>839</v>
      </c>
      <c r="C122" s="42" t="s">
        <v>61</v>
      </c>
      <c r="D122" s="42" t="s">
        <v>87</v>
      </c>
      <c r="E122" s="42" t="s">
        <v>826</v>
      </c>
      <c r="F122" s="42" t="s">
        <v>59</v>
      </c>
      <c r="G122" s="45">
        <v>44338</v>
      </c>
      <c r="H122" s="18" t="s">
        <v>66</v>
      </c>
      <c r="I122" s="18">
        <v>0</v>
      </c>
      <c r="J122" s="18">
        <v>1</v>
      </c>
      <c r="K122" s="18">
        <v>2</v>
      </c>
      <c r="L122" s="18">
        <v>8</v>
      </c>
      <c r="M122" s="18">
        <v>30</v>
      </c>
      <c r="N122" s="18">
        <v>10</v>
      </c>
      <c r="O122" s="18">
        <v>48</v>
      </c>
      <c r="P122" s="18">
        <v>22</v>
      </c>
      <c r="Q122" s="18">
        <v>50</v>
      </c>
      <c r="R122" s="18">
        <v>14</v>
      </c>
      <c r="S122" s="18">
        <v>19</v>
      </c>
      <c r="T122" s="18">
        <v>10</v>
      </c>
      <c r="U122" s="18">
        <v>21</v>
      </c>
      <c r="V122" s="18">
        <v>11</v>
      </c>
      <c r="W122" s="18">
        <v>4</v>
      </c>
      <c r="X122" s="18">
        <v>0</v>
      </c>
      <c r="Y122" s="18">
        <v>42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7"/>
      <c r="AF122" s="50"/>
      <c r="AG122" s="35"/>
      <c r="AH122" s="35"/>
      <c r="AI122" s="53"/>
      <c r="AJ122" s="41" t="s">
        <v>65</v>
      </c>
    </row>
    <row r="123" spans="1:36" ht="16.2" x14ac:dyDescent="0.25">
      <c r="A123" s="42" t="s">
        <v>59</v>
      </c>
      <c r="B123" s="44" t="s">
        <v>839</v>
      </c>
      <c r="C123" s="42" t="s">
        <v>61</v>
      </c>
      <c r="D123" s="42" t="s">
        <v>87</v>
      </c>
      <c r="E123" s="42" t="s">
        <v>826</v>
      </c>
      <c r="F123" s="42" t="s">
        <v>59</v>
      </c>
      <c r="G123" s="45">
        <v>44338</v>
      </c>
      <c r="H123" s="19" t="s">
        <v>67</v>
      </c>
      <c r="I123" s="19">
        <v>0</v>
      </c>
      <c r="J123" s="19">
        <v>1</v>
      </c>
      <c r="K123" s="19">
        <v>2</v>
      </c>
      <c r="L123" s="19">
        <v>8</v>
      </c>
      <c r="M123" s="19">
        <v>30</v>
      </c>
      <c r="N123" s="19">
        <v>10</v>
      </c>
      <c r="O123" s="19">
        <v>48</v>
      </c>
      <c r="P123" s="19">
        <v>22</v>
      </c>
      <c r="Q123" s="19">
        <v>50</v>
      </c>
      <c r="R123" s="19">
        <v>14</v>
      </c>
      <c r="S123" s="19">
        <v>19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8"/>
      <c r="AF123" s="51"/>
      <c r="AG123" s="36"/>
      <c r="AH123" s="36"/>
      <c r="AI123" s="53"/>
      <c r="AJ123" s="41" t="s">
        <v>65</v>
      </c>
    </row>
    <row r="124" spans="1:36" ht="16.2" x14ac:dyDescent="0.25">
      <c r="A124" s="42" t="s">
        <v>59</v>
      </c>
      <c r="B124" s="44" t="s">
        <v>839</v>
      </c>
      <c r="C124" s="42" t="s">
        <v>61</v>
      </c>
      <c r="D124" s="42" t="s">
        <v>87</v>
      </c>
      <c r="E124" s="42" t="s">
        <v>826</v>
      </c>
      <c r="F124" s="42" t="s">
        <v>59</v>
      </c>
      <c r="G124" s="45">
        <v>44338</v>
      </c>
      <c r="H124" s="17" t="s">
        <v>64</v>
      </c>
      <c r="I124" s="17">
        <v>0</v>
      </c>
      <c r="J124" s="17">
        <v>1</v>
      </c>
      <c r="K124" s="17">
        <v>2</v>
      </c>
      <c r="L124" s="17">
        <v>8</v>
      </c>
      <c r="M124" s="17">
        <v>30</v>
      </c>
      <c r="N124" s="17">
        <v>10</v>
      </c>
      <c r="O124" s="17">
        <v>48</v>
      </c>
      <c r="P124" s="17">
        <v>22</v>
      </c>
      <c r="Q124" s="17">
        <v>50</v>
      </c>
      <c r="R124" s="17">
        <v>14</v>
      </c>
      <c r="S124" s="17">
        <v>19</v>
      </c>
      <c r="T124" s="17">
        <v>16</v>
      </c>
      <c r="U124" s="17">
        <v>23</v>
      </c>
      <c r="V124" s="17">
        <v>16</v>
      </c>
      <c r="W124" s="17">
        <v>11</v>
      </c>
      <c r="X124" s="17">
        <v>10</v>
      </c>
      <c r="Y124" s="17">
        <v>46</v>
      </c>
      <c r="Z124" s="17">
        <v>2</v>
      </c>
      <c r="AA124" s="17">
        <v>2</v>
      </c>
      <c r="AB124" s="17">
        <v>0</v>
      </c>
      <c r="AC124" s="17">
        <v>0</v>
      </c>
      <c r="AD124" s="17">
        <v>0</v>
      </c>
      <c r="AE124" s="46">
        <f t="shared" ref="AE124" si="156">SUM(I124:AD124)</f>
        <v>330</v>
      </c>
      <c r="AF124" s="49">
        <f t="shared" ref="AF124" si="157">SUM(I125:AD125)</f>
        <v>223</v>
      </c>
      <c r="AG124" s="34">
        <f t="shared" ref="AG124" si="158">SUM(I126:AD126)</f>
        <v>127</v>
      </c>
      <c r="AH124" s="34">
        <f t="shared" ref="AH124" si="159">AG124-AE124</f>
        <v>-203</v>
      </c>
      <c r="AI124" s="53">
        <v>0.86770000000000003</v>
      </c>
      <c r="AJ124" s="41" t="s">
        <v>65</v>
      </c>
    </row>
    <row r="125" spans="1:36" ht="16.2" x14ac:dyDescent="0.25">
      <c r="A125" s="42" t="s">
        <v>59</v>
      </c>
      <c r="B125" s="44" t="s">
        <v>839</v>
      </c>
      <c r="C125" s="42" t="s">
        <v>61</v>
      </c>
      <c r="D125" s="42" t="s">
        <v>87</v>
      </c>
      <c r="E125" s="42" t="s">
        <v>826</v>
      </c>
      <c r="F125" s="42" t="s">
        <v>59</v>
      </c>
      <c r="G125" s="45">
        <v>44338</v>
      </c>
      <c r="H125" s="18" t="s">
        <v>66</v>
      </c>
      <c r="I125" s="18">
        <v>0</v>
      </c>
      <c r="J125" s="18">
        <v>0</v>
      </c>
      <c r="K125" s="18">
        <v>1</v>
      </c>
      <c r="L125" s="18">
        <v>8</v>
      </c>
      <c r="M125" s="18">
        <v>30</v>
      </c>
      <c r="N125" s="18">
        <v>0</v>
      </c>
      <c r="O125" s="18">
        <v>40</v>
      </c>
      <c r="P125" s="18">
        <v>10</v>
      </c>
      <c r="Q125" s="18">
        <v>50</v>
      </c>
      <c r="R125" s="18">
        <v>0</v>
      </c>
      <c r="S125" s="18">
        <v>0</v>
      </c>
      <c r="T125" s="18">
        <v>16</v>
      </c>
      <c r="U125" s="18">
        <v>23</v>
      </c>
      <c r="V125" s="18">
        <v>11</v>
      </c>
      <c r="W125" s="18">
        <v>0</v>
      </c>
      <c r="X125" s="18">
        <v>0</v>
      </c>
      <c r="Y125" s="18">
        <v>34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7"/>
      <c r="AF125" s="50"/>
      <c r="AG125" s="35"/>
      <c r="AH125" s="35"/>
      <c r="AI125" s="53"/>
      <c r="AJ125" s="41" t="s">
        <v>65</v>
      </c>
    </row>
    <row r="126" spans="1:36" ht="16.2" x14ac:dyDescent="0.25">
      <c r="A126" s="42" t="s">
        <v>59</v>
      </c>
      <c r="B126" s="44" t="s">
        <v>839</v>
      </c>
      <c r="C126" s="42" t="s">
        <v>61</v>
      </c>
      <c r="D126" s="42" t="s">
        <v>87</v>
      </c>
      <c r="E126" s="42" t="s">
        <v>826</v>
      </c>
      <c r="F126" s="42" t="s">
        <v>59</v>
      </c>
      <c r="G126" s="45">
        <v>44338</v>
      </c>
      <c r="H126" s="19" t="s">
        <v>67</v>
      </c>
      <c r="I126" s="19">
        <v>0</v>
      </c>
      <c r="J126" s="19">
        <v>0</v>
      </c>
      <c r="K126" s="19">
        <v>0</v>
      </c>
      <c r="L126" s="19">
        <v>8</v>
      </c>
      <c r="M126" s="19">
        <v>30</v>
      </c>
      <c r="N126" s="19">
        <v>0</v>
      </c>
      <c r="O126" s="19">
        <v>0</v>
      </c>
      <c r="P126" s="19">
        <v>0</v>
      </c>
      <c r="Q126" s="19">
        <v>50</v>
      </c>
      <c r="R126" s="19">
        <v>0</v>
      </c>
      <c r="S126" s="19">
        <v>0</v>
      </c>
      <c r="T126" s="19">
        <v>16</v>
      </c>
      <c r="U126" s="19">
        <v>23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8"/>
      <c r="AF126" s="51"/>
      <c r="AG126" s="36"/>
      <c r="AH126" s="36"/>
      <c r="AI126" s="53"/>
      <c r="AJ126" s="41" t="s">
        <v>65</v>
      </c>
    </row>
    <row r="127" spans="1:36" ht="16.2" x14ac:dyDescent="0.25">
      <c r="A127" s="42" t="s">
        <v>59</v>
      </c>
      <c r="B127" s="44" t="s">
        <v>813</v>
      </c>
      <c r="C127" s="42" t="s">
        <v>61</v>
      </c>
      <c r="D127" s="42" t="s">
        <v>84</v>
      </c>
      <c r="E127" s="42" t="s">
        <v>812</v>
      </c>
      <c r="F127" s="42" t="s">
        <v>59</v>
      </c>
      <c r="G127" s="45">
        <v>44341</v>
      </c>
      <c r="H127" s="17" t="s">
        <v>64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15</v>
      </c>
      <c r="Q127" s="17">
        <v>0</v>
      </c>
      <c r="R127" s="17">
        <v>30</v>
      </c>
      <c r="S127" s="17">
        <v>0</v>
      </c>
      <c r="T127" s="17">
        <v>30</v>
      </c>
      <c r="U127" s="17">
        <v>0</v>
      </c>
      <c r="V127" s="17">
        <v>30</v>
      </c>
      <c r="W127" s="17">
        <v>0</v>
      </c>
      <c r="X127" s="17">
        <v>30</v>
      </c>
      <c r="Y127" s="17">
        <v>0</v>
      </c>
      <c r="Z127" s="17">
        <v>15</v>
      </c>
      <c r="AA127" s="17">
        <v>0</v>
      </c>
      <c r="AB127" s="17">
        <v>0</v>
      </c>
      <c r="AC127" s="17">
        <v>0</v>
      </c>
      <c r="AD127" s="17">
        <v>0</v>
      </c>
      <c r="AE127" s="46">
        <f t="shared" ref="AE127" si="160">SUM(I127:AD127)</f>
        <v>150</v>
      </c>
      <c r="AF127" s="49">
        <f t="shared" ref="AF127" si="161">SUM(I128:AD128)</f>
        <v>150</v>
      </c>
      <c r="AG127" s="34">
        <f t="shared" ref="AG127" si="162">SUM(I129:AD129)</f>
        <v>150</v>
      </c>
      <c r="AH127" s="34">
        <f t="shared" ref="AH127" si="163">AG127-AE127</f>
        <v>0</v>
      </c>
      <c r="AI127" s="53">
        <v>0.86620000000000008</v>
      </c>
      <c r="AJ127" s="41" t="s">
        <v>65</v>
      </c>
    </row>
    <row r="128" spans="1:36" ht="16.2" x14ac:dyDescent="0.25">
      <c r="A128" s="42" t="s">
        <v>59</v>
      </c>
      <c r="B128" s="44" t="s">
        <v>813</v>
      </c>
      <c r="C128" s="42" t="s">
        <v>61</v>
      </c>
      <c r="D128" s="42" t="s">
        <v>84</v>
      </c>
      <c r="E128" s="42" t="s">
        <v>812</v>
      </c>
      <c r="F128" s="42" t="s">
        <v>59</v>
      </c>
      <c r="G128" s="45">
        <v>44341</v>
      </c>
      <c r="H128" s="18" t="s">
        <v>66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15</v>
      </c>
      <c r="Q128" s="18">
        <v>0</v>
      </c>
      <c r="R128" s="18">
        <v>30</v>
      </c>
      <c r="S128" s="18">
        <v>0</v>
      </c>
      <c r="T128" s="18">
        <v>30</v>
      </c>
      <c r="U128" s="18">
        <v>0</v>
      </c>
      <c r="V128" s="18">
        <v>30</v>
      </c>
      <c r="W128" s="18">
        <v>0</v>
      </c>
      <c r="X128" s="18">
        <v>30</v>
      </c>
      <c r="Y128" s="18">
        <v>0</v>
      </c>
      <c r="Z128" s="18">
        <v>15</v>
      </c>
      <c r="AA128" s="18">
        <v>0</v>
      </c>
      <c r="AB128" s="18">
        <v>0</v>
      </c>
      <c r="AC128" s="18">
        <v>0</v>
      </c>
      <c r="AD128" s="18">
        <v>0</v>
      </c>
      <c r="AE128" s="47"/>
      <c r="AF128" s="50"/>
      <c r="AG128" s="35"/>
      <c r="AH128" s="35"/>
      <c r="AI128" s="53"/>
      <c r="AJ128" s="41" t="s">
        <v>65</v>
      </c>
    </row>
    <row r="129" spans="1:36" ht="16.2" x14ac:dyDescent="0.25">
      <c r="A129" s="42" t="s">
        <v>59</v>
      </c>
      <c r="B129" s="44" t="s">
        <v>813</v>
      </c>
      <c r="C129" s="42" t="s">
        <v>61</v>
      </c>
      <c r="D129" s="42" t="s">
        <v>84</v>
      </c>
      <c r="E129" s="42" t="s">
        <v>812</v>
      </c>
      <c r="F129" s="42" t="s">
        <v>59</v>
      </c>
      <c r="G129" s="45">
        <v>44341</v>
      </c>
      <c r="H129" s="19" t="s">
        <v>67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15</v>
      </c>
      <c r="Q129" s="19">
        <v>0</v>
      </c>
      <c r="R129" s="19">
        <v>30</v>
      </c>
      <c r="S129" s="19">
        <v>0</v>
      </c>
      <c r="T129" s="19">
        <v>30</v>
      </c>
      <c r="U129" s="19">
        <v>0</v>
      </c>
      <c r="V129" s="19">
        <v>30</v>
      </c>
      <c r="W129" s="19">
        <v>0</v>
      </c>
      <c r="X129" s="19">
        <v>30</v>
      </c>
      <c r="Y129" s="19">
        <v>0</v>
      </c>
      <c r="Z129" s="19">
        <v>15</v>
      </c>
      <c r="AA129" s="19">
        <v>0</v>
      </c>
      <c r="AB129" s="19">
        <v>0</v>
      </c>
      <c r="AC129" s="19">
        <v>0</v>
      </c>
      <c r="AD129" s="19">
        <v>0</v>
      </c>
      <c r="AE129" s="48"/>
      <c r="AF129" s="51"/>
      <c r="AG129" s="36"/>
      <c r="AH129" s="36"/>
      <c r="AI129" s="53"/>
      <c r="AJ129" s="41" t="s">
        <v>65</v>
      </c>
    </row>
    <row r="130" spans="1:36" ht="16.2" x14ac:dyDescent="0.25">
      <c r="A130" s="42" t="s">
        <v>59</v>
      </c>
      <c r="B130" s="44" t="s">
        <v>885</v>
      </c>
      <c r="C130" s="42" t="s">
        <v>61</v>
      </c>
      <c r="D130" s="42" t="s">
        <v>87</v>
      </c>
      <c r="E130" s="42" t="s">
        <v>826</v>
      </c>
      <c r="F130" s="42" t="s">
        <v>59</v>
      </c>
      <c r="G130" s="45">
        <v>44338</v>
      </c>
      <c r="H130" s="17" t="s">
        <v>64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2</v>
      </c>
      <c r="O130" s="17">
        <v>2</v>
      </c>
      <c r="P130" s="17">
        <v>7</v>
      </c>
      <c r="Q130" s="17">
        <v>12</v>
      </c>
      <c r="R130" s="17">
        <v>25</v>
      </c>
      <c r="S130" s="17">
        <v>29</v>
      </c>
      <c r="T130" s="17">
        <v>51</v>
      </c>
      <c r="U130" s="17">
        <v>44</v>
      </c>
      <c r="V130" s="17">
        <v>50</v>
      </c>
      <c r="W130" s="17">
        <v>38</v>
      </c>
      <c r="X130" s="17">
        <v>36</v>
      </c>
      <c r="Y130" s="17">
        <v>12</v>
      </c>
      <c r="Z130" s="17">
        <v>26</v>
      </c>
      <c r="AA130" s="17">
        <v>1</v>
      </c>
      <c r="AB130" s="17">
        <v>16</v>
      </c>
      <c r="AC130" s="17">
        <v>0</v>
      </c>
      <c r="AD130" s="17">
        <v>2</v>
      </c>
      <c r="AE130" s="46">
        <f t="shared" ref="AE130" si="164">SUM(I130:AD130)</f>
        <v>353</v>
      </c>
      <c r="AF130" s="49">
        <f t="shared" ref="AF130" si="165">SUM(I131:AD131)</f>
        <v>353</v>
      </c>
      <c r="AG130" s="34">
        <f t="shared" ref="AG130" si="166">SUM(I132:AD132)</f>
        <v>353</v>
      </c>
      <c r="AH130" s="34">
        <f t="shared" ref="AH130" si="167">AG130-AE130</f>
        <v>0</v>
      </c>
      <c r="AI130" s="53">
        <v>0.89160000000000006</v>
      </c>
      <c r="AJ130" s="41" t="s">
        <v>65</v>
      </c>
    </row>
    <row r="131" spans="1:36" ht="16.2" x14ac:dyDescent="0.25">
      <c r="A131" s="42" t="s">
        <v>59</v>
      </c>
      <c r="B131" s="44" t="s">
        <v>885</v>
      </c>
      <c r="C131" s="42" t="s">
        <v>61</v>
      </c>
      <c r="D131" s="42" t="s">
        <v>87</v>
      </c>
      <c r="E131" s="42" t="s">
        <v>826</v>
      </c>
      <c r="F131" s="42" t="s">
        <v>59</v>
      </c>
      <c r="G131" s="45">
        <v>44338</v>
      </c>
      <c r="H131" s="18" t="s">
        <v>66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2</v>
      </c>
      <c r="O131" s="18">
        <v>2</v>
      </c>
      <c r="P131" s="18">
        <v>7</v>
      </c>
      <c r="Q131" s="18">
        <v>12</v>
      </c>
      <c r="R131" s="18">
        <v>25</v>
      </c>
      <c r="S131" s="18">
        <v>29</v>
      </c>
      <c r="T131" s="18">
        <v>51</v>
      </c>
      <c r="U131" s="18">
        <v>44</v>
      </c>
      <c r="V131" s="18">
        <v>50</v>
      </c>
      <c r="W131" s="18">
        <v>38</v>
      </c>
      <c r="X131" s="18">
        <v>36</v>
      </c>
      <c r="Y131" s="18">
        <v>12</v>
      </c>
      <c r="Z131" s="18">
        <v>26</v>
      </c>
      <c r="AA131" s="18">
        <v>1</v>
      </c>
      <c r="AB131" s="18">
        <v>16</v>
      </c>
      <c r="AC131" s="18">
        <v>0</v>
      </c>
      <c r="AD131" s="18">
        <v>2</v>
      </c>
      <c r="AE131" s="47"/>
      <c r="AF131" s="50"/>
      <c r="AG131" s="35"/>
      <c r="AH131" s="35"/>
      <c r="AI131" s="53"/>
      <c r="AJ131" s="41" t="s">
        <v>65</v>
      </c>
    </row>
    <row r="132" spans="1:36" ht="16.2" x14ac:dyDescent="0.25">
      <c r="A132" s="42" t="s">
        <v>59</v>
      </c>
      <c r="B132" s="44" t="s">
        <v>885</v>
      </c>
      <c r="C132" s="42" t="s">
        <v>61</v>
      </c>
      <c r="D132" s="42" t="s">
        <v>87</v>
      </c>
      <c r="E132" s="42" t="s">
        <v>826</v>
      </c>
      <c r="F132" s="42" t="s">
        <v>59</v>
      </c>
      <c r="G132" s="45">
        <v>44338</v>
      </c>
      <c r="H132" s="19" t="s">
        <v>67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2</v>
      </c>
      <c r="O132" s="19">
        <v>2</v>
      </c>
      <c r="P132" s="19">
        <v>7</v>
      </c>
      <c r="Q132" s="19">
        <v>12</v>
      </c>
      <c r="R132" s="19">
        <v>25</v>
      </c>
      <c r="S132" s="19">
        <v>29</v>
      </c>
      <c r="T132" s="19">
        <v>51</v>
      </c>
      <c r="U132" s="19">
        <v>44</v>
      </c>
      <c r="V132" s="19">
        <v>50</v>
      </c>
      <c r="W132" s="19">
        <v>38</v>
      </c>
      <c r="X132" s="19">
        <v>36</v>
      </c>
      <c r="Y132" s="19">
        <v>12</v>
      </c>
      <c r="Z132" s="19">
        <v>26</v>
      </c>
      <c r="AA132" s="19">
        <v>1</v>
      </c>
      <c r="AB132" s="19">
        <v>16</v>
      </c>
      <c r="AC132" s="19">
        <v>0</v>
      </c>
      <c r="AD132" s="19">
        <v>2</v>
      </c>
      <c r="AE132" s="48"/>
      <c r="AF132" s="51"/>
      <c r="AG132" s="36"/>
      <c r="AH132" s="36"/>
      <c r="AI132" s="53"/>
      <c r="AJ132" s="41" t="s">
        <v>65</v>
      </c>
    </row>
    <row r="133" spans="1:36" ht="16.2" x14ac:dyDescent="0.25">
      <c r="A133" s="42" t="s">
        <v>59</v>
      </c>
      <c r="B133" s="44" t="s">
        <v>885</v>
      </c>
      <c r="C133" s="42" t="s">
        <v>61</v>
      </c>
      <c r="D133" s="42" t="s">
        <v>87</v>
      </c>
      <c r="E133" s="42" t="s">
        <v>826</v>
      </c>
      <c r="F133" s="42" t="s">
        <v>59</v>
      </c>
      <c r="G133" s="45">
        <v>44338</v>
      </c>
      <c r="H133" s="17" t="s">
        <v>64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2</v>
      </c>
      <c r="O133" s="17">
        <v>2</v>
      </c>
      <c r="P133" s="17">
        <v>7</v>
      </c>
      <c r="Q133" s="17">
        <v>12</v>
      </c>
      <c r="R133" s="17">
        <v>25</v>
      </c>
      <c r="S133" s="17">
        <v>29</v>
      </c>
      <c r="T133" s="17">
        <v>51</v>
      </c>
      <c r="U133" s="17">
        <v>44</v>
      </c>
      <c r="V133" s="17">
        <v>50</v>
      </c>
      <c r="W133" s="17">
        <v>38</v>
      </c>
      <c r="X133" s="17">
        <v>36</v>
      </c>
      <c r="Y133" s="17">
        <v>12</v>
      </c>
      <c r="Z133" s="17">
        <v>26</v>
      </c>
      <c r="AA133" s="17">
        <v>1</v>
      </c>
      <c r="AB133" s="17">
        <v>16</v>
      </c>
      <c r="AC133" s="17">
        <v>0</v>
      </c>
      <c r="AD133" s="17">
        <v>2</v>
      </c>
      <c r="AE133" s="46">
        <f t="shared" ref="AE133" si="168">SUM(I133:AD133)</f>
        <v>353</v>
      </c>
      <c r="AF133" s="49">
        <f t="shared" ref="AF133" si="169">SUM(I134:AD134)</f>
        <v>353</v>
      </c>
      <c r="AG133" s="34">
        <f t="shared" ref="AG133" si="170">SUM(I135:AD135)</f>
        <v>353</v>
      </c>
      <c r="AH133" s="34">
        <f t="shared" ref="AH133" si="171">AG133-AE133</f>
        <v>0</v>
      </c>
      <c r="AI133" s="53">
        <v>0.86380000000000001</v>
      </c>
      <c r="AJ133" s="41" t="s">
        <v>65</v>
      </c>
    </row>
    <row r="134" spans="1:36" ht="16.2" x14ac:dyDescent="0.25">
      <c r="A134" s="42" t="s">
        <v>59</v>
      </c>
      <c r="B134" s="44" t="s">
        <v>885</v>
      </c>
      <c r="C134" s="42" t="s">
        <v>61</v>
      </c>
      <c r="D134" s="42" t="s">
        <v>87</v>
      </c>
      <c r="E134" s="42" t="s">
        <v>826</v>
      </c>
      <c r="F134" s="42" t="s">
        <v>59</v>
      </c>
      <c r="G134" s="45">
        <v>44338</v>
      </c>
      <c r="H134" s="18" t="s">
        <v>66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2</v>
      </c>
      <c r="O134" s="18">
        <v>2</v>
      </c>
      <c r="P134" s="18">
        <v>7</v>
      </c>
      <c r="Q134" s="18">
        <v>12</v>
      </c>
      <c r="R134" s="18">
        <v>25</v>
      </c>
      <c r="S134" s="18">
        <v>29</v>
      </c>
      <c r="T134" s="18">
        <v>51</v>
      </c>
      <c r="U134" s="18">
        <v>44</v>
      </c>
      <c r="V134" s="18">
        <v>50</v>
      </c>
      <c r="W134" s="18">
        <v>38</v>
      </c>
      <c r="X134" s="18">
        <v>36</v>
      </c>
      <c r="Y134" s="18">
        <v>12</v>
      </c>
      <c r="Z134" s="18">
        <v>26</v>
      </c>
      <c r="AA134" s="18">
        <v>1</v>
      </c>
      <c r="AB134" s="18">
        <v>16</v>
      </c>
      <c r="AC134" s="18">
        <v>0</v>
      </c>
      <c r="AD134" s="18">
        <v>2</v>
      </c>
      <c r="AE134" s="47"/>
      <c r="AF134" s="50"/>
      <c r="AG134" s="35"/>
      <c r="AH134" s="35"/>
      <c r="AI134" s="53"/>
      <c r="AJ134" s="41" t="s">
        <v>65</v>
      </c>
    </row>
    <row r="135" spans="1:36" ht="16.2" x14ac:dyDescent="0.25">
      <c r="A135" s="42" t="s">
        <v>59</v>
      </c>
      <c r="B135" s="44" t="s">
        <v>885</v>
      </c>
      <c r="C135" s="42" t="s">
        <v>61</v>
      </c>
      <c r="D135" s="42" t="s">
        <v>87</v>
      </c>
      <c r="E135" s="42" t="s">
        <v>826</v>
      </c>
      <c r="F135" s="42" t="s">
        <v>59</v>
      </c>
      <c r="G135" s="45">
        <v>44338</v>
      </c>
      <c r="H135" s="19" t="s">
        <v>67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2</v>
      </c>
      <c r="O135" s="19">
        <v>2</v>
      </c>
      <c r="P135" s="19">
        <v>7</v>
      </c>
      <c r="Q135" s="19">
        <v>12</v>
      </c>
      <c r="R135" s="19">
        <v>25</v>
      </c>
      <c r="S135" s="19">
        <v>29</v>
      </c>
      <c r="T135" s="19">
        <v>51</v>
      </c>
      <c r="U135" s="19">
        <v>44</v>
      </c>
      <c r="V135" s="19">
        <v>50</v>
      </c>
      <c r="W135" s="19">
        <v>38</v>
      </c>
      <c r="X135" s="19">
        <v>36</v>
      </c>
      <c r="Y135" s="19">
        <v>12</v>
      </c>
      <c r="Z135" s="19">
        <v>26</v>
      </c>
      <c r="AA135" s="19">
        <v>1</v>
      </c>
      <c r="AB135" s="19">
        <v>16</v>
      </c>
      <c r="AC135" s="19">
        <v>0</v>
      </c>
      <c r="AD135" s="19">
        <v>2</v>
      </c>
      <c r="AE135" s="48"/>
      <c r="AF135" s="51"/>
      <c r="AG135" s="36"/>
      <c r="AH135" s="36"/>
      <c r="AI135" s="53"/>
      <c r="AJ135" s="41" t="s">
        <v>65</v>
      </c>
    </row>
    <row r="136" spans="1:36" ht="16.2" x14ac:dyDescent="0.25">
      <c r="A136" s="42" t="s">
        <v>59</v>
      </c>
      <c r="B136" s="44" t="s">
        <v>884</v>
      </c>
      <c r="C136" s="42" t="s">
        <v>61</v>
      </c>
      <c r="D136" s="42" t="s">
        <v>87</v>
      </c>
      <c r="E136" s="42" t="s">
        <v>826</v>
      </c>
      <c r="F136" s="42" t="s">
        <v>59</v>
      </c>
      <c r="G136" s="45">
        <v>44343</v>
      </c>
      <c r="H136" s="17" t="s">
        <v>64</v>
      </c>
      <c r="I136" s="17">
        <v>0</v>
      </c>
      <c r="J136" s="17">
        <v>0</v>
      </c>
      <c r="K136" s="17">
        <v>0</v>
      </c>
      <c r="L136" s="17">
        <v>35</v>
      </c>
      <c r="M136" s="17">
        <v>16</v>
      </c>
      <c r="N136" s="17">
        <v>55</v>
      </c>
      <c r="O136" s="17">
        <v>24</v>
      </c>
      <c r="P136" s="17">
        <v>85</v>
      </c>
      <c r="Q136" s="17">
        <v>65</v>
      </c>
      <c r="R136" s="17">
        <v>51</v>
      </c>
      <c r="S136" s="17">
        <v>48</v>
      </c>
      <c r="T136" s="17">
        <v>68</v>
      </c>
      <c r="U136" s="17">
        <v>63</v>
      </c>
      <c r="V136" s="17">
        <v>68</v>
      </c>
      <c r="W136" s="17">
        <v>64</v>
      </c>
      <c r="X136" s="17">
        <v>59</v>
      </c>
      <c r="Y136" s="17">
        <v>59</v>
      </c>
      <c r="Z136" s="17">
        <v>85</v>
      </c>
      <c r="AA136" s="17">
        <v>18</v>
      </c>
      <c r="AB136" s="17">
        <v>53</v>
      </c>
      <c r="AC136" s="17">
        <v>0</v>
      </c>
      <c r="AD136" s="17">
        <v>20</v>
      </c>
      <c r="AE136" s="46">
        <f t="shared" ref="AE136" si="172">SUM(I136:AD136)</f>
        <v>936</v>
      </c>
      <c r="AF136" s="49">
        <f t="shared" ref="AF136" si="173">SUM(I137:AD137)</f>
        <v>936</v>
      </c>
      <c r="AG136" s="34">
        <f t="shared" ref="AG136" si="174">SUM(I138:AD138)</f>
        <v>936</v>
      </c>
      <c r="AH136" s="34">
        <f t="shared" ref="AH136" si="175">AG136-AE136</f>
        <v>0</v>
      </c>
      <c r="AI136" s="53">
        <v>0.86350000000000005</v>
      </c>
      <c r="AJ136" s="41" t="s">
        <v>65</v>
      </c>
    </row>
    <row r="137" spans="1:36" ht="16.2" x14ac:dyDescent="0.25">
      <c r="A137" s="42" t="s">
        <v>59</v>
      </c>
      <c r="B137" s="44" t="s">
        <v>884</v>
      </c>
      <c r="C137" s="42" t="s">
        <v>61</v>
      </c>
      <c r="D137" s="42" t="s">
        <v>87</v>
      </c>
      <c r="E137" s="42" t="s">
        <v>826</v>
      </c>
      <c r="F137" s="42" t="s">
        <v>59</v>
      </c>
      <c r="G137" s="45">
        <v>44343</v>
      </c>
      <c r="H137" s="18" t="s">
        <v>66</v>
      </c>
      <c r="I137" s="18">
        <v>0</v>
      </c>
      <c r="J137" s="18">
        <v>0</v>
      </c>
      <c r="K137" s="18">
        <v>0</v>
      </c>
      <c r="L137" s="18">
        <v>35</v>
      </c>
      <c r="M137" s="18">
        <v>16</v>
      </c>
      <c r="N137" s="18">
        <v>55</v>
      </c>
      <c r="O137" s="18">
        <v>24</v>
      </c>
      <c r="P137" s="18">
        <v>85</v>
      </c>
      <c r="Q137" s="18">
        <v>65</v>
      </c>
      <c r="R137" s="18">
        <v>51</v>
      </c>
      <c r="S137" s="18">
        <v>48</v>
      </c>
      <c r="T137" s="18">
        <v>68</v>
      </c>
      <c r="U137" s="18">
        <v>63</v>
      </c>
      <c r="V137" s="18">
        <v>68</v>
      </c>
      <c r="W137" s="18">
        <v>64</v>
      </c>
      <c r="X137" s="18">
        <v>59</v>
      </c>
      <c r="Y137" s="18">
        <v>59</v>
      </c>
      <c r="Z137" s="18">
        <v>85</v>
      </c>
      <c r="AA137" s="18">
        <v>18</v>
      </c>
      <c r="AB137" s="18">
        <v>53</v>
      </c>
      <c r="AC137" s="18">
        <v>0</v>
      </c>
      <c r="AD137" s="18">
        <v>20</v>
      </c>
      <c r="AE137" s="47"/>
      <c r="AF137" s="50"/>
      <c r="AG137" s="35"/>
      <c r="AH137" s="35"/>
      <c r="AI137" s="53"/>
      <c r="AJ137" s="41" t="s">
        <v>65</v>
      </c>
    </row>
    <row r="138" spans="1:36" ht="16.2" x14ac:dyDescent="0.25">
      <c r="A138" s="42" t="s">
        <v>59</v>
      </c>
      <c r="B138" s="44" t="s">
        <v>884</v>
      </c>
      <c r="C138" s="42" t="s">
        <v>61</v>
      </c>
      <c r="D138" s="42" t="s">
        <v>87</v>
      </c>
      <c r="E138" s="42" t="s">
        <v>826</v>
      </c>
      <c r="F138" s="42" t="s">
        <v>59</v>
      </c>
      <c r="G138" s="45">
        <v>44343</v>
      </c>
      <c r="H138" s="19" t="s">
        <v>67</v>
      </c>
      <c r="I138" s="19">
        <v>0</v>
      </c>
      <c r="J138" s="19">
        <v>0</v>
      </c>
      <c r="K138" s="19">
        <v>0</v>
      </c>
      <c r="L138" s="19">
        <v>35</v>
      </c>
      <c r="M138" s="19">
        <v>16</v>
      </c>
      <c r="N138" s="19">
        <v>55</v>
      </c>
      <c r="O138" s="19">
        <v>24</v>
      </c>
      <c r="P138" s="19">
        <v>85</v>
      </c>
      <c r="Q138" s="19">
        <v>65</v>
      </c>
      <c r="R138" s="19">
        <v>51</v>
      </c>
      <c r="S138" s="19">
        <v>48</v>
      </c>
      <c r="T138" s="19">
        <v>68</v>
      </c>
      <c r="U138" s="19">
        <v>63</v>
      </c>
      <c r="V138" s="19">
        <v>68</v>
      </c>
      <c r="W138" s="19">
        <v>64</v>
      </c>
      <c r="X138" s="19">
        <v>59</v>
      </c>
      <c r="Y138" s="19">
        <v>59</v>
      </c>
      <c r="Z138" s="19">
        <v>85</v>
      </c>
      <c r="AA138" s="19">
        <v>18</v>
      </c>
      <c r="AB138" s="19">
        <v>53</v>
      </c>
      <c r="AC138" s="19">
        <v>0</v>
      </c>
      <c r="AD138" s="19">
        <v>20</v>
      </c>
      <c r="AE138" s="48"/>
      <c r="AF138" s="51"/>
      <c r="AG138" s="36"/>
      <c r="AH138" s="36"/>
      <c r="AI138" s="53"/>
      <c r="AJ138" s="41" t="s">
        <v>65</v>
      </c>
    </row>
    <row r="139" spans="1:36" ht="16.2" x14ac:dyDescent="0.25">
      <c r="A139" s="42" t="s">
        <v>59</v>
      </c>
      <c r="B139" s="44" t="s">
        <v>884</v>
      </c>
      <c r="C139" s="42" t="s">
        <v>61</v>
      </c>
      <c r="D139" s="42" t="s">
        <v>87</v>
      </c>
      <c r="E139" s="42" t="s">
        <v>826</v>
      </c>
      <c r="F139" s="42" t="s">
        <v>59</v>
      </c>
      <c r="G139" s="45">
        <v>44343</v>
      </c>
      <c r="H139" s="17" t="s">
        <v>64</v>
      </c>
      <c r="I139" s="17">
        <v>0</v>
      </c>
      <c r="J139" s="17">
        <v>0</v>
      </c>
      <c r="K139" s="17">
        <v>0</v>
      </c>
      <c r="L139" s="17">
        <v>35</v>
      </c>
      <c r="M139" s="17">
        <v>16</v>
      </c>
      <c r="N139" s="17">
        <v>55</v>
      </c>
      <c r="O139" s="17">
        <v>24</v>
      </c>
      <c r="P139" s="17">
        <v>85</v>
      </c>
      <c r="Q139" s="17">
        <v>65</v>
      </c>
      <c r="R139" s="17">
        <v>51</v>
      </c>
      <c r="S139" s="17">
        <v>48</v>
      </c>
      <c r="T139" s="17">
        <v>68</v>
      </c>
      <c r="U139" s="17">
        <v>63</v>
      </c>
      <c r="V139" s="17">
        <v>68</v>
      </c>
      <c r="W139" s="17">
        <v>64</v>
      </c>
      <c r="X139" s="17">
        <v>59</v>
      </c>
      <c r="Y139" s="17">
        <v>59</v>
      </c>
      <c r="Z139" s="17">
        <v>85</v>
      </c>
      <c r="AA139" s="17">
        <v>18</v>
      </c>
      <c r="AB139" s="17">
        <v>53</v>
      </c>
      <c r="AC139" s="17">
        <v>0</v>
      </c>
      <c r="AD139" s="17">
        <v>20</v>
      </c>
      <c r="AE139" s="46">
        <f t="shared" ref="AE139" si="176">SUM(I139:AD139)</f>
        <v>936</v>
      </c>
      <c r="AF139" s="49">
        <f t="shared" ref="AF139" si="177">SUM(I140:AD140)</f>
        <v>936</v>
      </c>
      <c r="AG139" s="34">
        <f t="shared" ref="AG139" si="178">SUM(I141:AD141)</f>
        <v>936</v>
      </c>
      <c r="AH139" s="34">
        <f t="shared" ref="AH139" si="179">AG139-AE139</f>
        <v>0</v>
      </c>
      <c r="AI139" s="53">
        <v>0.88290000000000002</v>
      </c>
      <c r="AJ139" s="41" t="s">
        <v>65</v>
      </c>
    </row>
    <row r="140" spans="1:36" ht="16.2" x14ac:dyDescent="0.25">
      <c r="A140" s="42" t="s">
        <v>59</v>
      </c>
      <c r="B140" s="44" t="s">
        <v>884</v>
      </c>
      <c r="C140" s="42" t="s">
        <v>61</v>
      </c>
      <c r="D140" s="42" t="s">
        <v>87</v>
      </c>
      <c r="E140" s="42" t="s">
        <v>826</v>
      </c>
      <c r="F140" s="42" t="s">
        <v>59</v>
      </c>
      <c r="G140" s="45">
        <v>44343</v>
      </c>
      <c r="H140" s="18" t="s">
        <v>66</v>
      </c>
      <c r="I140" s="18">
        <v>0</v>
      </c>
      <c r="J140" s="18">
        <v>0</v>
      </c>
      <c r="K140" s="18">
        <v>0</v>
      </c>
      <c r="L140" s="18">
        <v>35</v>
      </c>
      <c r="M140" s="18">
        <v>16</v>
      </c>
      <c r="N140" s="18">
        <v>55</v>
      </c>
      <c r="O140" s="18">
        <v>24</v>
      </c>
      <c r="P140" s="18">
        <v>85</v>
      </c>
      <c r="Q140" s="18">
        <v>65</v>
      </c>
      <c r="R140" s="18">
        <v>51</v>
      </c>
      <c r="S140" s="18">
        <v>48</v>
      </c>
      <c r="T140" s="18">
        <v>68</v>
      </c>
      <c r="U140" s="18">
        <v>63</v>
      </c>
      <c r="V140" s="18">
        <v>68</v>
      </c>
      <c r="W140" s="18">
        <v>64</v>
      </c>
      <c r="X140" s="18">
        <v>59</v>
      </c>
      <c r="Y140" s="18">
        <v>59</v>
      </c>
      <c r="Z140" s="18">
        <v>85</v>
      </c>
      <c r="AA140" s="18">
        <v>18</v>
      </c>
      <c r="AB140" s="18">
        <v>53</v>
      </c>
      <c r="AC140" s="18">
        <v>0</v>
      </c>
      <c r="AD140" s="18">
        <v>20</v>
      </c>
      <c r="AE140" s="47"/>
      <c r="AF140" s="50"/>
      <c r="AG140" s="35"/>
      <c r="AH140" s="35"/>
      <c r="AI140" s="53"/>
      <c r="AJ140" s="41" t="s">
        <v>65</v>
      </c>
    </row>
    <row r="141" spans="1:36" ht="16.2" x14ac:dyDescent="0.25">
      <c r="A141" s="42" t="s">
        <v>59</v>
      </c>
      <c r="B141" s="44" t="s">
        <v>884</v>
      </c>
      <c r="C141" s="42" t="s">
        <v>61</v>
      </c>
      <c r="D141" s="42" t="s">
        <v>87</v>
      </c>
      <c r="E141" s="42" t="s">
        <v>826</v>
      </c>
      <c r="F141" s="42" t="s">
        <v>59</v>
      </c>
      <c r="G141" s="45">
        <v>44343</v>
      </c>
      <c r="H141" s="19" t="s">
        <v>67</v>
      </c>
      <c r="I141" s="19">
        <v>0</v>
      </c>
      <c r="J141" s="19">
        <v>0</v>
      </c>
      <c r="K141" s="19">
        <v>0</v>
      </c>
      <c r="L141" s="19">
        <v>35</v>
      </c>
      <c r="M141" s="19">
        <v>16</v>
      </c>
      <c r="N141" s="19">
        <v>55</v>
      </c>
      <c r="O141" s="19">
        <v>24</v>
      </c>
      <c r="P141" s="19">
        <v>85</v>
      </c>
      <c r="Q141" s="19">
        <v>65</v>
      </c>
      <c r="R141" s="19">
        <v>51</v>
      </c>
      <c r="S141" s="19">
        <v>48</v>
      </c>
      <c r="T141" s="19">
        <v>68</v>
      </c>
      <c r="U141" s="19">
        <v>63</v>
      </c>
      <c r="V141" s="19">
        <v>68</v>
      </c>
      <c r="W141" s="19">
        <v>64</v>
      </c>
      <c r="X141" s="19">
        <v>59</v>
      </c>
      <c r="Y141" s="19">
        <v>59</v>
      </c>
      <c r="Z141" s="19">
        <v>85</v>
      </c>
      <c r="AA141" s="19">
        <v>18</v>
      </c>
      <c r="AB141" s="19">
        <v>53</v>
      </c>
      <c r="AC141" s="19">
        <v>0</v>
      </c>
      <c r="AD141" s="19">
        <v>20</v>
      </c>
      <c r="AE141" s="48"/>
      <c r="AF141" s="51"/>
      <c r="AG141" s="36"/>
      <c r="AH141" s="36"/>
      <c r="AI141" s="53"/>
      <c r="AJ141" s="41" t="s">
        <v>65</v>
      </c>
    </row>
    <row r="142" spans="1:36" ht="16.2" x14ac:dyDescent="0.25">
      <c r="A142" s="42" t="s">
        <v>59</v>
      </c>
      <c r="B142" s="44" t="s">
        <v>883</v>
      </c>
      <c r="C142" s="42" t="s">
        <v>61</v>
      </c>
      <c r="D142" s="42" t="s">
        <v>87</v>
      </c>
      <c r="E142" s="42" t="s">
        <v>826</v>
      </c>
      <c r="F142" s="42" t="s">
        <v>59</v>
      </c>
      <c r="G142" s="45">
        <v>44338</v>
      </c>
      <c r="H142" s="17" t="s">
        <v>64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30</v>
      </c>
      <c r="R142" s="17">
        <v>70</v>
      </c>
      <c r="S142" s="17">
        <v>90</v>
      </c>
      <c r="T142" s="17">
        <v>110</v>
      </c>
      <c r="U142" s="17">
        <v>100</v>
      </c>
      <c r="V142" s="17">
        <v>120</v>
      </c>
      <c r="W142" s="17">
        <v>120</v>
      </c>
      <c r="X142" s="17">
        <v>90</v>
      </c>
      <c r="Y142" s="17">
        <v>60</v>
      </c>
      <c r="Z142" s="17">
        <v>70</v>
      </c>
      <c r="AA142" s="17">
        <v>0</v>
      </c>
      <c r="AB142" s="17">
        <v>40</v>
      </c>
      <c r="AC142" s="17">
        <v>0</v>
      </c>
      <c r="AD142" s="17">
        <v>0</v>
      </c>
      <c r="AE142" s="46">
        <f t="shared" ref="AE142" si="180">SUM(I142:AD142)</f>
        <v>900</v>
      </c>
      <c r="AF142" s="49">
        <f t="shared" ref="AF142" si="181">SUM(I143:AD143)</f>
        <v>900</v>
      </c>
      <c r="AG142" s="34">
        <f t="shared" ref="AG142" si="182">SUM(I144:AD144)</f>
        <v>900</v>
      </c>
      <c r="AH142" s="34">
        <f t="shared" ref="AH142" si="183">AG142-AE142</f>
        <v>0</v>
      </c>
      <c r="AI142" s="53">
        <v>0.88950000000000007</v>
      </c>
      <c r="AJ142" s="41" t="s">
        <v>65</v>
      </c>
    </row>
    <row r="143" spans="1:36" ht="16.2" x14ac:dyDescent="0.25">
      <c r="A143" s="42" t="s">
        <v>59</v>
      </c>
      <c r="B143" s="44" t="s">
        <v>883</v>
      </c>
      <c r="C143" s="42" t="s">
        <v>61</v>
      </c>
      <c r="D143" s="42" t="s">
        <v>87</v>
      </c>
      <c r="E143" s="42" t="s">
        <v>826</v>
      </c>
      <c r="F143" s="42" t="s">
        <v>59</v>
      </c>
      <c r="G143" s="45">
        <v>44338</v>
      </c>
      <c r="H143" s="18" t="s">
        <v>66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30</v>
      </c>
      <c r="R143" s="18">
        <v>70</v>
      </c>
      <c r="S143" s="18">
        <v>90</v>
      </c>
      <c r="T143" s="18">
        <v>110</v>
      </c>
      <c r="U143" s="18">
        <v>100</v>
      </c>
      <c r="V143" s="18">
        <v>120</v>
      </c>
      <c r="W143" s="18">
        <v>120</v>
      </c>
      <c r="X143" s="18">
        <v>90</v>
      </c>
      <c r="Y143" s="18">
        <v>60</v>
      </c>
      <c r="Z143" s="18">
        <v>70</v>
      </c>
      <c r="AA143" s="18">
        <v>0</v>
      </c>
      <c r="AB143" s="18">
        <v>40</v>
      </c>
      <c r="AC143" s="18">
        <v>0</v>
      </c>
      <c r="AD143" s="18">
        <v>0</v>
      </c>
      <c r="AE143" s="47"/>
      <c r="AF143" s="50"/>
      <c r="AG143" s="35"/>
      <c r="AH143" s="35"/>
      <c r="AI143" s="53"/>
      <c r="AJ143" s="41" t="s">
        <v>65</v>
      </c>
    </row>
    <row r="144" spans="1:36" ht="16.2" x14ac:dyDescent="0.25">
      <c r="A144" s="42" t="s">
        <v>59</v>
      </c>
      <c r="B144" s="44" t="s">
        <v>883</v>
      </c>
      <c r="C144" s="42" t="s">
        <v>61</v>
      </c>
      <c r="D144" s="42" t="s">
        <v>87</v>
      </c>
      <c r="E144" s="42" t="s">
        <v>826</v>
      </c>
      <c r="F144" s="42" t="s">
        <v>59</v>
      </c>
      <c r="G144" s="45">
        <v>44338</v>
      </c>
      <c r="H144" s="19" t="s">
        <v>67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30</v>
      </c>
      <c r="R144" s="19">
        <v>70</v>
      </c>
      <c r="S144" s="19">
        <v>90</v>
      </c>
      <c r="T144" s="19">
        <v>110</v>
      </c>
      <c r="U144" s="19">
        <v>100</v>
      </c>
      <c r="V144" s="19">
        <v>120</v>
      </c>
      <c r="W144" s="19">
        <v>120</v>
      </c>
      <c r="X144" s="19">
        <v>90</v>
      </c>
      <c r="Y144" s="19">
        <v>60</v>
      </c>
      <c r="Z144" s="19">
        <v>70</v>
      </c>
      <c r="AA144" s="19">
        <v>0</v>
      </c>
      <c r="AB144" s="19">
        <v>40</v>
      </c>
      <c r="AC144" s="19">
        <v>0</v>
      </c>
      <c r="AD144" s="19">
        <v>0</v>
      </c>
      <c r="AE144" s="48"/>
      <c r="AF144" s="51"/>
      <c r="AG144" s="36"/>
      <c r="AH144" s="36"/>
      <c r="AI144" s="53"/>
      <c r="AJ144" s="41" t="s">
        <v>65</v>
      </c>
    </row>
    <row r="145" spans="1:36" ht="16.2" x14ac:dyDescent="0.25">
      <c r="A145" s="42" t="s">
        <v>59</v>
      </c>
      <c r="B145" s="44" t="s">
        <v>883</v>
      </c>
      <c r="C145" s="42" t="s">
        <v>61</v>
      </c>
      <c r="D145" s="42" t="s">
        <v>87</v>
      </c>
      <c r="E145" s="42" t="s">
        <v>826</v>
      </c>
      <c r="F145" s="42" t="s">
        <v>59</v>
      </c>
      <c r="G145" s="45">
        <v>44338</v>
      </c>
      <c r="H145" s="17" t="s">
        <v>64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30</v>
      </c>
      <c r="R145" s="17">
        <v>70</v>
      </c>
      <c r="S145" s="17">
        <v>90</v>
      </c>
      <c r="T145" s="17">
        <v>110</v>
      </c>
      <c r="U145" s="17">
        <v>100</v>
      </c>
      <c r="V145" s="17">
        <v>120</v>
      </c>
      <c r="W145" s="17">
        <v>120</v>
      </c>
      <c r="X145" s="17">
        <v>90</v>
      </c>
      <c r="Y145" s="17">
        <v>60</v>
      </c>
      <c r="Z145" s="17">
        <v>70</v>
      </c>
      <c r="AA145" s="17">
        <v>0</v>
      </c>
      <c r="AB145" s="17">
        <v>40</v>
      </c>
      <c r="AC145" s="17">
        <v>0</v>
      </c>
      <c r="AD145" s="17">
        <v>0</v>
      </c>
      <c r="AE145" s="46">
        <f t="shared" ref="AE145" si="184">SUM(I145:AD145)</f>
        <v>900</v>
      </c>
      <c r="AF145" s="49">
        <f t="shared" ref="AF145" si="185">SUM(I146:AD146)</f>
        <v>900</v>
      </c>
      <c r="AG145" s="34">
        <f t="shared" ref="AG145" si="186">SUM(I147:AD147)</f>
        <v>900</v>
      </c>
      <c r="AH145" s="34">
        <f t="shared" ref="AH145" si="187">AG145-AE145</f>
        <v>0</v>
      </c>
      <c r="AI145" s="53">
        <v>0.89400000000000002</v>
      </c>
      <c r="AJ145" s="41" t="s">
        <v>65</v>
      </c>
    </row>
    <row r="146" spans="1:36" ht="16.2" x14ac:dyDescent="0.25">
      <c r="A146" s="42" t="s">
        <v>59</v>
      </c>
      <c r="B146" s="44" t="s">
        <v>883</v>
      </c>
      <c r="C146" s="42" t="s">
        <v>61</v>
      </c>
      <c r="D146" s="42" t="s">
        <v>87</v>
      </c>
      <c r="E146" s="42" t="s">
        <v>826</v>
      </c>
      <c r="F146" s="42" t="s">
        <v>59</v>
      </c>
      <c r="G146" s="45">
        <v>44338</v>
      </c>
      <c r="H146" s="18" t="s">
        <v>66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30</v>
      </c>
      <c r="R146" s="18">
        <v>70</v>
      </c>
      <c r="S146" s="18">
        <v>90</v>
      </c>
      <c r="T146" s="18">
        <v>110</v>
      </c>
      <c r="U146" s="18">
        <v>100</v>
      </c>
      <c r="V146" s="18">
        <v>120</v>
      </c>
      <c r="W146" s="18">
        <v>120</v>
      </c>
      <c r="X146" s="18">
        <v>90</v>
      </c>
      <c r="Y146" s="18">
        <v>60</v>
      </c>
      <c r="Z146" s="18">
        <v>70</v>
      </c>
      <c r="AA146" s="18">
        <v>0</v>
      </c>
      <c r="AB146" s="18">
        <v>40</v>
      </c>
      <c r="AC146" s="18">
        <v>0</v>
      </c>
      <c r="AD146" s="18">
        <v>0</v>
      </c>
      <c r="AE146" s="47"/>
      <c r="AF146" s="50"/>
      <c r="AG146" s="35"/>
      <c r="AH146" s="35"/>
      <c r="AI146" s="53"/>
      <c r="AJ146" s="41" t="s">
        <v>65</v>
      </c>
    </row>
    <row r="147" spans="1:36" ht="16.2" x14ac:dyDescent="0.25">
      <c r="A147" s="42" t="s">
        <v>59</v>
      </c>
      <c r="B147" s="44" t="s">
        <v>883</v>
      </c>
      <c r="C147" s="42" t="s">
        <v>61</v>
      </c>
      <c r="D147" s="42" t="s">
        <v>87</v>
      </c>
      <c r="E147" s="42" t="s">
        <v>826</v>
      </c>
      <c r="F147" s="42" t="s">
        <v>59</v>
      </c>
      <c r="G147" s="45">
        <v>44338</v>
      </c>
      <c r="H147" s="19" t="s">
        <v>67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30</v>
      </c>
      <c r="R147" s="19">
        <v>70</v>
      </c>
      <c r="S147" s="19">
        <v>90</v>
      </c>
      <c r="T147" s="19">
        <v>110</v>
      </c>
      <c r="U147" s="19">
        <v>100</v>
      </c>
      <c r="V147" s="19">
        <v>120</v>
      </c>
      <c r="W147" s="19">
        <v>120</v>
      </c>
      <c r="X147" s="19">
        <v>90</v>
      </c>
      <c r="Y147" s="19">
        <v>60</v>
      </c>
      <c r="Z147" s="19">
        <v>70</v>
      </c>
      <c r="AA147" s="19">
        <v>0</v>
      </c>
      <c r="AB147" s="19">
        <v>40</v>
      </c>
      <c r="AC147" s="19">
        <v>0</v>
      </c>
      <c r="AD147" s="19">
        <v>0</v>
      </c>
      <c r="AE147" s="48"/>
      <c r="AF147" s="51"/>
      <c r="AG147" s="36"/>
      <c r="AH147" s="36"/>
      <c r="AI147" s="53"/>
      <c r="AJ147" s="41" t="s">
        <v>65</v>
      </c>
    </row>
    <row r="148" spans="1:36" ht="16.2" x14ac:dyDescent="0.25">
      <c r="A148" s="42" t="s">
        <v>59</v>
      </c>
      <c r="B148" s="44" t="s">
        <v>731</v>
      </c>
      <c r="C148" s="42" t="s">
        <v>61</v>
      </c>
      <c r="D148" s="42" t="s">
        <v>62</v>
      </c>
      <c r="E148" s="42" t="s">
        <v>101</v>
      </c>
      <c r="F148" s="42" t="s">
        <v>59</v>
      </c>
      <c r="G148" s="45">
        <v>44333</v>
      </c>
      <c r="H148" s="17" t="s">
        <v>64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60</v>
      </c>
      <c r="S148" s="17">
        <v>60</v>
      </c>
      <c r="T148" s="17">
        <v>60</v>
      </c>
      <c r="U148" s="17">
        <v>60</v>
      </c>
      <c r="V148" s="17">
        <v>60</v>
      </c>
      <c r="W148" s="17">
        <v>0</v>
      </c>
      <c r="X148" s="17">
        <v>60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46">
        <f t="shared" ref="AE148" si="188">SUM(I148:AD148)</f>
        <v>360</v>
      </c>
      <c r="AF148" s="49">
        <f t="shared" ref="AF148" si="189">SUM(I149:AD149)</f>
        <v>360</v>
      </c>
      <c r="AG148" s="34">
        <f t="shared" ref="AG148" si="190">SUM(I150:AD150)</f>
        <v>360</v>
      </c>
      <c r="AH148" s="34">
        <f t="shared" ref="AH148" si="191">AG148-AE148</f>
        <v>0</v>
      </c>
      <c r="AI148" s="53">
        <v>0.88540000000000008</v>
      </c>
      <c r="AJ148" s="41" t="s">
        <v>65</v>
      </c>
    </row>
    <row r="149" spans="1:36" ht="16.2" x14ac:dyDescent="0.25">
      <c r="A149" s="42" t="s">
        <v>59</v>
      </c>
      <c r="B149" s="44" t="s">
        <v>731</v>
      </c>
      <c r="C149" s="42" t="s">
        <v>61</v>
      </c>
      <c r="D149" s="42" t="s">
        <v>62</v>
      </c>
      <c r="E149" s="42" t="s">
        <v>101</v>
      </c>
      <c r="F149" s="42" t="s">
        <v>59</v>
      </c>
      <c r="G149" s="45">
        <v>44333</v>
      </c>
      <c r="H149" s="18" t="s">
        <v>66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60</v>
      </c>
      <c r="S149" s="18">
        <v>60</v>
      </c>
      <c r="T149" s="18">
        <v>60</v>
      </c>
      <c r="U149" s="18">
        <v>60</v>
      </c>
      <c r="V149" s="18">
        <v>60</v>
      </c>
      <c r="W149" s="18">
        <v>0</v>
      </c>
      <c r="X149" s="18">
        <v>60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7"/>
      <c r="AF149" s="50"/>
      <c r="AG149" s="35"/>
      <c r="AH149" s="35"/>
      <c r="AI149" s="53"/>
      <c r="AJ149" s="41" t="s">
        <v>65</v>
      </c>
    </row>
    <row r="150" spans="1:36" ht="16.2" x14ac:dyDescent="0.25">
      <c r="A150" s="42" t="s">
        <v>59</v>
      </c>
      <c r="B150" s="44" t="s">
        <v>731</v>
      </c>
      <c r="C150" s="42" t="s">
        <v>61</v>
      </c>
      <c r="D150" s="42" t="s">
        <v>62</v>
      </c>
      <c r="E150" s="42" t="s">
        <v>101</v>
      </c>
      <c r="F150" s="42" t="s">
        <v>59</v>
      </c>
      <c r="G150" s="45">
        <v>44333</v>
      </c>
      <c r="H150" s="19" t="s">
        <v>67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60</v>
      </c>
      <c r="S150" s="19">
        <v>60</v>
      </c>
      <c r="T150" s="19">
        <v>60</v>
      </c>
      <c r="U150" s="19">
        <v>60</v>
      </c>
      <c r="V150" s="19">
        <v>60</v>
      </c>
      <c r="W150" s="19">
        <v>0</v>
      </c>
      <c r="X150" s="19">
        <v>60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8"/>
      <c r="AF150" s="51"/>
      <c r="AG150" s="36"/>
      <c r="AH150" s="36"/>
      <c r="AI150" s="53"/>
      <c r="AJ150" s="41" t="s">
        <v>65</v>
      </c>
    </row>
    <row r="151" spans="1:36" ht="16.2" x14ac:dyDescent="0.25">
      <c r="A151" s="42" t="s">
        <v>59</v>
      </c>
      <c r="B151" s="44" t="s">
        <v>730</v>
      </c>
      <c r="C151" s="42" t="s">
        <v>61</v>
      </c>
      <c r="D151" s="42" t="s">
        <v>62</v>
      </c>
      <c r="E151" s="42" t="s">
        <v>101</v>
      </c>
      <c r="F151" s="42" t="s">
        <v>59</v>
      </c>
      <c r="G151" s="45">
        <v>44333</v>
      </c>
      <c r="H151" s="17" t="s">
        <v>64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72</v>
      </c>
      <c r="Q151" s="17">
        <v>48</v>
      </c>
      <c r="R151" s="17">
        <v>120</v>
      </c>
      <c r="S151" s="17">
        <v>144</v>
      </c>
      <c r="T151" s="17">
        <v>108</v>
      </c>
      <c r="U151" s="17">
        <v>180</v>
      </c>
      <c r="V151" s="17">
        <v>120</v>
      </c>
      <c r="W151" s="17">
        <v>84</v>
      </c>
      <c r="X151" s="17">
        <v>108</v>
      </c>
      <c r="Y151" s="17">
        <v>0</v>
      </c>
      <c r="Z151" s="17">
        <v>72</v>
      </c>
      <c r="AA151" s="17">
        <v>0</v>
      </c>
      <c r="AB151" s="17">
        <v>0</v>
      </c>
      <c r="AC151" s="17">
        <v>0</v>
      </c>
      <c r="AD151" s="17">
        <v>0</v>
      </c>
      <c r="AE151" s="46">
        <f t="shared" ref="AE151" si="192">SUM(I151:AD151)</f>
        <v>1056</v>
      </c>
      <c r="AF151" s="49">
        <f t="shared" ref="AF151" si="193">SUM(I152:AD152)</f>
        <v>1056</v>
      </c>
      <c r="AG151" s="34">
        <f t="shared" ref="AG151" si="194">SUM(I153:AD153)</f>
        <v>1056</v>
      </c>
      <c r="AH151" s="34">
        <f t="shared" ref="AH151" si="195">AG151-AE151</f>
        <v>0</v>
      </c>
      <c r="AI151" s="53">
        <v>0.88440000000000007</v>
      </c>
      <c r="AJ151" s="41" t="s">
        <v>65</v>
      </c>
    </row>
    <row r="152" spans="1:36" ht="16.2" x14ac:dyDescent="0.25">
      <c r="A152" s="42" t="s">
        <v>59</v>
      </c>
      <c r="B152" s="44" t="s">
        <v>730</v>
      </c>
      <c r="C152" s="42" t="s">
        <v>61</v>
      </c>
      <c r="D152" s="42" t="s">
        <v>62</v>
      </c>
      <c r="E152" s="42" t="s">
        <v>101</v>
      </c>
      <c r="F152" s="42" t="s">
        <v>59</v>
      </c>
      <c r="G152" s="45">
        <v>44333</v>
      </c>
      <c r="H152" s="18" t="s">
        <v>66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72</v>
      </c>
      <c r="Q152" s="18">
        <v>48</v>
      </c>
      <c r="R152" s="18">
        <v>120</v>
      </c>
      <c r="S152" s="18">
        <v>144</v>
      </c>
      <c r="T152" s="18">
        <v>108</v>
      </c>
      <c r="U152" s="18">
        <v>180</v>
      </c>
      <c r="V152" s="18">
        <v>120</v>
      </c>
      <c r="W152" s="18">
        <v>84</v>
      </c>
      <c r="X152" s="18">
        <v>108</v>
      </c>
      <c r="Y152" s="18">
        <v>0</v>
      </c>
      <c r="Z152" s="18">
        <v>72</v>
      </c>
      <c r="AA152" s="18">
        <v>0</v>
      </c>
      <c r="AB152" s="18">
        <v>0</v>
      </c>
      <c r="AC152" s="18">
        <v>0</v>
      </c>
      <c r="AD152" s="18">
        <v>0</v>
      </c>
      <c r="AE152" s="47"/>
      <c r="AF152" s="50"/>
      <c r="AG152" s="35"/>
      <c r="AH152" s="35"/>
      <c r="AI152" s="53"/>
      <c r="AJ152" s="41" t="s">
        <v>65</v>
      </c>
    </row>
    <row r="153" spans="1:36" ht="16.2" x14ac:dyDescent="0.25">
      <c r="A153" s="42" t="s">
        <v>59</v>
      </c>
      <c r="B153" s="44" t="s">
        <v>730</v>
      </c>
      <c r="C153" s="42" t="s">
        <v>61</v>
      </c>
      <c r="D153" s="42" t="s">
        <v>62</v>
      </c>
      <c r="E153" s="42" t="s">
        <v>101</v>
      </c>
      <c r="F153" s="42" t="s">
        <v>59</v>
      </c>
      <c r="G153" s="45">
        <v>44333</v>
      </c>
      <c r="H153" s="19" t="s">
        <v>67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72</v>
      </c>
      <c r="Q153" s="19">
        <v>48</v>
      </c>
      <c r="R153" s="19">
        <v>120</v>
      </c>
      <c r="S153" s="19">
        <v>144</v>
      </c>
      <c r="T153" s="19">
        <v>108</v>
      </c>
      <c r="U153" s="19">
        <v>180</v>
      </c>
      <c r="V153" s="19">
        <v>120</v>
      </c>
      <c r="W153" s="19">
        <v>84</v>
      </c>
      <c r="X153" s="19">
        <v>108</v>
      </c>
      <c r="Y153" s="19">
        <v>0</v>
      </c>
      <c r="Z153" s="19">
        <v>72</v>
      </c>
      <c r="AA153" s="19">
        <v>0</v>
      </c>
      <c r="AB153" s="19">
        <v>0</v>
      </c>
      <c r="AC153" s="19">
        <v>0</v>
      </c>
      <c r="AD153" s="19">
        <v>0</v>
      </c>
      <c r="AE153" s="48"/>
      <c r="AF153" s="51"/>
      <c r="AG153" s="36"/>
      <c r="AH153" s="36"/>
      <c r="AI153" s="53"/>
      <c r="AJ153" s="41" t="s">
        <v>65</v>
      </c>
    </row>
    <row r="154" spans="1:36" ht="16.2" x14ac:dyDescent="0.25">
      <c r="A154" s="42" t="s">
        <v>59</v>
      </c>
      <c r="B154" s="44" t="s">
        <v>729</v>
      </c>
      <c r="C154" s="42" t="s">
        <v>61</v>
      </c>
      <c r="D154" s="42" t="s">
        <v>62</v>
      </c>
      <c r="E154" s="42" t="s">
        <v>101</v>
      </c>
      <c r="F154" s="42" t="s">
        <v>59</v>
      </c>
      <c r="G154" s="45">
        <v>44334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24</v>
      </c>
      <c r="Q154" s="17">
        <v>24</v>
      </c>
      <c r="R154" s="17">
        <v>12</v>
      </c>
      <c r="S154" s="17">
        <v>36</v>
      </c>
      <c r="T154" s="17">
        <v>12</v>
      </c>
      <c r="U154" s="17">
        <v>60</v>
      </c>
      <c r="V154" s="17">
        <v>12</v>
      </c>
      <c r="W154" s="17">
        <v>72</v>
      </c>
      <c r="X154" s="17">
        <v>12</v>
      </c>
      <c r="Y154" s="17">
        <v>0</v>
      </c>
      <c r="Z154" s="17">
        <v>36</v>
      </c>
      <c r="AA154" s="17">
        <v>0</v>
      </c>
      <c r="AB154" s="17">
        <v>0</v>
      </c>
      <c r="AC154" s="17">
        <v>0</v>
      </c>
      <c r="AD154" s="17">
        <v>0</v>
      </c>
      <c r="AE154" s="46">
        <f t="shared" ref="AE154" si="196">SUM(I154:AD154)</f>
        <v>300</v>
      </c>
      <c r="AF154" s="49">
        <f t="shared" ref="AF154" si="197">SUM(I155:AD155)</f>
        <v>300</v>
      </c>
      <c r="AG154" s="34">
        <f t="shared" ref="AG154" si="198">SUM(I156:AD156)</f>
        <v>300</v>
      </c>
      <c r="AH154" s="34">
        <f t="shared" ref="AH154" si="199">AG154-AE154</f>
        <v>0</v>
      </c>
      <c r="AI154" s="53">
        <v>0.87760000000000005</v>
      </c>
      <c r="AJ154" s="41" t="s">
        <v>65</v>
      </c>
    </row>
    <row r="155" spans="1:36" ht="16.2" x14ac:dyDescent="0.25">
      <c r="A155" s="42" t="s">
        <v>59</v>
      </c>
      <c r="B155" s="44" t="s">
        <v>729</v>
      </c>
      <c r="C155" s="42" t="s">
        <v>61</v>
      </c>
      <c r="D155" s="42" t="s">
        <v>62</v>
      </c>
      <c r="E155" s="42" t="s">
        <v>101</v>
      </c>
      <c r="F155" s="42" t="s">
        <v>59</v>
      </c>
      <c r="G155" s="45">
        <v>44334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24</v>
      </c>
      <c r="Q155" s="18">
        <v>24</v>
      </c>
      <c r="R155" s="18">
        <v>12</v>
      </c>
      <c r="S155" s="18">
        <v>36</v>
      </c>
      <c r="T155" s="18">
        <v>12</v>
      </c>
      <c r="U155" s="18">
        <v>60</v>
      </c>
      <c r="V155" s="18">
        <v>12</v>
      </c>
      <c r="W155" s="18">
        <v>72</v>
      </c>
      <c r="X155" s="18">
        <v>12</v>
      </c>
      <c r="Y155" s="18">
        <v>0</v>
      </c>
      <c r="Z155" s="18">
        <v>36</v>
      </c>
      <c r="AA155" s="18">
        <v>0</v>
      </c>
      <c r="AB155" s="18">
        <v>0</v>
      </c>
      <c r="AC155" s="18">
        <v>0</v>
      </c>
      <c r="AD155" s="18">
        <v>0</v>
      </c>
      <c r="AE155" s="47"/>
      <c r="AF155" s="50"/>
      <c r="AG155" s="35"/>
      <c r="AH155" s="35"/>
      <c r="AI155" s="53"/>
      <c r="AJ155" s="41" t="s">
        <v>65</v>
      </c>
    </row>
    <row r="156" spans="1:36" ht="16.2" x14ac:dyDescent="0.25">
      <c r="A156" s="42" t="s">
        <v>59</v>
      </c>
      <c r="B156" s="44" t="s">
        <v>729</v>
      </c>
      <c r="C156" s="42" t="s">
        <v>61</v>
      </c>
      <c r="D156" s="42" t="s">
        <v>62</v>
      </c>
      <c r="E156" s="42" t="s">
        <v>101</v>
      </c>
      <c r="F156" s="42" t="s">
        <v>59</v>
      </c>
      <c r="G156" s="45">
        <v>44334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24</v>
      </c>
      <c r="Q156" s="19">
        <v>24</v>
      </c>
      <c r="R156" s="19">
        <v>12</v>
      </c>
      <c r="S156" s="19">
        <v>36</v>
      </c>
      <c r="T156" s="19">
        <v>12</v>
      </c>
      <c r="U156" s="19">
        <v>60</v>
      </c>
      <c r="V156" s="19">
        <v>12</v>
      </c>
      <c r="W156" s="19">
        <v>72</v>
      </c>
      <c r="X156" s="19">
        <v>12</v>
      </c>
      <c r="Y156" s="19">
        <v>0</v>
      </c>
      <c r="Z156" s="19">
        <v>36</v>
      </c>
      <c r="AA156" s="19">
        <v>0</v>
      </c>
      <c r="AB156" s="19">
        <v>0</v>
      </c>
      <c r="AC156" s="19">
        <v>0</v>
      </c>
      <c r="AD156" s="19">
        <v>0</v>
      </c>
      <c r="AE156" s="48"/>
      <c r="AF156" s="51"/>
      <c r="AG156" s="36"/>
      <c r="AH156" s="36"/>
      <c r="AI156" s="53"/>
      <c r="AJ156" s="41" t="s">
        <v>65</v>
      </c>
    </row>
    <row r="157" spans="1:36" ht="16.2" x14ac:dyDescent="0.25">
      <c r="A157" s="42" t="s">
        <v>59</v>
      </c>
      <c r="B157" s="44" t="s">
        <v>882</v>
      </c>
      <c r="C157" s="42" t="s">
        <v>61</v>
      </c>
      <c r="D157" s="42" t="s">
        <v>808</v>
      </c>
      <c r="E157" s="42" t="s">
        <v>807</v>
      </c>
      <c r="F157" s="42" t="s">
        <v>59</v>
      </c>
      <c r="G157" s="45">
        <v>44338</v>
      </c>
      <c r="H157" s="17" t="s">
        <v>64</v>
      </c>
      <c r="I157" s="17">
        <v>0</v>
      </c>
      <c r="J157" s="17">
        <v>21</v>
      </c>
      <c r="K157" s="17">
        <v>36</v>
      </c>
      <c r="L157" s="17">
        <v>68</v>
      </c>
      <c r="M157" s="17">
        <v>77</v>
      </c>
      <c r="N157" s="17">
        <v>99</v>
      </c>
      <c r="O157" s="17">
        <v>97</v>
      </c>
      <c r="P157" s="17">
        <v>99</v>
      </c>
      <c r="Q157" s="17">
        <v>75</v>
      </c>
      <c r="R157" s="17">
        <v>65</v>
      </c>
      <c r="S157" s="17">
        <v>35</v>
      </c>
      <c r="T157" s="17">
        <v>34</v>
      </c>
      <c r="U157" s="17">
        <v>11</v>
      </c>
      <c r="V157" s="17">
        <v>15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46">
        <f t="shared" ref="AE157" si="200">SUM(I157:AD157)</f>
        <v>732</v>
      </c>
      <c r="AF157" s="49">
        <f t="shared" ref="AF157" si="201">SUM(I158:AD158)</f>
        <v>604</v>
      </c>
      <c r="AG157" s="34">
        <f t="shared" ref="AG157" si="202">SUM(I159:AD159)</f>
        <v>544</v>
      </c>
      <c r="AH157" s="34">
        <f t="shared" ref="AH157" si="203">AG157-AE157</f>
        <v>-188</v>
      </c>
      <c r="AI157" s="53">
        <v>0.873</v>
      </c>
      <c r="AJ157" s="41" t="s">
        <v>65</v>
      </c>
    </row>
    <row r="158" spans="1:36" ht="16.2" x14ac:dyDescent="0.25">
      <c r="A158" s="42" t="s">
        <v>59</v>
      </c>
      <c r="B158" s="44" t="s">
        <v>882</v>
      </c>
      <c r="C158" s="42" t="s">
        <v>61</v>
      </c>
      <c r="D158" s="42" t="s">
        <v>808</v>
      </c>
      <c r="E158" s="42" t="s">
        <v>807</v>
      </c>
      <c r="F158" s="42" t="s">
        <v>59</v>
      </c>
      <c r="G158" s="45">
        <v>44338</v>
      </c>
      <c r="H158" s="18" t="s">
        <v>66</v>
      </c>
      <c r="I158" s="18">
        <v>0</v>
      </c>
      <c r="J158" s="18">
        <v>21</v>
      </c>
      <c r="K158" s="18">
        <v>36</v>
      </c>
      <c r="L158" s="18">
        <v>68</v>
      </c>
      <c r="M158" s="18">
        <v>77</v>
      </c>
      <c r="N158" s="18">
        <v>99</v>
      </c>
      <c r="O158" s="18">
        <v>38</v>
      </c>
      <c r="P158" s="18">
        <v>99</v>
      </c>
      <c r="Q158" s="18">
        <v>75</v>
      </c>
      <c r="R158" s="18">
        <v>17</v>
      </c>
      <c r="S158" s="18">
        <v>35</v>
      </c>
      <c r="T158" s="18">
        <v>34</v>
      </c>
      <c r="U158" s="18">
        <v>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7"/>
      <c r="AF158" s="50"/>
      <c r="AG158" s="35"/>
      <c r="AH158" s="35"/>
      <c r="AI158" s="53"/>
      <c r="AJ158" s="41" t="s">
        <v>65</v>
      </c>
    </row>
    <row r="159" spans="1:36" ht="16.2" x14ac:dyDescent="0.25">
      <c r="A159" s="42" t="s">
        <v>59</v>
      </c>
      <c r="B159" s="44" t="s">
        <v>882</v>
      </c>
      <c r="C159" s="42" t="s">
        <v>61</v>
      </c>
      <c r="D159" s="42" t="s">
        <v>808</v>
      </c>
      <c r="E159" s="42" t="s">
        <v>807</v>
      </c>
      <c r="F159" s="42" t="s">
        <v>59</v>
      </c>
      <c r="G159" s="45">
        <v>44338</v>
      </c>
      <c r="H159" s="19" t="s">
        <v>67</v>
      </c>
      <c r="I159" s="19">
        <v>0</v>
      </c>
      <c r="J159" s="19">
        <v>21</v>
      </c>
      <c r="K159" s="19">
        <v>36</v>
      </c>
      <c r="L159" s="19">
        <v>68</v>
      </c>
      <c r="M159" s="19">
        <v>77</v>
      </c>
      <c r="N159" s="19">
        <v>99</v>
      </c>
      <c r="O159" s="19">
        <v>0</v>
      </c>
      <c r="P159" s="19">
        <v>99</v>
      </c>
      <c r="Q159" s="19">
        <v>75</v>
      </c>
      <c r="R159" s="19">
        <v>0</v>
      </c>
      <c r="S159" s="19">
        <v>35</v>
      </c>
      <c r="T159" s="19">
        <v>34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8"/>
      <c r="AF159" s="51"/>
      <c r="AG159" s="36"/>
      <c r="AH159" s="36"/>
      <c r="AI159" s="53"/>
      <c r="AJ159" s="41" t="s">
        <v>65</v>
      </c>
    </row>
    <row r="160" spans="1:36" ht="16.2" x14ac:dyDescent="0.25">
      <c r="A160" s="42" t="s">
        <v>59</v>
      </c>
      <c r="B160" s="44" t="s">
        <v>882</v>
      </c>
      <c r="C160" s="42" t="s">
        <v>61</v>
      </c>
      <c r="D160" s="42" t="s">
        <v>808</v>
      </c>
      <c r="E160" s="42" t="s">
        <v>807</v>
      </c>
      <c r="F160" s="42" t="s">
        <v>59</v>
      </c>
      <c r="G160" s="45">
        <v>44338</v>
      </c>
      <c r="H160" s="17" t="s">
        <v>64</v>
      </c>
      <c r="I160" s="17">
        <v>0</v>
      </c>
      <c r="J160" s="17">
        <v>21</v>
      </c>
      <c r="K160" s="17">
        <v>36</v>
      </c>
      <c r="L160" s="17">
        <v>68</v>
      </c>
      <c r="M160" s="17">
        <v>77</v>
      </c>
      <c r="N160" s="17">
        <v>99</v>
      </c>
      <c r="O160" s="17">
        <v>97</v>
      </c>
      <c r="P160" s="17">
        <v>99</v>
      </c>
      <c r="Q160" s="17">
        <v>75</v>
      </c>
      <c r="R160" s="17">
        <v>65</v>
      </c>
      <c r="S160" s="17">
        <v>35</v>
      </c>
      <c r="T160" s="17">
        <v>34</v>
      </c>
      <c r="U160" s="17">
        <v>11</v>
      </c>
      <c r="V160" s="17">
        <v>15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6">
        <f t="shared" ref="AE160" si="204">SUM(I160:AD160)</f>
        <v>732</v>
      </c>
      <c r="AF160" s="49">
        <f t="shared" ref="AF160" si="205">SUM(I161:AD161)</f>
        <v>688</v>
      </c>
      <c r="AG160" s="34">
        <f t="shared" ref="AG160" si="206">SUM(I162:AD162)</f>
        <v>584</v>
      </c>
      <c r="AH160" s="34">
        <f t="shared" ref="AH160" si="207">AG160-AE160</f>
        <v>-148</v>
      </c>
      <c r="AI160" s="53">
        <v>0.90790000000000004</v>
      </c>
      <c r="AJ160" s="41" t="s">
        <v>65</v>
      </c>
    </row>
    <row r="161" spans="1:36" ht="16.2" x14ac:dyDescent="0.25">
      <c r="A161" s="42" t="s">
        <v>59</v>
      </c>
      <c r="B161" s="44" t="s">
        <v>882</v>
      </c>
      <c r="C161" s="42" t="s">
        <v>61</v>
      </c>
      <c r="D161" s="42" t="s">
        <v>808</v>
      </c>
      <c r="E161" s="42" t="s">
        <v>807</v>
      </c>
      <c r="F161" s="42" t="s">
        <v>59</v>
      </c>
      <c r="G161" s="45">
        <v>44338</v>
      </c>
      <c r="H161" s="18" t="s">
        <v>66</v>
      </c>
      <c r="I161" s="18">
        <v>0</v>
      </c>
      <c r="J161" s="18">
        <v>21</v>
      </c>
      <c r="K161" s="18">
        <v>36</v>
      </c>
      <c r="L161" s="18">
        <v>46</v>
      </c>
      <c r="M161" s="18">
        <v>77</v>
      </c>
      <c r="N161" s="18">
        <v>99</v>
      </c>
      <c r="O161" s="18">
        <v>97</v>
      </c>
      <c r="P161" s="18">
        <v>99</v>
      </c>
      <c r="Q161" s="18">
        <v>75</v>
      </c>
      <c r="R161" s="18">
        <v>50</v>
      </c>
      <c r="S161" s="18">
        <v>35</v>
      </c>
      <c r="T161" s="18">
        <v>34</v>
      </c>
      <c r="U161" s="18">
        <v>11</v>
      </c>
      <c r="V161" s="18">
        <v>8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7"/>
      <c r="AF161" s="50"/>
      <c r="AG161" s="35"/>
      <c r="AH161" s="35"/>
      <c r="AI161" s="53"/>
      <c r="AJ161" s="41" t="s">
        <v>65</v>
      </c>
    </row>
    <row r="162" spans="1:36" ht="16.2" x14ac:dyDescent="0.25">
      <c r="A162" s="42" t="s">
        <v>59</v>
      </c>
      <c r="B162" s="44" t="s">
        <v>882</v>
      </c>
      <c r="C162" s="42" t="s">
        <v>61</v>
      </c>
      <c r="D162" s="42" t="s">
        <v>808</v>
      </c>
      <c r="E162" s="42" t="s">
        <v>807</v>
      </c>
      <c r="F162" s="42" t="s">
        <v>59</v>
      </c>
      <c r="G162" s="45">
        <v>44338</v>
      </c>
      <c r="H162" s="19" t="s">
        <v>67</v>
      </c>
      <c r="I162" s="19">
        <v>0</v>
      </c>
      <c r="J162" s="19">
        <v>21</v>
      </c>
      <c r="K162" s="19">
        <v>36</v>
      </c>
      <c r="L162" s="19">
        <v>0</v>
      </c>
      <c r="M162" s="19">
        <v>77</v>
      </c>
      <c r="N162" s="19">
        <v>99</v>
      </c>
      <c r="O162" s="19">
        <v>97</v>
      </c>
      <c r="P162" s="19">
        <v>99</v>
      </c>
      <c r="Q162" s="19">
        <v>75</v>
      </c>
      <c r="R162" s="19">
        <v>0</v>
      </c>
      <c r="S162" s="19">
        <v>35</v>
      </c>
      <c r="T162" s="19">
        <v>34</v>
      </c>
      <c r="U162" s="19">
        <v>11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8"/>
      <c r="AF162" s="51"/>
      <c r="AG162" s="36"/>
      <c r="AH162" s="36"/>
      <c r="AI162" s="53"/>
      <c r="AJ162" s="41" t="s">
        <v>65</v>
      </c>
    </row>
    <row r="163" spans="1:36" ht="16.2" x14ac:dyDescent="0.25">
      <c r="A163" s="42" t="s">
        <v>59</v>
      </c>
      <c r="B163" s="44" t="s">
        <v>881</v>
      </c>
      <c r="C163" s="42" t="s">
        <v>61</v>
      </c>
      <c r="D163" s="42" t="s">
        <v>87</v>
      </c>
      <c r="E163" s="42" t="s">
        <v>826</v>
      </c>
      <c r="F163" s="42" t="s">
        <v>59</v>
      </c>
      <c r="G163" s="45">
        <v>44338</v>
      </c>
      <c r="H163" s="17" t="s">
        <v>64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111</v>
      </c>
      <c r="R163" s="17">
        <v>151</v>
      </c>
      <c r="S163" s="17">
        <v>132</v>
      </c>
      <c r="T163" s="17">
        <v>196</v>
      </c>
      <c r="U163" s="17">
        <v>215</v>
      </c>
      <c r="V163" s="17">
        <v>266</v>
      </c>
      <c r="W163" s="17">
        <v>290</v>
      </c>
      <c r="X163" s="17">
        <v>268</v>
      </c>
      <c r="Y163" s="17">
        <v>164</v>
      </c>
      <c r="Z163" s="17">
        <v>218</v>
      </c>
      <c r="AA163" s="17">
        <v>0</v>
      </c>
      <c r="AB163" s="17">
        <v>139</v>
      </c>
      <c r="AC163" s="17">
        <v>0</v>
      </c>
      <c r="AD163" s="17">
        <v>57</v>
      </c>
      <c r="AE163" s="46">
        <f t="shared" ref="AE163" si="208">SUM(I163:AD163)</f>
        <v>2207</v>
      </c>
      <c r="AF163" s="49">
        <f t="shared" ref="AF163" si="209">SUM(I164:AD164)</f>
        <v>2207</v>
      </c>
      <c r="AG163" s="34">
        <f t="shared" ref="AG163" si="210">SUM(I165:AD165)</f>
        <v>2207</v>
      </c>
      <c r="AH163" s="34">
        <f t="shared" ref="AH163" si="211">AG163-AE163</f>
        <v>0</v>
      </c>
      <c r="AI163" s="53">
        <v>0.88109999999999999</v>
      </c>
      <c r="AJ163" s="41" t="s">
        <v>65</v>
      </c>
    </row>
    <row r="164" spans="1:36" ht="16.2" x14ac:dyDescent="0.25">
      <c r="A164" s="42" t="s">
        <v>59</v>
      </c>
      <c r="B164" s="44" t="s">
        <v>881</v>
      </c>
      <c r="C164" s="42" t="s">
        <v>61</v>
      </c>
      <c r="D164" s="42" t="s">
        <v>87</v>
      </c>
      <c r="E164" s="42" t="s">
        <v>826</v>
      </c>
      <c r="F164" s="42" t="s">
        <v>59</v>
      </c>
      <c r="G164" s="45">
        <v>44338</v>
      </c>
      <c r="H164" s="18" t="s">
        <v>66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111</v>
      </c>
      <c r="R164" s="18">
        <v>151</v>
      </c>
      <c r="S164" s="18">
        <v>132</v>
      </c>
      <c r="T164" s="18">
        <v>196</v>
      </c>
      <c r="U164" s="18">
        <v>215</v>
      </c>
      <c r="V164" s="18">
        <v>266</v>
      </c>
      <c r="W164" s="18">
        <v>290</v>
      </c>
      <c r="X164" s="18">
        <v>268</v>
      </c>
      <c r="Y164" s="18">
        <v>164</v>
      </c>
      <c r="Z164" s="18">
        <v>218</v>
      </c>
      <c r="AA164" s="18">
        <v>0</v>
      </c>
      <c r="AB164" s="18">
        <v>139</v>
      </c>
      <c r="AC164" s="18">
        <v>0</v>
      </c>
      <c r="AD164" s="18">
        <v>57</v>
      </c>
      <c r="AE164" s="47"/>
      <c r="AF164" s="50"/>
      <c r="AG164" s="35"/>
      <c r="AH164" s="35"/>
      <c r="AI164" s="53"/>
      <c r="AJ164" s="41" t="s">
        <v>65</v>
      </c>
    </row>
    <row r="165" spans="1:36" ht="16.2" x14ac:dyDescent="0.25">
      <c r="A165" s="42" t="s">
        <v>59</v>
      </c>
      <c r="B165" s="44" t="s">
        <v>881</v>
      </c>
      <c r="C165" s="42" t="s">
        <v>61</v>
      </c>
      <c r="D165" s="42" t="s">
        <v>87</v>
      </c>
      <c r="E165" s="42" t="s">
        <v>826</v>
      </c>
      <c r="F165" s="42" t="s">
        <v>59</v>
      </c>
      <c r="G165" s="45">
        <v>44338</v>
      </c>
      <c r="H165" s="19" t="s">
        <v>67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111</v>
      </c>
      <c r="R165" s="19">
        <v>151</v>
      </c>
      <c r="S165" s="19">
        <v>132</v>
      </c>
      <c r="T165" s="19">
        <v>196</v>
      </c>
      <c r="U165" s="19">
        <v>215</v>
      </c>
      <c r="V165" s="19">
        <v>266</v>
      </c>
      <c r="W165" s="19">
        <v>290</v>
      </c>
      <c r="X165" s="19">
        <v>268</v>
      </c>
      <c r="Y165" s="19">
        <v>164</v>
      </c>
      <c r="Z165" s="19">
        <v>218</v>
      </c>
      <c r="AA165" s="19">
        <v>0</v>
      </c>
      <c r="AB165" s="19">
        <v>139</v>
      </c>
      <c r="AC165" s="19">
        <v>0</v>
      </c>
      <c r="AD165" s="19">
        <v>57</v>
      </c>
      <c r="AE165" s="48"/>
      <c r="AF165" s="51"/>
      <c r="AG165" s="36"/>
      <c r="AH165" s="36"/>
      <c r="AI165" s="53"/>
      <c r="AJ165" s="41" t="s">
        <v>65</v>
      </c>
    </row>
    <row r="166" spans="1:36" ht="16.2" x14ac:dyDescent="0.25">
      <c r="A166" s="42" t="s">
        <v>59</v>
      </c>
      <c r="B166" s="44" t="s">
        <v>881</v>
      </c>
      <c r="C166" s="42" t="s">
        <v>61</v>
      </c>
      <c r="D166" s="42" t="s">
        <v>87</v>
      </c>
      <c r="E166" s="42" t="s">
        <v>826</v>
      </c>
      <c r="F166" s="42" t="s">
        <v>59</v>
      </c>
      <c r="G166" s="45">
        <v>44338</v>
      </c>
      <c r="H166" s="17" t="s">
        <v>64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111</v>
      </c>
      <c r="R166" s="17">
        <v>151</v>
      </c>
      <c r="S166" s="17">
        <v>132</v>
      </c>
      <c r="T166" s="17">
        <v>196</v>
      </c>
      <c r="U166" s="17">
        <v>215</v>
      </c>
      <c r="V166" s="17">
        <v>266</v>
      </c>
      <c r="W166" s="17">
        <v>290</v>
      </c>
      <c r="X166" s="17">
        <v>268</v>
      </c>
      <c r="Y166" s="17">
        <v>164</v>
      </c>
      <c r="Z166" s="17">
        <v>218</v>
      </c>
      <c r="AA166" s="17">
        <v>0</v>
      </c>
      <c r="AB166" s="17">
        <v>139</v>
      </c>
      <c r="AC166" s="17">
        <v>0</v>
      </c>
      <c r="AD166" s="17">
        <v>57</v>
      </c>
      <c r="AE166" s="46">
        <f t="shared" ref="AE166" si="212">SUM(I166:AD166)</f>
        <v>2207</v>
      </c>
      <c r="AF166" s="49">
        <f t="shared" ref="AF166" si="213">SUM(I167:AD167)</f>
        <v>2207</v>
      </c>
      <c r="AG166" s="34">
        <f t="shared" ref="AG166" si="214">SUM(I168:AD168)</f>
        <v>2207</v>
      </c>
      <c r="AH166" s="34">
        <f t="shared" ref="AH166" si="215">AG166-AE166</f>
        <v>0</v>
      </c>
      <c r="AI166" s="53">
        <v>0.90800000000000003</v>
      </c>
      <c r="AJ166" s="41" t="s">
        <v>65</v>
      </c>
    </row>
    <row r="167" spans="1:36" ht="16.2" x14ac:dyDescent="0.25">
      <c r="A167" s="42" t="s">
        <v>59</v>
      </c>
      <c r="B167" s="44" t="s">
        <v>881</v>
      </c>
      <c r="C167" s="42" t="s">
        <v>61</v>
      </c>
      <c r="D167" s="42" t="s">
        <v>87</v>
      </c>
      <c r="E167" s="42" t="s">
        <v>826</v>
      </c>
      <c r="F167" s="42" t="s">
        <v>59</v>
      </c>
      <c r="G167" s="45">
        <v>44338</v>
      </c>
      <c r="H167" s="18" t="s">
        <v>66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111</v>
      </c>
      <c r="R167" s="18">
        <v>151</v>
      </c>
      <c r="S167" s="18">
        <v>132</v>
      </c>
      <c r="T167" s="18">
        <v>196</v>
      </c>
      <c r="U167" s="18">
        <v>215</v>
      </c>
      <c r="V167" s="18">
        <v>266</v>
      </c>
      <c r="W167" s="18">
        <v>290</v>
      </c>
      <c r="X167" s="18">
        <v>268</v>
      </c>
      <c r="Y167" s="18">
        <v>164</v>
      </c>
      <c r="Z167" s="18">
        <v>218</v>
      </c>
      <c r="AA167" s="18">
        <v>0</v>
      </c>
      <c r="AB167" s="18">
        <v>139</v>
      </c>
      <c r="AC167" s="18">
        <v>0</v>
      </c>
      <c r="AD167" s="18">
        <v>57</v>
      </c>
      <c r="AE167" s="47"/>
      <c r="AF167" s="50"/>
      <c r="AG167" s="35"/>
      <c r="AH167" s="35"/>
      <c r="AI167" s="53"/>
      <c r="AJ167" s="41" t="s">
        <v>65</v>
      </c>
    </row>
    <row r="168" spans="1:36" ht="16.2" x14ac:dyDescent="0.25">
      <c r="A168" s="42" t="s">
        <v>59</v>
      </c>
      <c r="B168" s="44" t="s">
        <v>881</v>
      </c>
      <c r="C168" s="42" t="s">
        <v>61</v>
      </c>
      <c r="D168" s="42" t="s">
        <v>87</v>
      </c>
      <c r="E168" s="42" t="s">
        <v>826</v>
      </c>
      <c r="F168" s="42" t="s">
        <v>59</v>
      </c>
      <c r="G168" s="45">
        <v>44338</v>
      </c>
      <c r="H168" s="19" t="s">
        <v>67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111</v>
      </c>
      <c r="R168" s="19">
        <v>151</v>
      </c>
      <c r="S168" s="19">
        <v>132</v>
      </c>
      <c r="T168" s="19">
        <v>196</v>
      </c>
      <c r="U168" s="19">
        <v>215</v>
      </c>
      <c r="V168" s="19">
        <v>266</v>
      </c>
      <c r="W168" s="19">
        <v>290</v>
      </c>
      <c r="X168" s="19">
        <v>268</v>
      </c>
      <c r="Y168" s="19">
        <v>164</v>
      </c>
      <c r="Z168" s="19">
        <v>218</v>
      </c>
      <c r="AA168" s="19">
        <v>0</v>
      </c>
      <c r="AB168" s="19">
        <v>139</v>
      </c>
      <c r="AC168" s="19">
        <v>0</v>
      </c>
      <c r="AD168" s="19">
        <v>57</v>
      </c>
      <c r="AE168" s="48"/>
      <c r="AF168" s="51"/>
      <c r="AG168" s="36"/>
      <c r="AH168" s="36"/>
      <c r="AI168" s="53"/>
      <c r="AJ168" s="41" t="s">
        <v>65</v>
      </c>
    </row>
    <row r="169" spans="1:36" ht="16.2" x14ac:dyDescent="0.25">
      <c r="A169" s="42" t="s">
        <v>59</v>
      </c>
      <c r="B169" s="44" t="s">
        <v>880</v>
      </c>
      <c r="C169" s="42" t="s">
        <v>61</v>
      </c>
      <c r="D169" s="42" t="s">
        <v>87</v>
      </c>
      <c r="E169" s="42" t="s">
        <v>826</v>
      </c>
      <c r="F169" s="42" t="s">
        <v>59</v>
      </c>
      <c r="G169" s="45">
        <v>44341</v>
      </c>
      <c r="H169" s="17" t="s">
        <v>64</v>
      </c>
      <c r="I169" s="17">
        <v>0</v>
      </c>
      <c r="J169" s="17">
        <v>0</v>
      </c>
      <c r="K169" s="17">
        <v>0</v>
      </c>
      <c r="L169" s="17">
        <v>22</v>
      </c>
      <c r="M169" s="17">
        <v>10</v>
      </c>
      <c r="N169" s="17">
        <v>35</v>
      </c>
      <c r="O169" s="17">
        <v>16</v>
      </c>
      <c r="P169" s="17">
        <v>55</v>
      </c>
      <c r="Q169" s="17">
        <v>42</v>
      </c>
      <c r="R169" s="17">
        <v>67</v>
      </c>
      <c r="S169" s="17">
        <v>62</v>
      </c>
      <c r="T169" s="17">
        <v>89</v>
      </c>
      <c r="U169" s="17">
        <v>81</v>
      </c>
      <c r="V169" s="17">
        <v>89</v>
      </c>
      <c r="W169" s="17">
        <v>83</v>
      </c>
      <c r="X169" s="17">
        <v>77</v>
      </c>
      <c r="Y169" s="17">
        <v>38</v>
      </c>
      <c r="Z169" s="17">
        <v>54</v>
      </c>
      <c r="AA169" s="17">
        <v>12</v>
      </c>
      <c r="AB169" s="17">
        <v>34</v>
      </c>
      <c r="AC169" s="17">
        <v>0</v>
      </c>
      <c r="AD169" s="17">
        <v>13</v>
      </c>
      <c r="AE169" s="46">
        <f t="shared" ref="AE169" si="216">SUM(I169:AD169)</f>
        <v>879</v>
      </c>
      <c r="AF169" s="49">
        <f t="shared" ref="AF169" si="217">SUM(I170:AD170)</f>
        <v>879</v>
      </c>
      <c r="AG169" s="34">
        <f t="shared" ref="AG169" si="218">SUM(I171:AD171)</f>
        <v>879</v>
      </c>
      <c r="AH169" s="34">
        <f t="shared" ref="AH169" si="219">AG169-AE169</f>
        <v>0</v>
      </c>
      <c r="AI169" s="53">
        <v>0.89890000000000003</v>
      </c>
      <c r="AJ169" s="41" t="s">
        <v>65</v>
      </c>
    </row>
    <row r="170" spans="1:36" ht="16.2" x14ac:dyDescent="0.25">
      <c r="A170" s="42" t="s">
        <v>59</v>
      </c>
      <c r="B170" s="44" t="s">
        <v>880</v>
      </c>
      <c r="C170" s="42" t="s">
        <v>61</v>
      </c>
      <c r="D170" s="42" t="s">
        <v>87</v>
      </c>
      <c r="E170" s="42" t="s">
        <v>826</v>
      </c>
      <c r="F170" s="42" t="s">
        <v>59</v>
      </c>
      <c r="G170" s="45">
        <v>44341</v>
      </c>
      <c r="H170" s="18" t="s">
        <v>66</v>
      </c>
      <c r="I170" s="18">
        <v>0</v>
      </c>
      <c r="J170" s="18">
        <v>0</v>
      </c>
      <c r="K170" s="18">
        <v>0</v>
      </c>
      <c r="L170" s="18">
        <v>22</v>
      </c>
      <c r="M170" s="18">
        <v>10</v>
      </c>
      <c r="N170" s="18">
        <v>35</v>
      </c>
      <c r="O170" s="18">
        <v>16</v>
      </c>
      <c r="P170" s="18">
        <v>55</v>
      </c>
      <c r="Q170" s="18">
        <v>42</v>
      </c>
      <c r="R170" s="18">
        <v>67</v>
      </c>
      <c r="S170" s="18">
        <v>62</v>
      </c>
      <c r="T170" s="18">
        <v>89</v>
      </c>
      <c r="U170" s="18">
        <v>81</v>
      </c>
      <c r="V170" s="18">
        <v>89</v>
      </c>
      <c r="W170" s="18">
        <v>83</v>
      </c>
      <c r="X170" s="18">
        <v>77</v>
      </c>
      <c r="Y170" s="18">
        <v>38</v>
      </c>
      <c r="Z170" s="18">
        <v>54</v>
      </c>
      <c r="AA170" s="18">
        <v>12</v>
      </c>
      <c r="AB170" s="18">
        <v>34</v>
      </c>
      <c r="AC170" s="18">
        <v>0</v>
      </c>
      <c r="AD170" s="18">
        <v>13</v>
      </c>
      <c r="AE170" s="47"/>
      <c r="AF170" s="50"/>
      <c r="AG170" s="35"/>
      <c r="AH170" s="35"/>
      <c r="AI170" s="53"/>
      <c r="AJ170" s="41" t="s">
        <v>65</v>
      </c>
    </row>
    <row r="171" spans="1:36" ht="16.2" x14ac:dyDescent="0.25">
      <c r="A171" s="42" t="s">
        <v>59</v>
      </c>
      <c r="B171" s="44" t="s">
        <v>880</v>
      </c>
      <c r="C171" s="42" t="s">
        <v>61</v>
      </c>
      <c r="D171" s="42" t="s">
        <v>87</v>
      </c>
      <c r="E171" s="42" t="s">
        <v>826</v>
      </c>
      <c r="F171" s="42" t="s">
        <v>59</v>
      </c>
      <c r="G171" s="45">
        <v>44341</v>
      </c>
      <c r="H171" s="19" t="s">
        <v>67</v>
      </c>
      <c r="I171" s="19">
        <v>0</v>
      </c>
      <c r="J171" s="19">
        <v>0</v>
      </c>
      <c r="K171" s="19">
        <v>0</v>
      </c>
      <c r="L171" s="19">
        <v>22</v>
      </c>
      <c r="M171" s="19">
        <v>10</v>
      </c>
      <c r="N171" s="19">
        <v>35</v>
      </c>
      <c r="O171" s="19">
        <v>16</v>
      </c>
      <c r="P171" s="19">
        <v>55</v>
      </c>
      <c r="Q171" s="19">
        <v>42</v>
      </c>
      <c r="R171" s="19">
        <v>67</v>
      </c>
      <c r="S171" s="19">
        <v>62</v>
      </c>
      <c r="T171" s="19">
        <v>89</v>
      </c>
      <c r="U171" s="19">
        <v>81</v>
      </c>
      <c r="V171" s="19">
        <v>89</v>
      </c>
      <c r="W171" s="19">
        <v>83</v>
      </c>
      <c r="X171" s="19">
        <v>77</v>
      </c>
      <c r="Y171" s="19">
        <v>38</v>
      </c>
      <c r="Z171" s="19">
        <v>54</v>
      </c>
      <c r="AA171" s="19">
        <v>12</v>
      </c>
      <c r="AB171" s="19">
        <v>34</v>
      </c>
      <c r="AC171" s="19">
        <v>0</v>
      </c>
      <c r="AD171" s="19">
        <v>13</v>
      </c>
      <c r="AE171" s="48"/>
      <c r="AF171" s="51"/>
      <c r="AG171" s="36"/>
      <c r="AH171" s="36"/>
      <c r="AI171" s="53"/>
      <c r="AJ171" s="41" t="s">
        <v>65</v>
      </c>
    </row>
    <row r="172" spans="1:36" ht="16.2" x14ac:dyDescent="0.25">
      <c r="A172" s="42" t="s">
        <v>59</v>
      </c>
      <c r="B172" s="44" t="s">
        <v>880</v>
      </c>
      <c r="C172" s="42" t="s">
        <v>61</v>
      </c>
      <c r="D172" s="42" t="s">
        <v>87</v>
      </c>
      <c r="E172" s="42" t="s">
        <v>826</v>
      </c>
      <c r="F172" s="42" t="s">
        <v>59</v>
      </c>
      <c r="G172" s="45">
        <v>44341</v>
      </c>
      <c r="H172" s="17" t="s">
        <v>64</v>
      </c>
      <c r="I172" s="17">
        <v>0</v>
      </c>
      <c r="J172" s="17">
        <v>0</v>
      </c>
      <c r="K172" s="17">
        <v>0</v>
      </c>
      <c r="L172" s="17">
        <v>22</v>
      </c>
      <c r="M172" s="17">
        <v>10</v>
      </c>
      <c r="N172" s="17">
        <v>35</v>
      </c>
      <c r="O172" s="17">
        <v>16</v>
      </c>
      <c r="P172" s="17">
        <v>55</v>
      </c>
      <c r="Q172" s="17">
        <v>42</v>
      </c>
      <c r="R172" s="17">
        <v>67</v>
      </c>
      <c r="S172" s="17">
        <v>62</v>
      </c>
      <c r="T172" s="17">
        <v>89</v>
      </c>
      <c r="U172" s="17">
        <v>81</v>
      </c>
      <c r="V172" s="17">
        <v>89</v>
      </c>
      <c r="W172" s="17">
        <v>83</v>
      </c>
      <c r="X172" s="17">
        <v>77</v>
      </c>
      <c r="Y172" s="17">
        <v>38</v>
      </c>
      <c r="Z172" s="17">
        <v>54</v>
      </c>
      <c r="AA172" s="17">
        <v>12</v>
      </c>
      <c r="AB172" s="17">
        <v>34</v>
      </c>
      <c r="AC172" s="17">
        <v>0</v>
      </c>
      <c r="AD172" s="17">
        <v>13</v>
      </c>
      <c r="AE172" s="46">
        <f t="shared" ref="AE172" si="220">SUM(I172:AD172)</f>
        <v>879</v>
      </c>
      <c r="AF172" s="49">
        <f t="shared" ref="AF172" si="221">SUM(I173:AD173)</f>
        <v>879</v>
      </c>
      <c r="AG172" s="34">
        <f t="shared" ref="AG172" si="222">SUM(I174:AD174)</f>
        <v>879</v>
      </c>
      <c r="AH172" s="34">
        <f t="shared" ref="AH172" si="223">AG172-AE172</f>
        <v>0</v>
      </c>
      <c r="AI172" s="53">
        <v>0.89760000000000006</v>
      </c>
      <c r="AJ172" s="41" t="s">
        <v>65</v>
      </c>
    </row>
    <row r="173" spans="1:36" ht="16.2" x14ac:dyDescent="0.25">
      <c r="A173" s="42" t="s">
        <v>59</v>
      </c>
      <c r="B173" s="44" t="s">
        <v>880</v>
      </c>
      <c r="C173" s="42" t="s">
        <v>61</v>
      </c>
      <c r="D173" s="42" t="s">
        <v>87</v>
      </c>
      <c r="E173" s="42" t="s">
        <v>826</v>
      </c>
      <c r="F173" s="42" t="s">
        <v>59</v>
      </c>
      <c r="G173" s="45">
        <v>44341</v>
      </c>
      <c r="H173" s="18" t="s">
        <v>66</v>
      </c>
      <c r="I173" s="18">
        <v>0</v>
      </c>
      <c r="J173" s="18">
        <v>0</v>
      </c>
      <c r="K173" s="18">
        <v>0</v>
      </c>
      <c r="L173" s="18">
        <v>22</v>
      </c>
      <c r="M173" s="18">
        <v>10</v>
      </c>
      <c r="N173" s="18">
        <v>35</v>
      </c>
      <c r="O173" s="18">
        <v>16</v>
      </c>
      <c r="P173" s="18">
        <v>55</v>
      </c>
      <c r="Q173" s="18">
        <v>42</v>
      </c>
      <c r="R173" s="18">
        <v>67</v>
      </c>
      <c r="S173" s="18">
        <v>62</v>
      </c>
      <c r="T173" s="18">
        <v>89</v>
      </c>
      <c r="U173" s="18">
        <v>81</v>
      </c>
      <c r="V173" s="18">
        <v>89</v>
      </c>
      <c r="W173" s="18">
        <v>83</v>
      </c>
      <c r="X173" s="18">
        <v>77</v>
      </c>
      <c r="Y173" s="18">
        <v>38</v>
      </c>
      <c r="Z173" s="18">
        <v>54</v>
      </c>
      <c r="AA173" s="18">
        <v>12</v>
      </c>
      <c r="AB173" s="18">
        <v>34</v>
      </c>
      <c r="AC173" s="18">
        <v>0</v>
      </c>
      <c r="AD173" s="18">
        <v>13</v>
      </c>
      <c r="AE173" s="47"/>
      <c r="AF173" s="50"/>
      <c r="AG173" s="35"/>
      <c r="AH173" s="35"/>
      <c r="AI173" s="53"/>
      <c r="AJ173" s="41" t="s">
        <v>65</v>
      </c>
    </row>
    <row r="174" spans="1:36" ht="16.2" x14ac:dyDescent="0.25">
      <c r="A174" s="42" t="s">
        <v>59</v>
      </c>
      <c r="B174" s="44" t="s">
        <v>880</v>
      </c>
      <c r="C174" s="42" t="s">
        <v>61</v>
      </c>
      <c r="D174" s="42" t="s">
        <v>87</v>
      </c>
      <c r="E174" s="42" t="s">
        <v>826</v>
      </c>
      <c r="F174" s="42" t="s">
        <v>59</v>
      </c>
      <c r="G174" s="45">
        <v>44341</v>
      </c>
      <c r="H174" s="19" t="s">
        <v>67</v>
      </c>
      <c r="I174" s="19">
        <v>0</v>
      </c>
      <c r="J174" s="19">
        <v>0</v>
      </c>
      <c r="K174" s="19">
        <v>0</v>
      </c>
      <c r="L174" s="19">
        <v>22</v>
      </c>
      <c r="M174" s="19">
        <v>10</v>
      </c>
      <c r="N174" s="19">
        <v>35</v>
      </c>
      <c r="O174" s="19">
        <v>16</v>
      </c>
      <c r="P174" s="19">
        <v>55</v>
      </c>
      <c r="Q174" s="19">
        <v>42</v>
      </c>
      <c r="R174" s="19">
        <v>67</v>
      </c>
      <c r="S174" s="19">
        <v>62</v>
      </c>
      <c r="T174" s="19">
        <v>89</v>
      </c>
      <c r="U174" s="19">
        <v>81</v>
      </c>
      <c r="V174" s="19">
        <v>89</v>
      </c>
      <c r="W174" s="19">
        <v>83</v>
      </c>
      <c r="X174" s="19">
        <v>77</v>
      </c>
      <c r="Y174" s="19">
        <v>38</v>
      </c>
      <c r="Z174" s="19">
        <v>54</v>
      </c>
      <c r="AA174" s="19">
        <v>12</v>
      </c>
      <c r="AB174" s="19">
        <v>34</v>
      </c>
      <c r="AC174" s="19">
        <v>0</v>
      </c>
      <c r="AD174" s="19">
        <v>13</v>
      </c>
      <c r="AE174" s="48"/>
      <c r="AF174" s="51"/>
      <c r="AG174" s="36"/>
      <c r="AH174" s="36"/>
      <c r="AI174" s="53"/>
      <c r="AJ174" s="41" t="s">
        <v>65</v>
      </c>
    </row>
    <row r="175" spans="1:36" ht="16.2" x14ac:dyDescent="0.25">
      <c r="A175" s="42" t="s">
        <v>59</v>
      </c>
      <c r="B175" s="44" t="s">
        <v>829</v>
      </c>
      <c r="C175" s="42" t="s">
        <v>61</v>
      </c>
      <c r="D175" s="42" t="s">
        <v>808</v>
      </c>
      <c r="E175" s="42" t="s">
        <v>807</v>
      </c>
      <c r="F175" s="42" t="s">
        <v>59</v>
      </c>
      <c r="G175" s="45">
        <v>44338</v>
      </c>
      <c r="H175" s="17" t="s">
        <v>64</v>
      </c>
      <c r="I175" s="17">
        <v>0</v>
      </c>
      <c r="J175" s="17">
        <v>0</v>
      </c>
      <c r="K175" s="17">
        <v>0</v>
      </c>
      <c r="L175" s="17">
        <v>53</v>
      </c>
      <c r="M175" s="17">
        <v>60</v>
      </c>
      <c r="N175" s="17">
        <v>78</v>
      </c>
      <c r="O175" s="17">
        <v>76</v>
      </c>
      <c r="P175" s="17">
        <v>78</v>
      </c>
      <c r="Q175" s="17">
        <v>59</v>
      </c>
      <c r="R175" s="17">
        <v>51</v>
      </c>
      <c r="S175" s="17">
        <v>28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46">
        <f t="shared" ref="AE175" si="224">SUM(I175:AD175)</f>
        <v>483</v>
      </c>
      <c r="AF175" s="49">
        <f t="shared" ref="AF175" si="225">SUM(I176:AD176)</f>
        <v>483</v>
      </c>
      <c r="AG175" s="34">
        <f t="shared" ref="AG175" si="226">SUM(I177:AD177)</f>
        <v>483</v>
      </c>
      <c r="AH175" s="34">
        <f t="shared" ref="AH175" si="227">AG175-AE175</f>
        <v>0</v>
      </c>
      <c r="AI175" s="53">
        <v>0.90980000000000005</v>
      </c>
      <c r="AJ175" s="41" t="s">
        <v>65</v>
      </c>
    </row>
    <row r="176" spans="1:36" ht="16.2" x14ac:dyDescent="0.25">
      <c r="A176" s="42" t="s">
        <v>59</v>
      </c>
      <c r="B176" s="44" t="s">
        <v>829</v>
      </c>
      <c r="C176" s="42" t="s">
        <v>61</v>
      </c>
      <c r="D176" s="42" t="s">
        <v>808</v>
      </c>
      <c r="E176" s="42" t="s">
        <v>807</v>
      </c>
      <c r="F176" s="42" t="s">
        <v>59</v>
      </c>
      <c r="G176" s="45">
        <v>44338</v>
      </c>
      <c r="H176" s="18" t="s">
        <v>66</v>
      </c>
      <c r="I176" s="18">
        <v>0</v>
      </c>
      <c r="J176" s="18">
        <v>0</v>
      </c>
      <c r="K176" s="18">
        <v>0</v>
      </c>
      <c r="L176" s="18">
        <v>53</v>
      </c>
      <c r="M176" s="18">
        <v>60</v>
      </c>
      <c r="N176" s="18">
        <v>78</v>
      </c>
      <c r="O176" s="18">
        <v>76</v>
      </c>
      <c r="P176" s="18">
        <v>78</v>
      </c>
      <c r="Q176" s="18">
        <v>59</v>
      </c>
      <c r="R176" s="18">
        <v>51</v>
      </c>
      <c r="S176" s="18">
        <v>28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47"/>
      <c r="AF176" s="50"/>
      <c r="AG176" s="35"/>
      <c r="AH176" s="35"/>
      <c r="AI176" s="53"/>
      <c r="AJ176" s="41" t="s">
        <v>65</v>
      </c>
    </row>
    <row r="177" spans="1:36" ht="16.2" x14ac:dyDescent="0.25">
      <c r="A177" s="42" t="s">
        <v>59</v>
      </c>
      <c r="B177" s="44" t="s">
        <v>829</v>
      </c>
      <c r="C177" s="42" t="s">
        <v>61</v>
      </c>
      <c r="D177" s="42" t="s">
        <v>808</v>
      </c>
      <c r="E177" s="42" t="s">
        <v>807</v>
      </c>
      <c r="F177" s="42" t="s">
        <v>59</v>
      </c>
      <c r="G177" s="45">
        <v>44338</v>
      </c>
      <c r="H177" s="19" t="s">
        <v>67</v>
      </c>
      <c r="I177" s="19">
        <v>0</v>
      </c>
      <c r="J177" s="19">
        <v>0</v>
      </c>
      <c r="K177" s="19">
        <v>0</v>
      </c>
      <c r="L177" s="19">
        <v>53</v>
      </c>
      <c r="M177" s="19">
        <v>60</v>
      </c>
      <c r="N177" s="19">
        <v>78</v>
      </c>
      <c r="O177" s="19">
        <v>76</v>
      </c>
      <c r="P177" s="19">
        <v>78</v>
      </c>
      <c r="Q177" s="19">
        <v>59</v>
      </c>
      <c r="R177" s="19">
        <v>51</v>
      </c>
      <c r="S177" s="19">
        <v>28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48"/>
      <c r="AF177" s="51"/>
      <c r="AG177" s="36"/>
      <c r="AH177" s="36"/>
      <c r="AI177" s="53"/>
      <c r="AJ177" s="41" t="s">
        <v>65</v>
      </c>
    </row>
    <row r="178" spans="1:36" ht="16.2" x14ac:dyDescent="0.25">
      <c r="A178" s="42" t="s">
        <v>59</v>
      </c>
      <c r="B178" s="44" t="s">
        <v>829</v>
      </c>
      <c r="C178" s="42" t="s">
        <v>61</v>
      </c>
      <c r="D178" s="42" t="s">
        <v>808</v>
      </c>
      <c r="E178" s="42" t="s">
        <v>807</v>
      </c>
      <c r="F178" s="42" t="s">
        <v>59</v>
      </c>
      <c r="G178" s="45">
        <v>44338</v>
      </c>
      <c r="H178" s="17" t="s">
        <v>64</v>
      </c>
      <c r="I178" s="17">
        <v>0</v>
      </c>
      <c r="J178" s="17">
        <v>0</v>
      </c>
      <c r="K178" s="17">
        <v>0</v>
      </c>
      <c r="L178" s="17">
        <v>53</v>
      </c>
      <c r="M178" s="17">
        <v>60</v>
      </c>
      <c r="N178" s="17">
        <v>78</v>
      </c>
      <c r="O178" s="17">
        <v>76</v>
      </c>
      <c r="P178" s="17">
        <v>78</v>
      </c>
      <c r="Q178" s="17">
        <v>59</v>
      </c>
      <c r="R178" s="17">
        <v>51</v>
      </c>
      <c r="S178" s="17">
        <v>28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46">
        <f t="shared" ref="AE178" si="228">SUM(I178:AD178)</f>
        <v>483</v>
      </c>
      <c r="AF178" s="49">
        <f t="shared" ref="AF178" si="229">SUM(I179:AD179)</f>
        <v>483</v>
      </c>
      <c r="AG178" s="34">
        <f t="shared" ref="AG178" si="230">SUM(I180:AD180)</f>
        <v>483</v>
      </c>
      <c r="AH178" s="34">
        <f t="shared" ref="AH178" si="231">AG178-AE178</f>
        <v>0</v>
      </c>
      <c r="AI178" s="53">
        <v>0.87209999999999999</v>
      </c>
      <c r="AJ178" s="41" t="s">
        <v>65</v>
      </c>
    </row>
    <row r="179" spans="1:36" ht="16.2" x14ac:dyDescent="0.25">
      <c r="A179" s="42" t="s">
        <v>59</v>
      </c>
      <c r="B179" s="44" t="s">
        <v>829</v>
      </c>
      <c r="C179" s="42" t="s">
        <v>61</v>
      </c>
      <c r="D179" s="42" t="s">
        <v>808</v>
      </c>
      <c r="E179" s="42" t="s">
        <v>807</v>
      </c>
      <c r="F179" s="42" t="s">
        <v>59</v>
      </c>
      <c r="G179" s="45">
        <v>44338</v>
      </c>
      <c r="H179" s="18" t="s">
        <v>66</v>
      </c>
      <c r="I179" s="18">
        <v>0</v>
      </c>
      <c r="J179" s="18">
        <v>0</v>
      </c>
      <c r="K179" s="18">
        <v>0</v>
      </c>
      <c r="L179" s="18">
        <v>53</v>
      </c>
      <c r="M179" s="18">
        <v>60</v>
      </c>
      <c r="N179" s="18">
        <v>78</v>
      </c>
      <c r="O179" s="18">
        <v>76</v>
      </c>
      <c r="P179" s="18">
        <v>78</v>
      </c>
      <c r="Q179" s="18">
        <v>59</v>
      </c>
      <c r="R179" s="18">
        <v>51</v>
      </c>
      <c r="S179" s="18">
        <v>28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47"/>
      <c r="AF179" s="50"/>
      <c r="AG179" s="35"/>
      <c r="AH179" s="35"/>
      <c r="AI179" s="53"/>
      <c r="AJ179" s="41" t="s">
        <v>65</v>
      </c>
    </row>
    <row r="180" spans="1:36" ht="16.2" x14ac:dyDescent="0.25">
      <c r="A180" s="42" t="s">
        <v>59</v>
      </c>
      <c r="B180" s="44" t="s">
        <v>829</v>
      </c>
      <c r="C180" s="42" t="s">
        <v>61</v>
      </c>
      <c r="D180" s="42" t="s">
        <v>808</v>
      </c>
      <c r="E180" s="42" t="s">
        <v>807</v>
      </c>
      <c r="F180" s="42" t="s">
        <v>59</v>
      </c>
      <c r="G180" s="45">
        <v>44338</v>
      </c>
      <c r="H180" s="19" t="s">
        <v>67</v>
      </c>
      <c r="I180" s="19">
        <v>0</v>
      </c>
      <c r="J180" s="19">
        <v>0</v>
      </c>
      <c r="K180" s="19">
        <v>0</v>
      </c>
      <c r="L180" s="19">
        <v>53</v>
      </c>
      <c r="M180" s="19">
        <v>60</v>
      </c>
      <c r="N180" s="19">
        <v>78</v>
      </c>
      <c r="O180" s="19">
        <v>76</v>
      </c>
      <c r="P180" s="19">
        <v>78</v>
      </c>
      <c r="Q180" s="19">
        <v>59</v>
      </c>
      <c r="R180" s="19">
        <v>51</v>
      </c>
      <c r="S180" s="19">
        <v>28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48"/>
      <c r="AF180" s="51"/>
      <c r="AG180" s="36"/>
      <c r="AH180" s="36"/>
      <c r="AI180" s="53"/>
      <c r="AJ180" s="41" t="s">
        <v>65</v>
      </c>
    </row>
    <row r="181" spans="1:36" ht="16.2" x14ac:dyDescent="0.25">
      <c r="A181" s="42" t="s">
        <v>59</v>
      </c>
      <c r="B181" s="44" t="s">
        <v>834</v>
      </c>
      <c r="C181" s="42" t="s">
        <v>61</v>
      </c>
      <c r="D181" s="42" t="s">
        <v>87</v>
      </c>
      <c r="E181" s="42" t="s">
        <v>805</v>
      </c>
      <c r="F181" s="42" t="s">
        <v>59</v>
      </c>
      <c r="G181" s="45">
        <v>44341</v>
      </c>
      <c r="H181" s="17" t="s">
        <v>64</v>
      </c>
      <c r="I181" s="17">
        <v>0</v>
      </c>
      <c r="J181" s="17">
        <v>0</v>
      </c>
      <c r="K181" s="17">
        <v>4</v>
      </c>
      <c r="L181" s="17">
        <v>16</v>
      </c>
      <c r="M181" s="17">
        <v>24</v>
      </c>
      <c r="N181" s="17">
        <v>22</v>
      </c>
      <c r="O181" s="17">
        <v>38</v>
      </c>
      <c r="P181" s="17">
        <v>34</v>
      </c>
      <c r="Q181" s="17">
        <v>41</v>
      </c>
      <c r="R181" s="17">
        <v>50</v>
      </c>
      <c r="S181" s="17">
        <v>85</v>
      </c>
      <c r="T181" s="17">
        <v>72</v>
      </c>
      <c r="U181" s="17">
        <v>109</v>
      </c>
      <c r="V181" s="17">
        <v>72</v>
      </c>
      <c r="W181" s="17">
        <v>64</v>
      </c>
      <c r="X181" s="17">
        <v>49</v>
      </c>
      <c r="Y181" s="17">
        <v>37</v>
      </c>
      <c r="Z181" s="17">
        <v>16</v>
      </c>
      <c r="AA181" s="17">
        <v>15</v>
      </c>
      <c r="AB181" s="17">
        <v>4</v>
      </c>
      <c r="AC181" s="17">
        <v>0</v>
      </c>
      <c r="AD181" s="17">
        <v>0</v>
      </c>
      <c r="AE181" s="46">
        <f t="shared" ref="AE181" si="232">SUM(I181:AD181)</f>
        <v>752</v>
      </c>
      <c r="AF181" s="49">
        <f t="shared" ref="AF181" si="233">SUM(I182:AD182)</f>
        <v>496</v>
      </c>
      <c r="AG181" s="34">
        <f t="shared" ref="AG181" si="234">SUM(I183:AD183)</f>
        <v>352</v>
      </c>
      <c r="AH181" s="34">
        <f t="shared" ref="AH181" si="235">AG181-AE181</f>
        <v>-400</v>
      </c>
      <c r="AI181" s="53">
        <v>0.90190000000000003</v>
      </c>
      <c r="AJ181" s="41" t="s">
        <v>65</v>
      </c>
    </row>
    <row r="182" spans="1:36" ht="16.2" x14ac:dyDescent="0.25">
      <c r="A182" s="42" t="s">
        <v>59</v>
      </c>
      <c r="B182" s="44" t="s">
        <v>834</v>
      </c>
      <c r="C182" s="42" t="s">
        <v>61</v>
      </c>
      <c r="D182" s="42" t="s">
        <v>87</v>
      </c>
      <c r="E182" s="42" t="s">
        <v>805</v>
      </c>
      <c r="F182" s="42" t="s">
        <v>59</v>
      </c>
      <c r="G182" s="45">
        <v>44341</v>
      </c>
      <c r="H182" s="18" t="s">
        <v>66</v>
      </c>
      <c r="I182" s="18">
        <v>0</v>
      </c>
      <c r="J182" s="18">
        <v>0</v>
      </c>
      <c r="K182" s="18">
        <v>4</v>
      </c>
      <c r="L182" s="18">
        <v>16</v>
      </c>
      <c r="M182" s="18">
        <v>24</v>
      </c>
      <c r="N182" s="18">
        <v>22</v>
      </c>
      <c r="O182" s="18">
        <v>33</v>
      </c>
      <c r="P182" s="18">
        <v>34</v>
      </c>
      <c r="Q182" s="18">
        <v>41</v>
      </c>
      <c r="R182" s="18">
        <v>50</v>
      </c>
      <c r="S182" s="18">
        <v>85</v>
      </c>
      <c r="T182" s="18">
        <v>36</v>
      </c>
      <c r="U182" s="18">
        <v>0</v>
      </c>
      <c r="V182" s="18">
        <v>72</v>
      </c>
      <c r="W182" s="18">
        <v>33</v>
      </c>
      <c r="X182" s="18">
        <v>37</v>
      </c>
      <c r="Y182" s="18">
        <v>0</v>
      </c>
      <c r="Z182" s="18">
        <v>0</v>
      </c>
      <c r="AA182" s="18">
        <v>5</v>
      </c>
      <c r="AB182" s="18">
        <v>4</v>
      </c>
      <c r="AC182" s="18">
        <v>0</v>
      </c>
      <c r="AD182" s="18">
        <v>0</v>
      </c>
      <c r="AE182" s="47"/>
      <c r="AF182" s="50"/>
      <c r="AG182" s="35"/>
      <c r="AH182" s="35"/>
      <c r="AI182" s="53"/>
      <c r="AJ182" s="41" t="s">
        <v>65</v>
      </c>
    </row>
    <row r="183" spans="1:36" ht="16.2" x14ac:dyDescent="0.25">
      <c r="A183" s="42" t="s">
        <v>59</v>
      </c>
      <c r="B183" s="44" t="s">
        <v>834</v>
      </c>
      <c r="C183" s="42" t="s">
        <v>61</v>
      </c>
      <c r="D183" s="42" t="s">
        <v>87</v>
      </c>
      <c r="E183" s="42" t="s">
        <v>805</v>
      </c>
      <c r="F183" s="42" t="s">
        <v>59</v>
      </c>
      <c r="G183" s="45">
        <v>44341</v>
      </c>
      <c r="H183" s="19" t="s">
        <v>67</v>
      </c>
      <c r="I183" s="19">
        <v>0</v>
      </c>
      <c r="J183" s="19">
        <v>0</v>
      </c>
      <c r="K183" s="19">
        <v>4</v>
      </c>
      <c r="L183" s="19">
        <v>16</v>
      </c>
      <c r="M183" s="19">
        <v>24</v>
      </c>
      <c r="N183" s="19">
        <v>22</v>
      </c>
      <c r="O183" s="19">
        <v>0</v>
      </c>
      <c r="P183" s="19">
        <v>34</v>
      </c>
      <c r="Q183" s="19">
        <v>41</v>
      </c>
      <c r="R183" s="19">
        <v>50</v>
      </c>
      <c r="S183" s="19">
        <v>85</v>
      </c>
      <c r="T183" s="19">
        <v>0</v>
      </c>
      <c r="U183" s="19">
        <v>0</v>
      </c>
      <c r="V183" s="19">
        <v>72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4</v>
      </c>
      <c r="AC183" s="19">
        <v>0</v>
      </c>
      <c r="AD183" s="19">
        <v>0</v>
      </c>
      <c r="AE183" s="48"/>
      <c r="AF183" s="51"/>
      <c r="AG183" s="36"/>
      <c r="AH183" s="36"/>
      <c r="AI183" s="53"/>
      <c r="AJ183" s="41" t="s">
        <v>65</v>
      </c>
    </row>
    <row r="184" spans="1:36" ht="16.2" x14ac:dyDescent="0.25">
      <c r="A184" s="42" t="s">
        <v>59</v>
      </c>
      <c r="B184" s="44" t="s">
        <v>834</v>
      </c>
      <c r="C184" s="42" t="s">
        <v>61</v>
      </c>
      <c r="D184" s="42" t="s">
        <v>87</v>
      </c>
      <c r="E184" s="42" t="s">
        <v>805</v>
      </c>
      <c r="F184" s="42" t="s">
        <v>59</v>
      </c>
      <c r="G184" s="45">
        <v>44341</v>
      </c>
      <c r="H184" s="17" t="s">
        <v>64</v>
      </c>
      <c r="I184" s="17">
        <v>0</v>
      </c>
      <c r="J184" s="17">
        <v>0</v>
      </c>
      <c r="K184" s="17">
        <v>4</v>
      </c>
      <c r="L184" s="17">
        <v>16</v>
      </c>
      <c r="M184" s="17">
        <v>24</v>
      </c>
      <c r="N184" s="17">
        <v>22</v>
      </c>
      <c r="O184" s="17">
        <v>38</v>
      </c>
      <c r="P184" s="17">
        <v>34</v>
      </c>
      <c r="Q184" s="17">
        <v>41</v>
      </c>
      <c r="R184" s="17">
        <v>50</v>
      </c>
      <c r="S184" s="17">
        <v>85</v>
      </c>
      <c r="T184" s="17">
        <v>72</v>
      </c>
      <c r="U184" s="17">
        <v>109</v>
      </c>
      <c r="V184" s="17">
        <v>72</v>
      </c>
      <c r="W184" s="17">
        <v>64</v>
      </c>
      <c r="X184" s="17">
        <v>49</v>
      </c>
      <c r="Y184" s="17">
        <v>37</v>
      </c>
      <c r="Z184" s="17">
        <v>16</v>
      </c>
      <c r="AA184" s="17">
        <v>15</v>
      </c>
      <c r="AB184" s="17">
        <v>4</v>
      </c>
      <c r="AC184" s="17">
        <v>0</v>
      </c>
      <c r="AD184" s="17">
        <v>0</v>
      </c>
      <c r="AE184" s="46">
        <f t="shared" ref="AE184" si="236">SUM(I184:AD184)</f>
        <v>752</v>
      </c>
      <c r="AF184" s="49">
        <f t="shared" ref="AF184" si="237">SUM(I185:AD185)</f>
        <v>679</v>
      </c>
      <c r="AG184" s="34">
        <f t="shared" ref="AG184" si="238">SUM(I186:AD186)</f>
        <v>623</v>
      </c>
      <c r="AH184" s="34">
        <f t="shared" ref="AH184" si="239">AG184-AE184</f>
        <v>-129</v>
      </c>
      <c r="AI184" s="53">
        <v>0.87120000000000009</v>
      </c>
      <c r="AJ184" s="41" t="s">
        <v>65</v>
      </c>
    </row>
    <row r="185" spans="1:36" ht="16.2" x14ac:dyDescent="0.25">
      <c r="A185" s="42" t="s">
        <v>59</v>
      </c>
      <c r="B185" s="44" t="s">
        <v>834</v>
      </c>
      <c r="C185" s="42" t="s">
        <v>61</v>
      </c>
      <c r="D185" s="42" t="s">
        <v>87</v>
      </c>
      <c r="E185" s="42" t="s">
        <v>805</v>
      </c>
      <c r="F185" s="42" t="s">
        <v>59</v>
      </c>
      <c r="G185" s="45">
        <v>44341</v>
      </c>
      <c r="H185" s="18" t="s">
        <v>66</v>
      </c>
      <c r="I185" s="18">
        <v>0</v>
      </c>
      <c r="J185" s="18">
        <v>0</v>
      </c>
      <c r="K185" s="18">
        <v>4</v>
      </c>
      <c r="L185" s="18">
        <v>16</v>
      </c>
      <c r="M185" s="18">
        <v>24</v>
      </c>
      <c r="N185" s="18">
        <v>22</v>
      </c>
      <c r="O185" s="18">
        <v>20</v>
      </c>
      <c r="P185" s="18">
        <v>34</v>
      </c>
      <c r="Q185" s="18">
        <v>36</v>
      </c>
      <c r="R185" s="18">
        <v>0</v>
      </c>
      <c r="S185" s="18">
        <v>85</v>
      </c>
      <c r="T185" s="18">
        <v>72</v>
      </c>
      <c r="U185" s="18">
        <v>109</v>
      </c>
      <c r="V185" s="18">
        <v>72</v>
      </c>
      <c r="W185" s="18">
        <v>64</v>
      </c>
      <c r="X185" s="18">
        <v>49</v>
      </c>
      <c r="Y185" s="18">
        <v>37</v>
      </c>
      <c r="Z185" s="18">
        <v>16</v>
      </c>
      <c r="AA185" s="18">
        <v>15</v>
      </c>
      <c r="AB185" s="18">
        <v>4</v>
      </c>
      <c r="AC185" s="18">
        <v>0</v>
      </c>
      <c r="AD185" s="18">
        <v>0</v>
      </c>
      <c r="AE185" s="47"/>
      <c r="AF185" s="50"/>
      <c r="AG185" s="35"/>
      <c r="AH185" s="35"/>
      <c r="AI185" s="53"/>
      <c r="AJ185" s="41" t="s">
        <v>65</v>
      </c>
    </row>
    <row r="186" spans="1:36" ht="16.2" x14ac:dyDescent="0.25">
      <c r="A186" s="42" t="s">
        <v>59</v>
      </c>
      <c r="B186" s="44" t="s">
        <v>834</v>
      </c>
      <c r="C186" s="42" t="s">
        <v>61</v>
      </c>
      <c r="D186" s="42" t="s">
        <v>87</v>
      </c>
      <c r="E186" s="42" t="s">
        <v>805</v>
      </c>
      <c r="F186" s="42" t="s">
        <v>59</v>
      </c>
      <c r="G186" s="45">
        <v>44341</v>
      </c>
      <c r="H186" s="19" t="s">
        <v>67</v>
      </c>
      <c r="I186" s="19">
        <v>0</v>
      </c>
      <c r="J186" s="19">
        <v>0</v>
      </c>
      <c r="K186" s="19">
        <v>4</v>
      </c>
      <c r="L186" s="19">
        <v>16</v>
      </c>
      <c r="M186" s="19">
        <v>24</v>
      </c>
      <c r="N186" s="19">
        <v>22</v>
      </c>
      <c r="O186" s="19">
        <v>0</v>
      </c>
      <c r="P186" s="19">
        <v>34</v>
      </c>
      <c r="Q186" s="19">
        <v>0</v>
      </c>
      <c r="R186" s="19">
        <v>0</v>
      </c>
      <c r="S186" s="19">
        <v>85</v>
      </c>
      <c r="T186" s="19">
        <v>72</v>
      </c>
      <c r="U186" s="19">
        <v>109</v>
      </c>
      <c r="V186" s="19">
        <v>72</v>
      </c>
      <c r="W186" s="19">
        <v>64</v>
      </c>
      <c r="X186" s="19">
        <v>49</v>
      </c>
      <c r="Y186" s="19">
        <v>37</v>
      </c>
      <c r="Z186" s="19">
        <v>16</v>
      </c>
      <c r="AA186" s="19">
        <v>15</v>
      </c>
      <c r="AB186" s="19">
        <v>4</v>
      </c>
      <c r="AC186" s="19">
        <v>0</v>
      </c>
      <c r="AD186" s="19">
        <v>0</v>
      </c>
      <c r="AE186" s="48"/>
      <c r="AF186" s="51"/>
      <c r="AG186" s="36"/>
      <c r="AH186" s="36"/>
      <c r="AI186" s="53"/>
      <c r="AJ186" s="41" t="s">
        <v>65</v>
      </c>
    </row>
    <row r="187" spans="1:36" ht="16.2" x14ac:dyDescent="0.25">
      <c r="A187" s="42" t="s">
        <v>59</v>
      </c>
      <c r="B187" s="44" t="s">
        <v>879</v>
      </c>
      <c r="C187" s="42" t="s">
        <v>61</v>
      </c>
      <c r="D187" s="42" t="s">
        <v>808</v>
      </c>
      <c r="E187" s="42" t="s">
        <v>807</v>
      </c>
      <c r="F187" s="42" t="s">
        <v>59</v>
      </c>
      <c r="G187" s="45">
        <v>44333</v>
      </c>
      <c r="H187" s="17" t="s">
        <v>64</v>
      </c>
      <c r="I187" s="17">
        <v>5</v>
      </c>
      <c r="J187" s="17">
        <v>29</v>
      </c>
      <c r="K187" s="17">
        <v>53</v>
      </c>
      <c r="L187" s="17">
        <v>97</v>
      </c>
      <c r="M187" s="17">
        <v>142</v>
      </c>
      <c r="N187" s="17">
        <v>136</v>
      </c>
      <c r="O187" s="17">
        <v>158</v>
      </c>
      <c r="P187" s="17">
        <v>129</v>
      </c>
      <c r="Q187" s="17">
        <v>78</v>
      </c>
      <c r="R187" s="17">
        <v>50</v>
      </c>
      <c r="S187" s="17">
        <v>20</v>
      </c>
      <c r="T187" s="17">
        <v>3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46">
        <f t="shared" ref="AE187" si="240">SUM(I187:AD187)</f>
        <v>900</v>
      </c>
      <c r="AF187" s="49">
        <f t="shared" ref="AF187" si="241">SUM(I188:AD188)</f>
        <v>897</v>
      </c>
      <c r="AG187" s="34">
        <f t="shared" ref="AG187" si="242">SUM(I189:AD189)</f>
        <v>895</v>
      </c>
      <c r="AH187" s="34">
        <f t="shared" ref="AH187" si="243">AG187-AE187</f>
        <v>-5</v>
      </c>
      <c r="AI187" s="53">
        <v>0.89140000000000008</v>
      </c>
      <c r="AJ187" s="41" t="s">
        <v>65</v>
      </c>
    </row>
    <row r="188" spans="1:36" ht="16.2" x14ac:dyDescent="0.25">
      <c r="A188" s="42" t="s">
        <v>59</v>
      </c>
      <c r="B188" s="44" t="s">
        <v>879</v>
      </c>
      <c r="C188" s="42" t="s">
        <v>61</v>
      </c>
      <c r="D188" s="42" t="s">
        <v>808</v>
      </c>
      <c r="E188" s="42" t="s">
        <v>807</v>
      </c>
      <c r="F188" s="42" t="s">
        <v>59</v>
      </c>
      <c r="G188" s="45">
        <v>44333</v>
      </c>
      <c r="H188" s="18" t="s">
        <v>66</v>
      </c>
      <c r="I188" s="18">
        <v>2</v>
      </c>
      <c r="J188" s="18">
        <v>29</v>
      </c>
      <c r="K188" s="18">
        <v>53</v>
      </c>
      <c r="L188" s="18">
        <v>97</v>
      </c>
      <c r="M188" s="18">
        <v>142</v>
      </c>
      <c r="N188" s="18">
        <v>136</v>
      </c>
      <c r="O188" s="18">
        <v>158</v>
      </c>
      <c r="P188" s="18">
        <v>129</v>
      </c>
      <c r="Q188" s="18">
        <v>78</v>
      </c>
      <c r="R188" s="18">
        <v>50</v>
      </c>
      <c r="S188" s="18">
        <v>20</v>
      </c>
      <c r="T188" s="18">
        <v>3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47"/>
      <c r="AF188" s="50"/>
      <c r="AG188" s="35"/>
      <c r="AH188" s="35"/>
      <c r="AI188" s="53"/>
      <c r="AJ188" s="41" t="s">
        <v>65</v>
      </c>
    </row>
    <row r="189" spans="1:36" ht="16.2" x14ac:dyDescent="0.25">
      <c r="A189" s="42" t="s">
        <v>59</v>
      </c>
      <c r="B189" s="44" t="s">
        <v>879</v>
      </c>
      <c r="C189" s="42" t="s">
        <v>61</v>
      </c>
      <c r="D189" s="42" t="s">
        <v>808</v>
      </c>
      <c r="E189" s="42" t="s">
        <v>807</v>
      </c>
      <c r="F189" s="42" t="s">
        <v>59</v>
      </c>
      <c r="G189" s="45">
        <v>44333</v>
      </c>
      <c r="H189" s="19" t="s">
        <v>67</v>
      </c>
      <c r="I189" s="19">
        <v>0</v>
      </c>
      <c r="J189" s="19">
        <v>29</v>
      </c>
      <c r="K189" s="19">
        <v>53</v>
      </c>
      <c r="L189" s="19">
        <v>97</v>
      </c>
      <c r="M189" s="19">
        <v>142</v>
      </c>
      <c r="N189" s="19">
        <v>136</v>
      </c>
      <c r="O189" s="19">
        <v>158</v>
      </c>
      <c r="P189" s="19">
        <v>129</v>
      </c>
      <c r="Q189" s="19">
        <v>78</v>
      </c>
      <c r="R189" s="19">
        <v>50</v>
      </c>
      <c r="S189" s="19">
        <v>20</v>
      </c>
      <c r="T189" s="19">
        <v>3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48"/>
      <c r="AF189" s="51"/>
      <c r="AG189" s="36"/>
      <c r="AH189" s="36"/>
      <c r="AI189" s="53"/>
      <c r="AJ189" s="41" t="s">
        <v>65</v>
      </c>
    </row>
    <row r="190" spans="1:36" ht="16.2" x14ac:dyDescent="0.25">
      <c r="A190" s="42" t="s">
        <v>59</v>
      </c>
      <c r="B190" s="44" t="s">
        <v>879</v>
      </c>
      <c r="C190" s="42" t="s">
        <v>61</v>
      </c>
      <c r="D190" s="42" t="s">
        <v>808</v>
      </c>
      <c r="E190" s="42" t="s">
        <v>807</v>
      </c>
      <c r="F190" s="42" t="s">
        <v>59</v>
      </c>
      <c r="G190" s="45">
        <v>44333</v>
      </c>
      <c r="H190" s="17" t="s">
        <v>64</v>
      </c>
      <c r="I190" s="17">
        <v>5</v>
      </c>
      <c r="J190" s="17">
        <v>29</v>
      </c>
      <c r="K190" s="17">
        <v>53</v>
      </c>
      <c r="L190" s="17">
        <v>97</v>
      </c>
      <c r="M190" s="17">
        <v>142</v>
      </c>
      <c r="N190" s="17">
        <v>136</v>
      </c>
      <c r="O190" s="17">
        <v>158</v>
      </c>
      <c r="P190" s="17">
        <v>129</v>
      </c>
      <c r="Q190" s="17">
        <v>78</v>
      </c>
      <c r="R190" s="17">
        <v>50</v>
      </c>
      <c r="S190" s="17">
        <v>20</v>
      </c>
      <c r="T190" s="17">
        <v>3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46">
        <f t="shared" ref="AE190" si="244">SUM(I190:AD190)</f>
        <v>900</v>
      </c>
      <c r="AF190" s="49">
        <f t="shared" ref="AF190" si="245">SUM(I191:AD191)</f>
        <v>900</v>
      </c>
      <c r="AG190" s="34">
        <f t="shared" ref="AG190" si="246">SUM(I192:AD192)</f>
        <v>900</v>
      </c>
      <c r="AH190" s="34">
        <f t="shared" ref="AH190" si="247">AG190-AE190</f>
        <v>0</v>
      </c>
      <c r="AI190" s="53">
        <v>0.86770000000000003</v>
      </c>
      <c r="AJ190" s="41" t="s">
        <v>65</v>
      </c>
    </row>
    <row r="191" spans="1:36" ht="16.2" x14ac:dyDescent="0.25">
      <c r="A191" s="42" t="s">
        <v>59</v>
      </c>
      <c r="B191" s="44" t="s">
        <v>879</v>
      </c>
      <c r="C191" s="42" t="s">
        <v>61</v>
      </c>
      <c r="D191" s="42" t="s">
        <v>808</v>
      </c>
      <c r="E191" s="42" t="s">
        <v>807</v>
      </c>
      <c r="F191" s="42" t="s">
        <v>59</v>
      </c>
      <c r="G191" s="45">
        <v>44333</v>
      </c>
      <c r="H191" s="18" t="s">
        <v>66</v>
      </c>
      <c r="I191" s="18">
        <v>5</v>
      </c>
      <c r="J191" s="18">
        <v>29</v>
      </c>
      <c r="K191" s="18">
        <v>53</v>
      </c>
      <c r="L191" s="18">
        <v>97</v>
      </c>
      <c r="M191" s="18">
        <v>142</v>
      </c>
      <c r="N191" s="18">
        <v>136</v>
      </c>
      <c r="O191" s="18">
        <v>158</v>
      </c>
      <c r="P191" s="18">
        <v>129</v>
      </c>
      <c r="Q191" s="18">
        <v>78</v>
      </c>
      <c r="R191" s="18">
        <v>50</v>
      </c>
      <c r="S191" s="18">
        <v>20</v>
      </c>
      <c r="T191" s="18">
        <v>3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47"/>
      <c r="AF191" s="50"/>
      <c r="AG191" s="35"/>
      <c r="AH191" s="35"/>
      <c r="AI191" s="53"/>
      <c r="AJ191" s="41" t="s">
        <v>65</v>
      </c>
    </row>
    <row r="192" spans="1:36" ht="16.2" x14ac:dyDescent="0.25">
      <c r="A192" s="42" t="s">
        <v>59</v>
      </c>
      <c r="B192" s="44" t="s">
        <v>879</v>
      </c>
      <c r="C192" s="42" t="s">
        <v>61</v>
      </c>
      <c r="D192" s="42" t="s">
        <v>808</v>
      </c>
      <c r="E192" s="42" t="s">
        <v>807</v>
      </c>
      <c r="F192" s="42" t="s">
        <v>59</v>
      </c>
      <c r="G192" s="45">
        <v>44333</v>
      </c>
      <c r="H192" s="19" t="s">
        <v>67</v>
      </c>
      <c r="I192" s="19">
        <v>5</v>
      </c>
      <c r="J192" s="19">
        <v>29</v>
      </c>
      <c r="K192" s="19">
        <v>53</v>
      </c>
      <c r="L192" s="19">
        <v>97</v>
      </c>
      <c r="M192" s="19">
        <v>142</v>
      </c>
      <c r="N192" s="19">
        <v>136</v>
      </c>
      <c r="O192" s="19">
        <v>158</v>
      </c>
      <c r="P192" s="19">
        <v>129</v>
      </c>
      <c r="Q192" s="19">
        <v>78</v>
      </c>
      <c r="R192" s="19">
        <v>50</v>
      </c>
      <c r="S192" s="19">
        <v>20</v>
      </c>
      <c r="T192" s="19">
        <v>3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48"/>
      <c r="AF192" s="51"/>
      <c r="AG192" s="36"/>
      <c r="AH192" s="36"/>
      <c r="AI192" s="53"/>
      <c r="AJ192" s="41" t="s">
        <v>65</v>
      </c>
    </row>
    <row r="193" spans="1:36" ht="16.2" x14ac:dyDescent="0.25">
      <c r="A193" s="42" t="s">
        <v>59</v>
      </c>
      <c r="B193" s="44" t="s">
        <v>878</v>
      </c>
      <c r="C193" s="42" t="s">
        <v>61</v>
      </c>
      <c r="D193" s="42" t="s">
        <v>87</v>
      </c>
      <c r="E193" s="42" t="s">
        <v>826</v>
      </c>
      <c r="F193" s="42" t="s">
        <v>59</v>
      </c>
      <c r="G193" s="45">
        <v>44344</v>
      </c>
      <c r="H193" s="17" t="s">
        <v>64</v>
      </c>
      <c r="I193" s="17">
        <v>0</v>
      </c>
      <c r="J193" s="17">
        <v>2</v>
      </c>
      <c r="K193" s="17">
        <v>2</v>
      </c>
      <c r="L193" s="17">
        <v>4</v>
      </c>
      <c r="M193" s="17">
        <v>6</v>
      </c>
      <c r="N193" s="17">
        <v>6</v>
      </c>
      <c r="O193" s="17">
        <v>14</v>
      </c>
      <c r="P193" s="17">
        <v>18</v>
      </c>
      <c r="Q193" s="17">
        <v>28</v>
      </c>
      <c r="R193" s="17">
        <v>64</v>
      </c>
      <c r="S193" s="17">
        <v>111</v>
      </c>
      <c r="T193" s="17">
        <v>103</v>
      </c>
      <c r="U193" s="17">
        <v>133</v>
      </c>
      <c r="V193" s="17">
        <v>126</v>
      </c>
      <c r="W193" s="17">
        <v>88</v>
      </c>
      <c r="X193" s="17">
        <v>78</v>
      </c>
      <c r="Y193" s="17">
        <v>64</v>
      </c>
      <c r="Z193" s="17">
        <v>28</v>
      </c>
      <c r="AA193" s="17">
        <v>21</v>
      </c>
      <c r="AB193" s="17">
        <v>2</v>
      </c>
      <c r="AC193" s="17">
        <v>0</v>
      </c>
      <c r="AD193" s="17">
        <v>0</v>
      </c>
      <c r="AE193" s="46">
        <f t="shared" ref="AE193" si="248">SUM(I193:AD193)</f>
        <v>898</v>
      </c>
      <c r="AF193" s="49">
        <f t="shared" ref="AF193" si="249">SUM(I194:AD194)</f>
        <v>898</v>
      </c>
      <c r="AG193" s="34">
        <f t="shared" ref="AG193" si="250">SUM(I195:AD195)</f>
        <v>898</v>
      </c>
      <c r="AH193" s="34">
        <f t="shared" ref="AH193" si="251">AG193-AE193</f>
        <v>0</v>
      </c>
      <c r="AI193" s="53">
        <v>0.872</v>
      </c>
      <c r="AJ193" s="41" t="s">
        <v>65</v>
      </c>
    </row>
    <row r="194" spans="1:36" ht="16.2" x14ac:dyDescent="0.25">
      <c r="A194" s="42" t="s">
        <v>59</v>
      </c>
      <c r="B194" s="44" t="s">
        <v>878</v>
      </c>
      <c r="C194" s="42" t="s">
        <v>61</v>
      </c>
      <c r="D194" s="42" t="s">
        <v>87</v>
      </c>
      <c r="E194" s="42" t="s">
        <v>826</v>
      </c>
      <c r="F194" s="42" t="s">
        <v>59</v>
      </c>
      <c r="G194" s="45">
        <v>44344</v>
      </c>
      <c r="H194" s="18" t="s">
        <v>66</v>
      </c>
      <c r="I194" s="18">
        <v>0</v>
      </c>
      <c r="J194" s="18">
        <v>2</v>
      </c>
      <c r="K194" s="18">
        <v>2</v>
      </c>
      <c r="L194" s="18">
        <v>4</v>
      </c>
      <c r="M194" s="18">
        <v>6</v>
      </c>
      <c r="N194" s="18">
        <v>6</v>
      </c>
      <c r="O194" s="18">
        <v>14</v>
      </c>
      <c r="P194" s="18">
        <v>18</v>
      </c>
      <c r="Q194" s="18">
        <v>28</v>
      </c>
      <c r="R194" s="18">
        <v>64</v>
      </c>
      <c r="S194" s="18">
        <v>111</v>
      </c>
      <c r="T194" s="18">
        <v>103</v>
      </c>
      <c r="U194" s="18">
        <v>133</v>
      </c>
      <c r="V194" s="18">
        <v>126</v>
      </c>
      <c r="W194" s="18">
        <v>88</v>
      </c>
      <c r="X194" s="18">
        <v>78</v>
      </c>
      <c r="Y194" s="18">
        <v>64</v>
      </c>
      <c r="Z194" s="18">
        <v>28</v>
      </c>
      <c r="AA194" s="18">
        <v>21</v>
      </c>
      <c r="AB194" s="18">
        <v>2</v>
      </c>
      <c r="AC194" s="18">
        <v>0</v>
      </c>
      <c r="AD194" s="18">
        <v>0</v>
      </c>
      <c r="AE194" s="47"/>
      <c r="AF194" s="50"/>
      <c r="AG194" s="35"/>
      <c r="AH194" s="35"/>
      <c r="AI194" s="53"/>
      <c r="AJ194" s="41" t="s">
        <v>65</v>
      </c>
    </row>
    <row r="195" spans="1:36" ht="16.2" x14ac:dyDescent="0.25">
      <c r="A195" s="42" t="s">
        <v>59</v>
      </c>
      <c r="B195" s="44" t="s">
        <v>878</v>
      </c>
      <c r="C195" s="42" t="s">
        <v>61</v>
      </c>
      <c r="D195" s="42" t="s">
        <v>87</v>
      </c>
      <c r="E195" s="42" t="s">
        <v>826</v>
      </c>
      <c r="F195" s="42" t="s">
        <v>59</v>
      </c>
      <c r="G195" s="45">
        <v>44344</v>
      </c>
      <c r="H195" s="19" t="s">
        <v>67</v>
      </c>
      <c r="I195" s="19">
        <v>0</v>
      </c>
      <c r="J195" s="19">
        <v>2</v>
      </c>
      <c r="K195" s="19">
        <v>2</v>
      </c>
      <c r="L195" s="19">
        <v>4</v>
      </c>
      <c r="M195" s="19">
        <v>6</v>
      </c>
      <c r="N195" s="19">
        <v>6</v>
      </c>
      <c r="O195" s="19">
        <v>14</v>
      </c>
      <c r="P195" s="19">
        <v>18</v>
      </c>
      <c r="Q195" s="19">
        <v>28</v>
      </c>
      <c r="R195" s="19">
        <v>64</v>
      </c>
      <c r="S195" s="19">
        <v>111</v>
      </c>
      <c r="T195" s="19">
        <v>103</v>
      </c>
      <c r="U195" s="19">
        <v>133</v>
      </c>
      <c r="V195" s="19">
        <v>126</v>
      </c>
      <c r="W195" s="19">
        <v>88</v>
      </c>
      <c r="X195" s="19">
        <v>78</v>
      </c>
      <c r="Y195" s="19">
        <v>64</v>
      </c>
      <c r="Z195" s="19">
        <v>28</v>
      </c>
      <c r="AA195" s="19">
        <v>21</v>
      </c>
      <c r="AB195" s="19">
        <v>2</v>
      </c>
      <c r="AC195" s="19">
        <v>0</v>
      </c>
      <c r="AD195" s="19">
        <v>0</v>
      </c>
      <c r="AE195" s="48"/>
      <c r="AF195" s="51"/>
      <c r="AG195" s="36"/>
      <c r="AH195" s="36"/>
      <c r="AI195" s="53"/>
      <c r="AJ195" s="41" t="s">
        <v>65</v>
      </c>
    </row>
    <row r="196" spans="1:36" ht="16.2" x14ac:dyDescent="0.25">
      <c r="A196" s="42" t="s">
        <v>59</v>
      </c>
      <c r="B196" s="44" t="s">
        <v>878</v>
      </c>
      <c r="C196" s="42" t="s">
        <v>61</v>
      </c>
      <c r="D196" s="42" t="s">
        <v>87</v>
      </c>
      <c r="E196" s="42" t="s">
        <v>826</v>
      </c>
      <c r="F196" s="42" t="s">
        <v>59</v>
      </c>
      <c r="G196" s="45">
        <v>44344</v>
      </c>
      <c r="H196" s="17" t="s">
        <v>64</v>
      </c>
      <c r="I196" s="17">
        <v>0</v>
      </c>
      <c r="J196" s="17">
        <v>2</v>
      </c>
      <c r="K196" s="17">
        <v>2</v>
      </c>
      <c r="L196" s="17">
        <v>4</v>
      </c>
      <c r="M196" s="17">
        <v>6</v>
      </c>
      <c r="N196" s="17">
        <v>6</v>
      </c>
      <c r="O196" s="17">
        <v>14</v>
      </c>
      <c r="P196" s="17">
        <v>18</v>
      </c>
      <c r="Q196" s="17">
        <v>28</v>
      </c>
      <c r="R196" s="17">
        <v>64</v>
      </c>
      <c r="S196" s="17">
        <v>111</v>
      </c>
      <c r="T196" s="17">
        <v>103</v>
      </c>
      <c r="U196" s="17">
        <v>133</v>
      </c>
      <c r="V196" s="17">
        <v>126</v>
      </c>
      <c r="W196" s="17">
        <v>88</v>
      </c>
      <c r="X196" s="17">
        <v>78</v>
      </c>
      <c r="Y196" s="17">
        <v>64</v>
      </c>
      <c r="Z196" s="17">
        <v>28</v>
      </c>
      <c r="AA196" s="17">
        <v>21</v>
      </c>
      <c r="AB196" s="17">
        <v>2</v>
      </c>
      <c r="AC196" s="17">
        <v>0</v>
      </c>
      <c r="AD196" s="17">
        <v>0</v>
      </c>
      <c r="AE196" s="46">
        <f t="shared" ref="AE196" si="252">SUM(I196:AD196)</f>
        <v>898</v>
      </c>
      <c r="AF196" s="49">
        <f t="shared" ref="AF196" si="253">SUM(I197:AD197)</f>
        <v>898</v>
      </c>
      <c r="AG196" s="34">
        <f t="shared" ref="AG196" si="254">SUM(I198:AD198)</f>
        <v>898</v>
      </c>
      <c r="AH196" s="34">
        <f t="shared" ref="AH196" si="255">AG196-AE196</f>
        <v>0</v>
      </c>
      <c r="AI196" s="53">
        <v>0.90170000000000006</v>
      </c>
      <c r="AJ196" s="41" t="s">
        <v>65</v>
      </c>
    </row>
    <row r="197" spans="1:36" ht="16.2" x14ac:dyDescent="0.25">
      <c r="A197" s="42" t="s">
        <v>59</v>
      </c>
      <c r="B197" s="44" t="s">
        <v>878</v>
      </c>
      <c r="C197" s="42" t="s">
        <v>61</v>
      </c>
      <c r="D197" s="42" t="s">
        <v>87</v>
      </c>
      <c r="E197" s="42" t="s">
        <v>826</v>
      </c>
      <c r="F197" s="42" t="s">
        <v>59</v>
      </c>
      <c r="G197" s="45">
        <v>44344</v>
      </c>
      <c r="H197" s="18" t="s">
        <v>66</v>
      </c>
      <c r="I197" s="18">
        <v>0</v>
      </c>
      <c r="J197" s="18">
        <v>2</v>
      </c>
      <c r="K197" s="18">
        <v>2</v>
      </c>
      <c r="L197" s="18">
        <v>4</v>
      </c>
      <c r="M197" s="18">
        <v>6</v>
      </c>
      <c r="N197" s="18">
        <v>6</v>
      </c>
      <c r="O197" s="18">
        <v>14</v>
      </c>
      <c r="P197" s="18">
        <v>18</v>
      </c>
      <c r="Q197" s="18">
        <v>28</v>
      </c>
      <c r="R197" s="18">
        <v>64</v>
      </c>
      <c r="S197" s="18">
        <v>111</v>
      </c>
      <c r="T197" s="18">
        <v>103</v>
      </c>
      <c r="U197" s="18">
        <v>133</v>
      </c>
      <c r="V197" s="18">
        <v>126</v>
      </c>
      <c r="W197" s="18">
        <v>88</v>
      </c>
      <c r="X197" s="18">
        <v>78</v>
      </c>
      <c r="Y197" s="18">
        <v>64</v>
      </c>
      <c r="Z197" s="18">
        <v>28</v>
      </c>
      <c r="AA197" s="18">
        <v>21</v>
      </c>
      <c r="AB197" s="18">
        <v>2</v>
      </c>
      <c r="AC197" s="18">
        <v>0</v>
      </c>
      <c r="AD197" s="18">
        <v>0</v>
      </c>
      <c r="AE197" s="47"/>
      <c r="AF197" s="50"/>
      <c r="AG197" s="35"/>
      <c r="AH197" s="35"/>
      <c r="AI197" s="53"/>
      <c r="AJ197" s="41" t="s">
        <v>65</v>
      </c>
    </row>
    <row r="198" spans="1:36" ht="16.2" x14ac:dyDescent="0.25">
      <c r="A198" s="42" t="s">
        <v>59</v>
      </c>
      <c r="B198" s="44" t="s">
        <v>878</v>
      </c>
      <c r="C198" s="42" t="s">
        <v>61</v>
      </c>
      <c r="D198" s="42" t="s">
        <v>87</v>
      </c>
      <c r="E198" s="42" t="s">
        <v>826</v>
      </c>
      <c r="F198" s="42" t="s">
        <v>59</v>
      </c>
      <c r="G198" s="45">
        <v>44344</v>
      </c>
      <c r="H198" s="19" t="s">
        <v>67</v>
      </c>
      <c r="I198" s="19">
        <v>0</v>
      </c>
      <c r="J198" s="19">
        <v>2</v>
      </c>
      <c r="K198" s="19">
        <v>2</v>
      </c>
      <c r="L198" s="19">
        <v>4</v>
      </c>
      <c r="M198" s="19">
        <v>6</v>
      </c>
      <c r="N198" s="19">
        <v>6</v>
      </c>
      <c r="O198" s="19">
        <v>14</v>
      </c>
      <c r="P198" s="19">
        <v>18</v>
      </c>
      <c r="Q198" s="19">
        <v>28</v>
      </c>
      <c r="R198" s="19">
        <v>64</v>
      </c>
      <c r="S198" s="19">
        <v>111</v>
      </c>
      <c r="T198" s="19">
        <v>103</v>
      </c>
      <c r="U198" s="19">
        <v>133</v>
      </c>
      <c r="V198" s="19">
        <v>126</v>
      </c>
      <c r="W198" s="19">
        <v>88</v>
      </c>
      <c r="X198" s="19">
        <v>78</v>
      </c>
      <c r="Y198" s="19">
        <v>64</v>
      </c>
      <c r="Z198" s="19">
        <v>28</v>
      </c>
      <c r="AA198" s="19">
        <v>21</v>
      </c>
      <c r="AB198" s="19">
        <v>2</v>
      </c>
      <c r="AC198" s="19">
        <v>0</v>
      </c>
      <c r="AD198" s="19">
        <v>0</v>
      </c>
      <c r="AE198" s="48"/>
      <c r="AF198" s="51"/>
      <c r="AG198" s="36"/>
      <c r="AH198" s="36"/>
      <c r="AI198" s="53"/>
      <c r="AJ198" s="41" t="s">
        <v>65</v>
      </c>
    </row>
    <row r="199" spans="1:36" ht="16.2" x14ac:dyDescent="0.25">
      <c r="A199" s="42" t="s">
        <v>59</v>
      </c>
      <c r="B199" s="44" t="s">
        <v>877</v>
      </c>
      <c r="C199" s="42" t="s">
        <v>61</v>
      </c>
      <c r="D199" s="42" t="s">
        <v>87</v>
      </c>
      <c r="E199" s="42" t="s">
        <v>826</v>
      </c>
      <c r="F199" s="42" t="s">
        <v>59</v>
      </c>
      <c r="G199" s="45">
        <v>44344</v>
      </c>
      <c r="H199" s="17" t="s">
        <v>64</v>
      </c>
      <c r="I199" s="17">
        <v>0</v>
      </c>
      <c r="J199" s="17">
        <v>1</v>
      </c>
      <c r="K199" s="17">
        <v>2</v>
      </c>
      <c r="L199" s="17">
        <v>10</v>
      </c>
      <c r="M199" s="17">
        <v>34</v>
      </c>
      <c r="N199" s="17">
        <v>14</v>
      </c>
      <c r="O199" s="17">
        <v>56</v>
      </c>
      <c r="P199" s="17">
        <v>29</v>
      </c>
      <c r="Q199" s="17">
        <v>58</v>
      </c>
      <c r="R199" s="17">
        <v>85</v>
      </c>
      <c r="S199" s="17">
        <v>121</v>
      </c>
      <c r="T199" s="17">
        <v>104</v>
      </c>
      <c r="U199" s="17">
        <v>150</v>
      </c>
      <c r="V199" s="17">
        <v>103</v>
      </c>
      <c r="W199" s="17">
        <v>86</v>
      </c>
      <c r="X199" s="17">
        <v>73</v>
      </c>
      <c r="Y199" s="17">
        <v>52</v>
      </c>
      <c r="Z199" s="17">
        <v>3</v>
      </c>
      <c r="AA199" s="17">
        <v>2</v>
      </c>
      <c r="AB199" s="17">
        <v>0</v>
      </c>
      <c r="AC199" s="17">
        <v>0</v>
      </c>
      <c r="AD199" s="17">
        <v>0</v>
      </c>
      <c r="AE199" s="46">
        <f t="shared" ref="AE199" si="256">SUM(I199:AD199)</f>
        <v>983</v>
      </c>
      <c r="AF199" s="49">
        <f t="shared" ref="AF199" si="257">SUM(I200:AD200)</f>
        <v>983</v>
      </c>
      <c r="AG199" s="34">
        <f t="shared" ref="AG199" si="258">SUM(I201:AD201)</f>
        <v>983</v>
      </c>
      <c r="AH199" s="34">
        <f t="shared" ref="AH199" si="259">AG199-AE199</f>
        <v>0</v>
      </c>
      <c r="AI199" s="53">
        <v>0.86930000000000007</v>
      </c>
      <c r="AJ199" s="41" t="s">
        <v>65</v>
      </c>
    </row>
    <row r="200" spans="1:36" ht="16.2" x14ac:dyDescent="0.25">
      <c r="A200" s="42" t="s">
        <v>59</v>
      </c>
      <c r="B200" s="44" t="s">
        <v>877</v>
      </c>
      <c r="C200" s="42" t="s">
        <v>61</v>
      </c>
      <c r="D200" s="42" t="s">
        <v>87</v>
      </c>
      <c r="E200" s="42" t="s">
        <v>826</v>
      </c>
      <c r="F200" s="42" t="s">
        <v>59</v>
      </c>
      <c r="G200" s="45">
        <v>44344</v>
      </c>
      <c r="H200" s="18" t="s">
        <v>66</v>
      </c>
      <c r="I200" s="18">
        <v>0</v>
      </c>
      <c r="J200" s="18">
        <v>1</v>
      </c>
      <c r="K200" s="18">
        <v>2</v>
      </c>
      <c r="L200" s="18">
        <v>10</v>
      </c>
      <c r="M200" s="18">
        <v>34</v>
      </c>
      <c r="N200" s="18">
        <v>14</v>
      </c>
      <c r="O200" s="18">
        <v>56</v>
      </c>
      <c r="P200" s="18">
        <v>29</v>
      </c>
      <c r="Q200" s="18">
        <v>58</v>
      </c>
      <c r="R200" s="18">
        <v>85</v>
      </c>
      <c r="S200" s="18">
        <v>121</v>
      </c>
      <c r="T200" s="18">
        <v>104</v>
      </c>
      <c r="U200" s="18">
        <v>150</v>
      </c>
      <c r="V200" s="18">
        <v>103</v>
      </c>
      <c r="W200" s="18">
        <v>86</v>
      </c>
      <c r="X200" s="18">
        <v>73</v>
      </c>
      <c r="Y200" s="18">
        <v>52</v>
      </c>
      <c r="Z200" s="18">
        <v>3</v>
      </c>
      <c r="AA200" s="18">
        <v>2</v>
      </c>
      <c r="AB200" s="18">
        <v>0</v>
      </c>
      <c r="AC200" s="18">
        <v>0</v>
      </c>
      <c r="AD200" s="18">
        <v>0</v>
      </c>
      <c r="AE200" s="47"/>
      <c r="AF200" s="50"/>
      <c r="AG200" s="35"/>
      <c r="AH200" s="35"/>
      <c r="AI200" s="53"/>
      <c r="AJ200" s="41" t="s">
        <v>65</v>
      </c>
    </row>
    <row r="201" spans="1:36" ht="16.2" x14ac:dyDescent="0.25">
      <c r="A201" s="42" t="s">
        <v>59</v>
      </c>
      <c r="B201" s="44" t="s">
        <v>877</v>
      </c>
      <c r="C201" s="42" t="s">
        <v>61</v>
      </c>
      <c r="D201" s="42" t="s">
        <v>87</v>
      </c>
      <c r="E201" s="42" t="s">
        <v>826</v>
      </c>
      <c r="F201" s="42" t="s">
        <v>59</v>
      </c>
      <c r="G201" s="45">
        <v>44344</v>
      </c>
      <c r="H201" s="19" t="s">
        <v>67</v>
      </c>
      <c r="I201" s="19">
        <v>0</v>
      </c>
      <c r="J201" s="19">
        <v>1</v>
      </c>
      <c r="K201" s="19">
        <v>2</v>
      </c>
      <c r="L201" s="19">
        <v>10</v>
      </c>
      <c r="M201" s="19">
        <v>34</v>
      </c>
      <c r="N201" s="19">
        <v>14</v>
      </c>
      <c r="O201" s="19">
        <v>56</v>
      </c>
      <c r="P201" s="19">
        <v>29</v>
      </c>
      <c r="Q201" s="19">
        <v>58</v>
      </c>
      <c r="R201" s="19">
        <v>85</v>
      </c>
      <c r="S201" s="19">
        <v>121</v>
      </c>
      <c r="T201" s="19">
        <v>104</v>
      </c>
      <c r="U201" s="19">
        <v>150</v>
      </c>
      <c r="V201" s="19">
        <v>103</v>
      </c>
      <c r="W201" s="19">
        <v>86</v>
      </c>
      <c r="X201" s="19">
        <v>73</v>
      </c>
      <c r="Y201" s="19">
        <v>52</v>
      </c>
      <c r="Z201" s="19">
        <v>3</v>
      </c>
      <c r="AA201" s="19">
        <v>2</v>
      </c>
      <c r="AB201" s="19">
        <v>0</v>
      </c>
      <c r="AC201" s="19">
        <v>0</v>
      </c>
      <c r="AD201" s="19">
        <v>0</v>
      </c>
      <c r="AE201" s="48"/>
      <c r="AF201" s="51"/>
      <c r="AG201" s="36"/>
      <c r="AH201" s="36"/>
      <c r="AI201" s="53"/>
      <c r="AJ201" s="41" t="s">
        <v>65</v>
      </c>
    </row>
    <row r="202" spans="1:36" ht="16.2" x14ac:dyDescent="0.25">
      <c r="A202" s="42" t="s">
        <v>59</v>
      </c>
      <c r="B202" s="44" t="s">
        <v>877</v>
      </c>
      <c r="C202" s="42" t="s">
        <v>61</v>
      </c>
      <c r="D202" s="42" t="s">
        <v>87</v>
      </c>
      <c r="E202" s="42" t="s">
        <v>826</v>
      </c>
      <c r="F202" s="42" t="s">
        <v>59</v>
      </c>
      <c r="G202" s="45">
        <v>44344</v>
      </c>
      <c r="H202" s="17" t="s">
        <v>64</v>
      </c>
      <c r="I202" s="17">
        <v>0</v>
      </c>
      <c r="J202" s="17">
        <v>1</v>
      </c>
      <c r="K202" s="17">
        <v>2</v>
      </c>
      <c r="L202" s="17">
        <v>10</v>
      </c>
      <c r="M202" s="17">
        <v>34</v>
      </c>
      <c r="N202" s="17">
        <v>14</v>
      </c>
      <c r="O202" s="17">
        <v>56</v>
      </c>
      <c r="P202" s="17">
        <v>29</v>
      </c>
      <c r="Q202" s="17">
        <v>58</v>
      </c>
      <c r="R202" s="17">
        <v>85</v>
      </c>
      <c r="S202" s="17">
        <v>121</v>
      </c>
      <c r="T202" s="17">
        <v>104</v>
      </c>
      <c r="U202" s="17">
        <v>150</v>
      </c>
      <c r="V202" s="17">
        <v>103</v>
      </c>
      <c r="W202" s="17">
        <v>86</v>
      </c>
      <c r="X202" s="17">
        <v>73</v>
      </c>
      <c r="Y202" s="17">
        <v>52</v>
      </c>
      <c r="Z202" s="17">
        <v>3</v>
      </c>
      <c r="AA202" s="17">
        <v>2</v>
      </c>
      <c r="AB202" s="17">
        <v>0</v>
      </c>
      <c r="AC202" s="17">
        <v>0</v>
      </c>
      <c r="AD202" s="17">
        <v>0</v>
      </c>
      <c r="AE202" s="46">
        <f t="shared" ref="AE202" si="260">SUM(I202:AD202)</f>
        <v>983</v>
      </c>
      <c r="AF202" s="49">
        <f t="shared" ref="AF202" si="261">SUM(I203:AD203)</f>
        <v>983</v>
      </c>
      <c r="AG202" s="34">
        <f t="shared" ref="AG202" si="262">SUM(I204:AD204)</f>
        <v>983</v>
      </c>
      <c r="AH202" s="34">
        <f t="shared" ref="AH202" si="263">AG202-AE202</f>
        <v>0</v>
      </c>
      <c r="AI202" s="53">
        <v>0.90720000000000001</v>
      </c>
      <c r="AJ202" s="41" t="s">
        <v>65</v>
      </c>
    </row>
    <row r="203" spans="1:36" ht="16.2" x14ac:dyDescent="0.25">
      <c r="A203" s="42" t="s">
        <v>59</v>
      </c>
      <c r="B203" s="44" t="s">
        <v>877</v>
      </c>
      <c r="C203" s="42" t="s">
        <v>61</v>
      </c>
      <c r="D203" s="42" t="s">
        <v>87</v>
      </c>
      <c r="E203" s="42" t="s">
        <v>826</v>
      </c>
      <c r="F203" s="42" t="s">
        <v>59</v>
      </c>
      <c r="G203" s="45">
        <v>44344</v>
      </c>
      <c r="H203" s="18" t="s">
        <v>66</v>
      </c>
      <c r="I203" s="18">
        <v>0</v>
      </c>
      <c r="J203" s="18">
        <v>1</v>
      </c>
      <c r="K203" s="18">
        <v>2</v>
      </c>
      <c r="L203" s="18">
        <v>10</v>
      </c>
      <c r="M203" s="18">
        <v>34</v>
      </c>
      <c r="N203" s="18">
        <v>14</v>
      </c>
      <c r="O203" s="18">
        <v>56</v>
      </c>
      <c r="P203" s="18">
        <v>29</v>
      </c>
      <c r="Q203" s="18">
        <v>58</v>
      </c>
      <c r="R203" s="18">
        <v>85</v>
      </c>
      <c r="S203" s="18">
        <v>121</v>
      </c>
      <c r="T203" s="18">
        <v>104</v>
      </c>
      <c r="U203" s="18">
        <v>150</v>
      </c>
      <c r="V203" s="18">
        <v>103</v>
      </c>
      <c r="W203" s="18">
        <v>86</v>
      </c>
      <c r="X203" s="18">
        <v>73</v>
      </c>
      <c r="Y203" s="18">
        <v>52</v>
      </c>
      <c r="Z203" s="18">
        <v>3</v>
      </c>
      <c r="AA203" s="18">
        <v>2</v>
      </c>
      <c r="AB203" s="18">
        <v>0</v>
      </c>
      <c r="AC203" s="18">
        <v>0</v>
      </c>
      <c r="AD203" s="18">
        <v>0</v>
      </c>
      <c r="AE203" s="47"/>
      <c r="AF203" s="50"/>
      <c r="AG203" s="35"/>
      <c r="AH203" s="35"/>
      <c r="AI203" s="53"/>
      <c r="AJ203" s="41" t="s">
        <v>65</v>
      </c>
    </row>
    <row r="204" spans="1:36" ht="16.2" x14ac:dyDescent="0.25">
      <c r="A204" s="42" t="s">
        <v>59</v>
      </c>
      <c r="B204" s="44" t="s">
        <v>877</v>
      </c>
      <c r="C204" s="42" t="s">
        <v>61</v>
      </c>
      <c r="D204" s="42" t="s">
        <v>87</v>
      </c>
      <c r="E204" s="42" t="s">
        <v>826</v>
      </c>
      <c r="F204" s="42" t="s">
        <v>59</v>
      </c>
      <c r="G204" s="45">
        <v>44344</v>
      </c>
      <c r="H204" s="19" t="s">
        <v>67</v>
      </c>
      <c r="I204" s="19">
        <v>0</v>
      </c>
      <c r="J204" s="19">
        <v>1</v>
      </c>
      <c r="K204" s="19">
        <v>2</v>
      </c>
      <c r="L204" s="19">
        <v>10</v>
      </c>
      <c r="M204" s="19">
        <v>34</v>
      </c>
      <c r="N204" s="19">
        <v>14</v>
      </c>
      <c r="O204" s="19">
        <v>56</v>
      </c>
      <c r="P204" s="19">
        <v>29</v>
      </c>
      <c r="Q204" s="19">
        <v>58</v>
      </c>
      <c r="R204" s="19">
        <v>85</v>
      </c>
      <c r="S204" s="19">
        <v>121</v>
      </c>
      <c r="T204" s="19">
        <v>104</v>
      </c>
      <c r="U204" s="19">
        <v>150</v>
      </c>
      <c r="V204" s="19">
        <v>103</v>
      </c>
      <c r="W204" s="19">
        <v>86</v>
      </c>
      <c r="X204" s="19">
        <v>73</v>
      </c>
      <c r="Y204" s="19">
        <v>52</v>
      </c>
      <c r="Z204" s="19">
        <v>3</v>
      </c>
      <c r="AA204" s="19">
        <v>2</v>
      </c>
      <c r="AB204" s="19">
        <v>0</v>
      </c>
      <c r="AC204" s="19">
        <v>0</v>
      </c>
      <c r="AD204" s="19">
        <v>0</v>
      </c>
      <c r="AE204" s="48"/>
      <c r="AF204" s="51"/>
      <c r="AG204" s="36"/>
      <c r="AH204" s="36"/>
      <c r="AI204" s="53"/>
      <c r="AJ204" s="41" t="s">
        <v>65</v>
      </c>
    </row>
    <row r="205" spans="1:36" ht="16.2" x14ac:dyDescent="0.25">
      <c r="A205" s="42" t="s">
        <v>59</v>
      </c>
      <c r="B205" s="44" t="s">
        <v>876</v>
      </c>
      <c r="C205" s="42" t="s">
        <v>61</v>
      </c>
      <c r="D205" s="42" t="s">
        <v>87</v>
      </c>
      <c r="E205" s="42" t="s">
        <v>805</v>
      </c>
      <c r="F205" s="42" t="s">
        <v>59</v>
      </c>
      <c r="G205" s="45">
        <v>44340</v>
      </c>
      <c r="H205" s="17" t="s">
        <v>64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1</v>
      </c>
      <c r="O205" s="17">
        <v>7</v>
      </c>
      <c r="P205" s="17">
        <v>26</v>
      </c>
      <c r="Q205" s="17">
        <v>32</v>
      </c>
      <c r="R205" s="17">
        <v>61</v>
      </c>
      <c r="S205" s="17">
        <v>96</v>
      </c>
      <c r="T205" s="17">
        <v>97</v>
      </c>
      <c r="U205" s="17">
        <v>118</v>
      </c>
      <c r="V205" s="17">
        <v>100</v>
      </c>
      <c r="W205" s="17">
        <v>77</v>
      </c>
      <c r="X205" s="17">
        <v>63</v>
      </c>
      <c r="Y205" s="17">
        <v>43</v>
      </c>
      <c r="Z205" s="17">
        <v>29</v>
      </c>
      <c r="AA205" s="17">
        <v>15</v>
      </c>
      <c r="AB205" s="17">
        <v>4</v>
      </c>
      <c r="AC205" s="17">
        <v>1</v>
      </c>
      <c r="AD205" s="17">
        <v>0</v>
      </c>
      <c r="AE205" s="46">
        <f t="shared" ref="AE205" si="264">SUM(I205:AD205)</f>
        <v>771</v>
      </c>
      <c r="AF205" s="49">
        <f t="shared" ref="AF205" si="265">SUM(I206:AD206)</f>
        <v>771</v>
      </c>
      <c r="AG205" s="34">
        <f t="shared" ref="AG205" si="266">SUM(I207:AD207)</f>
        <v>771</v>
      </c>
      <c r="AH205" s="34">
        <f t="shared" ref="AH205" si="267">AG205-AE205</f>
        <v>0</v>
      </c>
      <c r="AI205" s="53">
        <v>0.88460000000000005</v>
      </c>
      <c r="AJ205" s="41" t="s">
        <v>65</v>
      </c>
    </row>
    <row r="206" spans="1:36" ht="16.2" x14ac:dyDescent="0.25">
      <c r="A206" s="42" t="s">
        <v>59</v>
      </c>
      <c r="B206" s="44" t="s">
        <v>876</v>
      </c>
      <c r="C206" s="42" t="s">
        <v>61</v>
      </c>
      <c r="D206" s="42" t="s">
        <v>87</v>
      </c>
      <c r="E206" s="42" t="s">
        <v>805</v>
      </c>
      <c r="F206" s="42" t="s">
        <v>59</v>
      </c>
      <c r="G206" s="45">
        <v>44340</v>
      </c>
      <c r="H206" s="18" t="s">
        <v>66</v>
      </c>
      <c r="I206" s="18">
        <v>0</v>
      </c>
      <c r="J206" s="18">
        <v>0</v>
      </c>
      <c r="K206" s="18">
        <v>0</v>
      </c>
      <c r="L206" s="18">
        <v>0</v>
      </c>
      <c r="M206" s="18">
        <v>1</v>
      </c>
      <c r="N206" s="18">
        <v>1</v>
      </c>
      <c r="O206" s="18">
        <v>7</v>
      </c>
      <c r="P206" s="18">
        <v>26</v>
      </c>
      <c r="Q206" s="18">
        <v>32</v>
      </c>
      <c r="R206" s="18">
        <v>61</v>
      </c>
      <c r="S206" s="18">
        <v>96</v>
      </c>
      <c r="T206" s="18">
        <v>97</v>
      </c>
      <c r="U206" s="18">
        <v>118</v>
      </c>
      <c r="V206" s="18">
        <v>100</v>
      </c>
      <c r="W206" s="18">
        <v>77</v>
      </c>
      <c r="X206" s="18">
        <v>63</v>
      </c>
      <c r="Y206" s="18">
        <v>43</v>
      </c>
      <c r="Z206" s="18">
        <v>29</v>
      </c>
      <c r="AA206" s="18">
        <v>15</v>
      </c>
      <c r="AB206" s="18">
        <v>4</v>
      </c>
      <c r="AC206" s="18">
        <v>1</v>
      </c>
      <c r="AD206" s="18">
        <v>0</v>
      </c>
      <c r="AE206" s="47"/>
      <c r="AF206" s="50"/>
      <c r="AG206" s="35"/>
      <c r="AH206" s="35"/>
      <c r="AI206" s="53"/>
      <c r="AJ206" s="41" t="s">
        <v>65</v>
      </c>
    </row>
    <row r="207" spans="1:36" ht="16.2" x14ac:dyDescent="0.25">
      <c r="A207" s="42" t="s">
        <v>59</v>
      </c>
      <c r="B207" s="44" t="s">
        <v>876</v>
      </c>
      <c r="C207" s="42" t="s">
        <v>61</v>
      </c>
      <c r="D207" s="42" t="s">
        <v>87</v>
      </c>
      <c r="E207" s="42" t="s">
        <v>805</v>
      </c>
      <c r="F207" s="42" t="s">
        <v>59</v>
      </c>
      <c r="G207" s="45">
        <v>44340</v>
      </c>
      <c r="H207" s="19" t="s">
        <v>67</v>
      </c>
      <c r="I207" s="19">
        <v>0</v>
      </c>
      <c r="J207" s="19">
        <v>0</v>
      </c>
      <c r="K207" s="19">
        <v>0</v>
      </c>
      <c r="L207" s="19">
        <v>0</v>
      </c>
      <c r="M207" s="19">
        <v>1</v>
      </c>
      <c r="N207" s="19">
        <v>1</v>
      </c>
      <c r="O207" s="19">
        <v>7</v>
      </c>
      <c r="P207" s="19">
        <v>26</v>
      </c>
      <c r="Q207" s="19">
        <v>32</v>
      </c>
      <c r="R207" s="19">
        <v>61</v>
      </c>
      <c r="S207" s="19">
        <v>96</v>
      </c>
      <c r="T207" s="19">
        <v>97</v>
      </c>
      <c r="U207" s="19">
        <v>118</v>
      </c>
      <c r="V207" s="19">
        <v>100</v>
      </c>
      <c r="W207" s="19">
        <v>77</v>
      </c>
      <c r="X207" s="19">
        <v>63</v>
      </c>
      <c r="Y207" s="19">
        <v>43</v>
      </c>
      <c r="Z207" s="19">
        <v>29</v>
      </c>
      <c r="AA207" s="19">
        <v>15</v>
      </c>
      <c r="AB207" s="19">
        <v>4</v>
      </c>
      <c r="AC207" s="19">
        <v>1</v>
      </c>
      <c r="AD207" s="19">
        <v>0</v>
      </c>
      <c r="AE207" s="48"/>
      <c r="AF207" s="51"/>
      <c r="AG207" s="36"/>
      <c r="AH207" s="36"/>
      <c r="AI207" s="53"/>
      <c r="AJ207" s="41" t="s">
        <v>65</v>
      </c>
    </row>
    <row r="208" spans="1:36" ht="16.2" x14ac:dyDescent="0.25">
      <c r="A208" s="42" t="s">
        <v>59</v>
      </c>
      <c r="B208" s="44" t="s">
        <v>876</v>
      </c>
      <c r="C208" s="42" t="s">
        <v>61</v>
      </c>
      <c r="D208" s="42" t="s">
        <v>87</v>
      </c>
      <c r="E208" s="42" t="s">
        <v>805</v>
      </c>
      <c r="F208" s="42" t="s">
        <v>59</v>
      </c>
      <c r="G208" s="45">
        <v>44340</v>
      </c>
      <c r="H208" s="17" t="s">
        <v>64</v>
      </c>
      <c r="I208" s="17">
        <v>0</v>
      </c>
      <c r="J208" s="17">
        <v>0</v>
      </c>
      <c r="K208" s="17">
        <v>0</v>
      </c>
      <c r="L208" s="17">
        <v>0</v>
      </c>
      <c r="M208" s="17">
        <v>1</v>
      </c>
      <c r="N208" s="17">
        <v>1</v>
      </c>
      <c r="O208" s="17">
        <v>7</v>
      </c>
      <c r="P208" s="17">
        <v>26</v>
      </c>
      <c r="Q208" s="17">
        <v>32</v>
      </c>
      <c r="R208" s="17">
        <v>61</v>
      </c>
      <c r="S208" s="17">
        <v>96</v>
      </c>
      <c r="T208" s="17">
        <v>97</v>
      </c>
      <c r="U208" s="17">
        <v>118</v>
      </c>
      <c r="V208" s="17">
        <v>100</v>
      </c>
      <c r="W208" s="17">
        <v>77</v>
      </c>
      <c r="X208" s="17">
        <v>63</v>
      </c>
      <c r="Y208" s="17">
        <v>43</v>
      </c>
      <c r="Z208" s="17">
        <v>29</v>
      </c>
      <c r="AA208" s="17">
        <v>15</v>
      </c>
      <c r="AB208" s="17">
        <v>4</v>
      </c>
      <c r="AC208" s="17">
        <v>1</v>
      </c>
      <c r="AD208" s="17">
        <v>0</v>
      </c>
      <c r="AE208" s="46">
        <f t="shared" ref="AE208" si="268">SUM(I208:AD208)</f>
        <v>771</v>
      </c>
      <c r="AF208" s="49">
        <f t="shared" ref="AF208" si="269">SUM(I209:AD209)</f>
        <v>771</v>
      </c>
      <c r="AG208" s="34">
        <f t="shared" ref="AG208" si="270">SUM(I210:AD210)</f>
        <v>771</v>
      </c>
      <c r="AH208" s="34">
        <f t="shared" ref="AH208" si="271">AG208-AE208</f>
        <v>0</v>
      </c>
      <c r="AI208" s="53">
        <v>0.86510000000000009</v>
      </c>
      <c r="AJ208" s="41" t="s">
        <v>65</v>
      </c>
    </row>
    <row r="209" spans="1:36" ht="16.2" x14ac:dyDescent="0.25">
      <c r="A209" s="42" t="s">
        <v>59</v>
      </c>
      <c r="B209" s="44" t="s">
        <v>876</v>
      </c>
      <c r="C209" s="42" t="s">
        <v>61</v>
      </c>
      <c r="D209" s="42" t="s">
        <v>87</v>
      </c>
      <c r="E209" s="42" t="s">
        <v>805</v>
      </c>
      <c r="F209" s="42" t="s">
        <v>59</v>
      </c>
      <c r="G209" s="45">
        <v>44340</v>
      </c>
      <c r="H209" s="18" t="s">
        <v>66</v>
      </c>
      <c r="I209" s="18">
        <v>0</v>
      </c>
      <c r="J209" s="18">
        <v>0</v>
      </c>
      <c r="K209" s="18">
        <v>0</v>
      </c>
      <c r="L209" s="18">
        <v>0</v>
      </c>
      <c r="M209" s="18">
        <v>1</v>
      </c>
      <c r="N209" s="18">
        <v>1</v>
      </c>
      <c r="O209" s="18">
        <v>7</v>
      </c>
      <c r="P209" s="18">
        <v>26</v>
      </c>
      <c r="Q209" s="18">
        <v>32</v>
      </c>
      <c r="R209" s="18">
        <v>61</v>
      </c>
      <c r="S209" s="18">
        <v>96</v>
      </c>
      <c r="T209" s="18">
        <v>97</v>
      </c>
      <c r="U209" s="18">
        <v>118</v>
      </c>
      <c r="V209" s="18">
        <v>100</v>
      </c>
      <c r="W209" s="18">
        <v>77</v>
      </c>
      <c r="X209" s="18">
        <v>63</v>
      </c>
      <c r="Y209" s="18">
        <v>43</v>
      </c>
      <c r="Z209" s="18">
        <v>29</v>
      </c>
      <c r="AA209" s="18">
        <v>15</v>
      </c>
      <c r="AB209" s="18">
        <v>4</v>
      </c>
      <c r="AC209" s="18">
        <v>1</v>
      </c>
      <c r="AD209" s="18">
        <v>0</v>
      </c>
      <c r="AE209" s="47"/>
      <c r="AF209" s="50"/>
      <c r="AG209" s="35"/>
      <c r="AH209" s="35"/>
      <c r="AI209" s="53"/>
      <c r="AJ209" s="41" t="s">
        <v>65</v>
      </c>
    </row>
    <row r="210" spans="1:36" ht="16.2" x14ac:dyDescent="0.25">
      <c r="A210" s="42" t="s">
        <v>59</v>
      </c>
      <c r="B210" s="44" t="s">
        <v>876</v>
      </c>
      <c r="C210" s="42" t="s">
        <v>61</v>
      </c>
      <c r="D210" s="42" t="s">
        <v>87</v>
      </c>
      <c r="E210" s="42" t="s">
        <v>805</v>
      </c>
      <c r="F210" s="42" t="s">
        <v>59</v>
      </c>
      <c r="G210" s="45">
        <v>44340</v>
      </c>
      <c r="H210" s="19" t="s">
        <v>67</v>
      </c>
      <c r="I210" s="19">
        <v>0</v>
      </c>
      <c r="J210" s="19">
        <v>0</v>
      </c>
      <c r="K210" s="19">
        <v>0</v>
      </c>
      <c r="L210" s="19">
        <v>0</v>
      </c>
      <c r="M210" s="19">
        <v>1</v>
      </c>
      <c r="N210" s="19">
        <v>1</v>
      </c>
      <c r="O210" s="19">
        <v>7</v>
      </c>
      <c r="P210" s="19">
        <v>26</v>
      </c>
      <c r="Q210" s="19">
        <v>32</v>
      </c>
      <c r="R210" s="19">
        <v>61</v>
      </c>
      <c r="S210" s="19">
        <v>96</v>
      </c>
      <c r="T210" s="19">
        <v>97</v>
      </c>
      <c r="U210" s="19">
        <v>118</v>
      </c>
      <c r="V210" s="19">
        <v>100</v>
      </c>
      <c r="W210" s="19">
        <v>77</v>
      </c>
      <c r="X210" s="19">
        <v>63</v>
      </c>
      <c r="Y210" s="19">
        <v>43</v>
      </c>
      <c r="Z210" s="19">
        <v>29</v>
      </c>
      <c r="AA210" s="19">
        <v>15</v>
      </c>
      <c r="AB210" s="19">
        <v>4</v>
      </c>
      <c r="AC210" s="19">
        <v>1</v>
      </c>
      <c r="AD210" s="19">
        <v>0</v>
      </c>
      <c r="AE210" s="48"/>
      <c r="AF210" s="51"/>
      <c r="AG210" s="36"/>
      <c r="AH210" s="36"/>
      <c r="AI210" s="53"/>
      <c r="AJ210" s="41" t="s">
        <v>65</v>
      </c>
    </row>
    <row r="211" spans="1:36" ht="16.2" x14ac:dyDescent="0.25">
      <c r="A211" s="42" t="s">
        <v>59</v>
      </c>
      <c r="B211" s="44" t="s">
        <v>831</v>
      </c>
      <c r="C211" s="42" t="s">
        <v>61</v>
      </c>
      <c r="D211" s="42" t="s">
        <v>87</v>
      </c>
      <c r="E211" s="42" t="s">
        <v>803</v>
      </c>
      <c r="F211" s="42" t="s">
        <v>59</v>
      </c>
      <c r="G211" s="45">
        <v>44341</v>
      </c>
      <c r="H211" s="17" t="s">
        <v>64</v>
      </c>
      <c r="I211" s="17">
        <v>0</v>
      </c>
      <c r="J211" s="17">
        <v>0</v>
      </c>
      <c r="K211" s="17">
        <v>3</v>
      </c>
      <c r="L211" s="17">
        <v>7</v>
      </c>
      <c r="M211" s="17">
        <v>11</v>
      </c>
      <c r="N211" s="17">
        <v>9</v>
      </c>
      <c r="O211" s="17">
        <v>42</v>
      </c>
      <c r="P211" s="17">
        <v>37</v>
      </c>
      <c r="Q211" s="17">
        <v>44</v>
      </c>
      <c r="R211" s="17">
        <v>56</v>
      </c>
      <c r="S211" s="17">
        <v>57</v>
      </c>
      <c r="T211" s="17">
        <v>50</v>
      </c>
      <c r="U211" s="17">
        <v>99</v>
      </c>
      <c r="V211" s="17">
        <v>49</v>
      </c>
      <c r="W211" s="17">
        <v>46</v>
      </c>
      <c r="X211" s="17">
        <v>53</v>
      </c>
      <c r="Y211" s="17">
        <v>40</v>
      </c>
      <c r="Z211" s="17">
        <v>6</v>
      </c>
      <c r="AA211" s="17">
        <v>5</v>
      </c>
      <c r="AB211" s="17">
        <v>0</v>
      </c>
      <c r="AC211" s="17">
        <v>0</v>
      </c>
      <c r="AD211" s="17">
        <v>0</v>
      </c>
      <c r="AE211" s="46">
        <f t="shared" ref="AE211" si="272">SUM(I211:AD211)</f>
        <v>614</v>
      </c>
      <c r="AF211" s="49">
        <f t="shared" ref="AF211" si="273">SUM(I212:AD212)</f>
        <v>462</v>
      </c>
      <c r="AG211" s="34">
        <f t="shared" ref="AG211" si="274">SUM(I213:AD213)</f>
        <v>408</v>
      </c>
      <c r="AH211" s="34">
        <f t="shared" ref="AH211" si="275">AG211-AE211</f>
        <v>-206</v>
      </c>
      <c r="AI211" s="53">
        <v>0.86540000000000006</v>
      </c>
      <c r="AJ211" s="41" t="s">
        <v>65</v>
      </c>
    </row>
    <row r="212" spans="1:36" ht="16.2" x14ac:dyDescent="0.25">
      <c r="A212" s="42" t="s">
        <v>59</v>
      </c>
      <c r="B212" s="44" t="s">
        <v>831</v>
      </c>
      <c r="C212" s="42" t="s">
        <v>61</v>
      </c>
      <c r="D212" s="42" t="s">
        <v>87</v>
      </c>
      <c r="E212" s="42" t="s">
        <v>803</v>
      </c>
      <c r="F212" s="42" t="s">
        <v>59</v>
      </c>
      <c r="G212" s="45">
        <v>44341</v>
      </c>
      <c r="H212" s="18" t="s">
        <v>66</v>
      </c>
      <c r="I212" s="18">
        <v>0</v>
      </c>
      <c r="J212" s="18">
        <v>0</v>
      </c>
      <c r="K212" s="18">
        <v>3</v>
      </c>
      <c r="L212" s="18">
        <v>7</v>
      </c>
      <c r="M212" s="18">
        <v>11</v>
      </c>
      <c r="N212" s="18">
        <v>9</v>
      </c>
      <c r="O212" s="18">
        <v>42</v>
      </c>
      <c r="P212" s="18">
        <v>37</v>
      </c>
      <c r="Q212" s="18">
        <v>44</v>
      </c>
      <c r="R212" s="18">
        <v>56</v>
      </c>
      <c r="S212" s="18">
        <v>54</v>
      </c>
      <c r="T212" s="18">
        <v>0</v>
      </c>
      <c r="U212" s="18">
        <v>0</v>
      </c>
      <c r="V212" s="18">
        <v>49</v>
      </c>
      <c r="W212" s="18">
        <v>46</v>
      </c>
      <c r="X212" s="18">
        <v>53</v>
      </c>
      <c r="Y212" s="18">
        <v>40</v>
      </c>
      <c r="Z212" s="18">
        <v>6</v>
      </c>
      <c r="AA212" s="18">
        <v>5</v>
      </c>
      <c r="AB212" s="18">
        <v>0</v>
      </c>
      <c r="AC212" s="18">
        <v>0</v>
      </c>
      <c r="AD212" s="18">
        <v>0</v>
      </c>
      <c r="AE212" s="47"/>
      <c r="AF212" s="50"/>
      <c r="AG212" s="35"/>
      <c r="AH212" s="35"/>
      <c r="AI212" s="53"/>
      <c r="AJ212" s="41" t="s">
        <v>65</v>
      </c>
    </row>
    <row r="213" spans="1:36" ht="16.2" x14ac:dyDescent="0.25">
      <c r="A213" s="42" t="s">
        <v>59</v>
      </c>
      <c r="B213" s="44" t="s">
        <v>831</v>
      </c>
      <c r="C213" s="42" t="s">
        <v>61</v>
      </c>
      <c r="D213" s="42" t="s">
        <v>87</v>
      </c>
      <c r="E213" s="42" t="s">
        <v>803</v>
      </c>
      <c r="F213" s="42" t="s">
        <v>59</v>
      </c>
      <c r="G213" s="45">
        <v>44341</v>
      </c>
      <c r="H213" s="19" t="s">
        <v>67</v>
      </c>
      <c r="I213" s="19">
        <v>0</v>
      </c>
      <c r="J213" s="19">
        <v>0</v>
      </c>
      <c r="K213" s="19">
        <v>3</v>
      </c>
      <c r="L213" s="19">
        <v>7</v>
      </c>
      <c r="M213" s="19">
        <v>11</v>
      </c>
      <c r="N213" s="19">
        <v>9</v>
      </c>
      <c r="O213" s="19">
        <v>42</v>
      </c>
      <c r="P213" s="19">
        <v>37</v>
      </c>
      <c r="Q213" s="19">
        <v>44</v>
      </c>
      <c r="R213" s="19">
        <v>56</v>
      </c>
      <c r="S213" s="19">
        <v>0</v>
      </c>
      <c r="T213" s="19">
        <v>0</v>
      </c>
      <c r="U213" s="19">
        <v>0</v>
      </c>
      <c r="V213" s="19">
        <v>49</v>
      </c>
      <c r="W213" s="19">
        <v>46</v>
      </c>
      <c r="X213" s="19">
        <v>53</v>
      </c>
      <c r="Y213" s="19">
        <v>40</v>
      </c>
      <c r="Z213" s="19">
        <v>6</v>
      </c>
      <c r="AA213" s="19">
        <v>5</v>
      </c>
      <c r="AB213" s="19">
        <v>0</v>
      </c>
      <c r="AC213" s="19">
        <v>0</v>
      </c>
      <c r="AD213" s="19">
        <v>0</v>
      </c>
      <c r="AE213" s="48"/>
      <c r="AF213" s="51"/>
      <c r="AG213" s="36"/>
      <c r="AH213" s="36"/>
      <c r="AI213" s="53"/>
      <c r="AJ213" s="41" t="s">
        <v>65</v>
      </c>
    </row>
    <row r="214" spans="1:36" ht="16.2" x14ac:dyDescent="0.25">
      <c r="A214" s="42" t="s">
        <v>59</v>
      </c>
      <c r="B214" s="44" t="s">
        <v>831</v>
      </c>
      <c r="C214" s="42" t="s">
        <v>61</v>
      </c>
      <c r="D214" s="42" t="s">
        <v>87</v>
      </c>
      <c r="E214" s="42" t="s">
        <v>803</v>
      </c>
      <c r="F214" s="42" t="s">
        <v>59</v>
      </c>
      <c r="G214" s="45">
        <v>44341</v>
      </c>
      <c r="H214" s="17" t="s">
        <v>64</v>
      </c>
      <c r="I214" s="17">
        <v>0</v>
      </c>
      <c r="J214" s="17">
        <v>0</v>
      </c>
      <c r="K214" s="17">
        <v>3</v>
      </c>
      <c r="L214" s="17">
        <v>7</v>
      </c>
      <c r="M214" s="17">
        <v>11</v>
      </c>
      <c r="N214" s="17">
        <v>9</v>
      </c>
      <c r="O214" s="17">
        <v>42</v>
      </c>
      <c r="P214" s="17">
        <v>37</v>
      </c>
      <c r="Q214" s="17">
        <v>44</v>
      </c>
      <c r="R214" s="17">
        <v>56</v>
      </c>
      <c r="S214" s="17">
        <v>57</v>
      </c>
      <c r="T214" s="17">
        <v>50</v>
      </c>
      <c r="U214" s="17">
        <v>99</v>
      </c>
      <c r="V214" s="17">
        <v>49</v>
      </c>
      <c r="W214" s="17">
        <v>46</v>
      </c>
      <c r="X214" s="17">
        <v>53</v>
      </c>
      <c r="Y214" s="17">
        <v>40</v>
      </c>
      <c r="Z214" s="17">
        <v>6</v>
      </c>
      <c r="AA214" s="17">
        <v>5</v>
      </c>
      <c r="AB214" s="17">
        <v>0</v>
      </c>
      <c r="AC214" s="17">
        <v>0</v>
      </c>
      <c r="AD214" s="17">
        <v>0</v>
      </c>
      <c r="AE214" s="46">
        <f t="shared" ref="AE214" si="276">SUM(I214:AD214)</f>
        <v>614</v>
      </c>
      <c r="AF214" s="49">
        <f t="shared" ref="AF214" si="277">SUM(I215:AD215)</f>
        <v>614</v>
      </c>
      <c r="AG214" s="34">
        <f t="shared" ref="AG214" si="278">SUM(I216:AD216)</f>
        <v>614</v>
      </c>
      <c r="AH214" s="34">
        <f t="shared" ref="AH214" si="279">AG214-AE214</f>
        <v>0</v>
      </c>
      <c r="AI214" s="53">
        <v>0.90680000000000005</v>
      </c>
      <c r="AJ214" s="41" t="s">
        <v>65</v>
      </c>
    </row>
    <row r="215" spans="1:36" ht="16.2" x14ac:dyDescent="0.25">
      <c r="A215" s="42" t="s">
        <v>59</v>
      </c>
      <c r="B215" s="44" t="s">
        <v>831</v>
      </c>
      <c r="C215" s="42" t="s">
        <v>61</v>
      </c>
      <c r="D215" s="42" t="s">
        <v>87</v>
      </c>
      <c r="E215" s="42" t="s">
        <v>803</v>
      </c>
      <c r="F215" s="42" t="s">
        <v>59</v>
      </c>
      <c r="G215" s="45">
        <v>44341</v>
      </c>
      <c r="H215" s="18" t="s">
        <v>66</v>
      </c>
      <c r="I215" s="18">
        <v>0</v>
      </c>
      <c r="J215" s="18">
        <v>0</v>
      </c>
      <c r="K215" s="18">
        <v>3</v>
      </c>
      <c r="L215" s="18">
        <v>7</v>
      </c>
      <c r="M215" s="18">
        <v>11</v>
      </c>
      <c r="N215" s="18">
        <v>9</v>
      </c>
      <c r="O215" s="18">
        <v>42</v>
      </c>
      <c r="P215" s="18">
        <v>37</v>
      </c>
      <c r="Q215" s="18">
        <v>44</v>
      </c>
      <c r="R215" s="18">
        <v>56</v>
      </c>
      <c r="S215" s="18">
        <v>57</v>
      </c>
      <c r="T215" s="18">
        <v>50</v>
      </c>
      <c r="U215" s="18">
        <v>99</v>
      </c>
      <c r="V215" s="18">
        <v>49</v>
      </c>
      <c r="W215" s="18">
        <v>46</v>
      </c>
      <c r="X215" s="18">
        <v>53</v>
      </c>
      <c r="Y215" s="18">
        <v>40</v>
      </c>
      <c r="Z215" s="18">
        <v>6</v>
      </c>
      <c r="AA215" s="18">
        <v>5</v>
      </c>
      <c r="AB215" s="18">
        <v>0</v>
      </c>
      <c r="AC215" s="18">
        <v>0</v>
      </c>
      <c r="AD215" s="18">
        <v>0</v>
      </c>
      <c r="AE215" s="47"/>
      <c r="AF215" s="50"/>
      <c r="AG215" s="35"/>
      <c r="AH215" s="35"/>
      <c r="AI215" s="53"/>
      <c r="AJ215" s="41" t="s">
        <v>65</v>
      </c>
    </row>
    <row r="216" spans="1:36" ht="16.2" x14ac:dyDescent="0.25">
      <c r="A216" s="42" t="s">
        <v>59</v>
      </c>
      <c r="B216" s="44" t="s">
        <v>831</v>
      </c>
      <c r="C216" s="42" t="s">
        <v>61</v>
      </c>
      <c r="D216" s="42" t="s">
        <v>87</v>
      </c>
      <c r="E216" s="42" t="s">
        <v>803</v>
      </c>
      <c r="F216" s="42" t="s">
        <v>59</v>
      </c>
      <c r="G216" s="45">
        <v>44341</v>
      </c>
      <c r="H216" s="19" t="s">
        <v>67</v>
      </c>
      <c r="I216" s="19">
        <v>0</v>
      </c>
      <c r="J216" s="19">
        <v>0</v>
      </c>
      <c r="K216" s="19">
        <v>3</v>
      </c>
      <c r="L216" s="19">
        <v>7</v>
      </c>
      <c r="M216" s="19">
        <v>11</v>
      </c>
      <c r="N216" s="19">
        <v>9</v>
      </c>
      <c r="O216" s="19">
        <v>42</v>
      </c>
      <c r="P216" s="19">
        <v>37</v>
      </c>
      <c r="Q216" s="19">
        <v>44</v>
      </c>
      <c r="R216" s="19">
        <v>56</v>
      </c>
      <c r="S216" s="19">
        <v>57</v>
      </c>
      <c r="T216" s="19">
        <v>50</v>
      </c>
      <c r="U216" s="19">
        <v>99</v>
      </c>
      <c r="V216" s="19">
        <v>49</v>
      </c>
      <c r="W216" s="19">
        <v>46</v>
      </c>
      <c r="X216" s="19">
        <v>53</v>
      </c>
      <c r="Y216" s="19">
        <v>40</v>
      </c>
      <c r="Z216" s="19">
        <v>6</v>
      </c>
      <c r="AA216" s="19">
        <v>5</v>
      </c>
      <c r="AB216" s="19">
        <v>0</v>
      </c>
      <c r="AC216" s="19">
        <v>0</v>
      </c>
      <c r="AD216" s="19">
        <v>0</v>
      </c>
      <c r="AE216" s="48"/>
      <c r="AF216" s="51"/>
      <c r="AG216" s="36"/>
      <c r="AH216" s="36"/>
      <c r="AI216" s="53"/>
      <c r="AJ216" s="41" t="s">
        <v>65</v>
      </c>
    </row>
    <row r="217" spans="1:36" ht="16.2" x14ac:dyDescent="0.25">
      <c r="A217" s="42" t="s">
        <v>59</v>
      </c>
      <c r="B217" s="44" t="s">
        <v>875</v>
      </c>
      <c r="C217" s="42" t="s">
        <v>61</v>
      </c>
      <c r="D217" s="42" t="s">
        <v>808</v>
      </c>
      <c r="E217" s="42" t="s">
        <v>807</v>
      </c>
      <c r="F217" s="42" t="s">
        <v>59</v>
      </c>
      <c r="G217" s="45">
        <v>44345</v>
      </c>
      <c r="H217" s="17" t="s">
        <v>64</v>
      </c>
      <c r="I217" s="17">
        <v>0</v>
      </c>
      <c r="J217" s="17">
        <v>9</v>
      </c>
      <c r="K217" s="17">
        <v>13</v>
      </c>
      <c r="L217" s="17">
        <v>26</v>
      </c>
      <c r="M217" s="17">
        <v>29</v>
      </c>
      <c r="N217" s="17">
        <v>34</v>
      </c>
      <c r="O217" s="17">
        <v>28</v>
      </c>
      <c r="P217" s="17">
        <v>19</v>
      </c>
      <c r="Q217" s="17">
        <v>13</v>
      </c>
      <c r="R217" s="17">
        <v>8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6">
        <f t="shared" ref="AE217" si="280">SUM(I217:AD217)</f>
        <v>179</v>
      </c>
      <c r="AF217" s="49">
        <f t="shared" ref="AF217" si="281">SUM(I218:AD218)</f>
        <v>179</v>
      </c>
      <c r="AG217" s="34">
        <f t="shared" ref="AG217" si="282">SUM(I219:AD219)</f>
        <v>179</v>
      </c>
      <c r="AH217" s="34">
        <f t="shared" ref="AH217" si="283">AG217-AE217</f>
        <v>0</v>
      </c>
      <c r="AI217" s="53">
        <v>0.89750000000000008</v>
      </c>
      <c r="AJ217" s="41" t="s">
        <v>65</v>
      </c>
    </row>
    <row r="218" spans="1:36" ht="16.2" x14ac:dyDescent="0.25">
      <c r="A218" s="42" t="s">
        <v>59</v>
      </c>
      <c r="B218" s="44" t="s">
        <v>875</v>
      </c>
      <c r="C218" s="42" t="s">
        <v>61</v>
      </c>
      <c r="D218" s="42" t="s">
        <v>808</v>
      </c>
      <c r="E218" s="42" t="s">
        <v>807</v>
      </c>
      <c r="F218" s="42" t="s">
        <v>59</v>
      </c>
      <c r="G218" s="45">
        <v>44345</v>
      </c>
      <c r="H218" s="18" t="s">
        <v>66</v>
      </c>
      <c r="I218" s="18">
        <v>0</v>
      </c>
      <c r="J218" s="18">
        <v>9</v>
      </c>
      <c r="K218" s="18">
        <v>13</v>
      </c>
      <c r="L218" s="18">
        <v>26</v>
      </c>
      <c r="M218" s="18">
        <v>29</v>
      </c>
      <c r="N218" s="18">
        <v>34</v>
      </c>
      <c r="O218" s="18">
        <v>28</v>
      </c>
      <c r="P218" s="18">
        <v>19</v>
      </c>
      <c r="Q218" s="18">
        <v>13</v>
      </c>
      <c r="R218" s="18">
        <v>8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7"/>
      <c r="AF218" s="50"/>
      <c r="AG218" s="35"/>
      <c r="AH218" s="35"/>
      <c r="AI218" s="53"/>
      <c r="AJ218" s="41" t="s">
        <v>65</v>
      </c>
    </row>
    <row r="219" spans="1:36" ht="16.2" x14ac:dyDescent="0.25">
      <c r="A219" s="42" t="s">
        <v>59</v>
      </c>
      <c r="B219" s="44" t="s">
        <v>875</v>
      </c>
      <c r="C219" s="42" t="s">
        <v>61</v>
      </c>
      <c r="D219" s="42" t="s">
        <v>808</v>
      </c>
      <c r="E219" s="42" t="s">
        <v>807</v>
      </c>
      <c r="F219" s="42" t="s">
        <v>59</v>
      </c>
      <c r="G219" s="45">
        <v>44345</v>
      </c>
      <c r="H219" s="19" t="s">
        <v>67</v>
      </c>
      <c r="I219" s="19">
        <v>0</v>
      </c>
      <c r="J219" s="19">
        <v>9</v>
      </c>
      <c r="K219" s="19">
        <v>13</v>
      </c>
      <c r="L219" s="19">
        <v>26</v>
      </c>
      <c r="M219" s="19">
        <v>29</v>
      </c>
      <c r="N219" s="19">
        <v>34</v>
      </c>
      <c r="O219" s="19">
        <v>28</v>
      </c>
      <c r="P219" s="19">
        <v>19</v>
      </c>
      <c r="Q219" s="19">
        <v>13</v>
      </c>
      <c r="R219" s="19">
        <v>8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8"/>
      <c r="AF219" s="51"/>
      <c r="AG219" s="36"/>
      <c r="AH219" s="36"/>
      <c r="AI219" s="53"/>
      <c r="AJ219" s="41" t="s">
        <v>65</v>
      </c>
    </row>
    <row r="220" spans="1:36" ht="16.2" x14ac:dyDescent="0.25">
      <c r="A220" s="42" t="s">
        <v>59</v>
      </c>
      <c r="B220" s="44" t="s">
        <v>874</v>
      </c>
      <c r="C220" s="42" t="s">
        <v>61</v>
      </c>
      <c r="D220" s="42" t="s">
        <v>808</v>
      </c>
      <c r="E220" s="42" t="s">
        <v>807</v>
      </c>
      <c r="F220" s="42" t="s">
        <v>59</v>
      </c>
      <c r="G220" s="45">
        <v>44345</v>
      </c>
      <c r="H220" s="17" t="s">
        <v>64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4</v>
      </c>
      <c r="P220" s="17">
        <v>5</v>
      </c>
      <c r="Q220" s="17">
        <v>6</v>
      </c>
      <c r="R220" s="17">
        <v>5</v>
      </c>
      <c r="S220" s="17">
        <v>6</v>
      </c>
      <c r="T220" s="17">
        <v>3</v>
      </c>
      <c r="U220" s="17">
        <v>3</v>
      </c>
      <c r="V220" s="17">
        <v>2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46">
        <f t="shared" ref="AE220" si="284">SUM(I220:AD220)</f>
        <v>34</v>
      </c>
      <c r="AF220" s="49">
        <f t="shared" ref="AF220" si="285">SUM(I221:AD221)</f>
        <v>34</v>
      </c>
      <c r="AG220" s="34">
        <f t="shared" ref="AG220" si="286">SUM(I222:AD222)</f>
        <v>34</v>
      </c>
      <c r="AH220" s="34">
        <f t="shared" ref="AH220" si="287">AG220-AE220</f>
        <v>0</v>
      </c>
      <c r="AI220" s="53">
        <v>0.86130000000000007</v>
      </c>
      <c r="AJ220" s="41" t="s">
        <v>65</v>
      </c>
    </row>
    <row r="221" spans="1:36" ht="16.2" x14ac:dyDescent="0.25">
      <c r="A221" s="42" t="s">
        <v>59</v>
      </c>
      <c r="B221" s="44" t="s">
        <v>874</v>
      </c>
      <c r="C221" s="42" t="s">
        <v>61</v>
      </c>
      <c r="D221" s="42" t="s">
        <v>808</v>
      </c>
      <c r="E221" s="42" t="s">
        <v>807</v>
      </c>
      <c r="F221" s="42" t="s">
        <v>59</v>
      </c>
      <c r="G221" s="45">
        <v>44345</v>
      </c>
      <c r="H221" s="18" t="s">
        <v>66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4</v>
      </c>
      <c r="P221" s="18">
        <v>5</v>
      </c>
      <c r="Q221" s="18">
        <v>6</v>
      </c>
      <c r="R221" s="18">
        <v>5</v>
      </c>
      <c r="S221" s="18">
        <v>6</v>
      </c>
      <c r="T221" s="18">
        <v>3</v>
      </c>
      <c r="U221" s="18">
        <v>3</v>
      </c>
      <c r="V221" s="18">
        <v>2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7"/>
      <c r="AF221" s="50"/>
      <c r="AG221" s="35"/>
      <c r="AH221" s="35"/>
      <c r="AI221" s="53"/>
      <c r="AJ221" s="41" t="s">
        <v>65</v>
      </c>
    </row>
    <row r="222" spans="1:36" ht="16.2" x14ac:dyDescent="0.25">
      <c r="A222" s="42" t="s">
        <v>59</v>
      </c>
      <c r="B222" s="44" t="s">
        <v>874</v>
      </c>
      <c r="C222" s="42" t="s">
        <v>61</v>
      </c>
      <c r="D222" s="42" t="s">
        <v>808</v>
      </c>
      <c r="E222" s="42" t="s">
        <v>807</v>
      </c>
      <c r="F222" s="42" t="s">
        <v>59</v>
      </c>
      <c r="G222" s="45">
        <v>44345</v>
      </c>
      <c r="H222" s="19" t="s">
        <v>67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4</v>
      </c>
      <c r="P222" s="19">
        <v>5</v>
      </c>
      <c r="Q222" s="19">
        <v>6</v>
      </c>
      <c r="R222" s="19">
        <v>5</v>
      </c>
      <c r="S222" s="19">
        <v>6</v>
      </c>
      <c r="T222" s="19">
        <v>3</v>
      </c>
      <c r="U222" s="19">
        <v>3</v>
      </c>
      <c r="V222" s="19">
        <v>2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8"/>
      <c r="AF222" s="51"/>
      <c r="AG222" s="36"/>
      <c r="AH222" s="36"/>
      <c r="AI222" s="53"/>
      <c r="AJ222" s="41" t="s">
        <v>65</v>
      </c>
    </row>
    <row r="223" spans="1:36" ht="16.2" x14ac:dyDescent="0.25">
      <c r="A223" s="42" t="s">
        <v>59</v>
      </c>
      <c r="B223" s="44" t="s">
        <v>873</v>
      </c>
      <c r="C223" s="42" t="s">
        <v>61</v>
      </c>
      <c r="D223" s="42" t="s">
        <v>808</v>
      </c>
      <c r="E223" s="42" t="s">
        <v>807</v>
      </c>
      <c r="F223" s="42" t="s">
        <v>59</v>
      </c>
      <c r="G223" s="45">
        <v>44345</v>
      </c>
      <c r="H223" s="17" t="s">
        <v>64</v>
      </c>
      <c r="I223" s="17">
        <v>0</v>
      </c>
      <c r="J223" s="17">
        <v>5</v>
      </c>
      <c r="K223" s="17">
        <v>7</v>
      </c>
      <c r="L223" s="17">
        <v>24</v>
      </c>
      <c r="M223" s="17">
        <v>19</v>
      </c>
      <c r="N223" s="17">
        <v>19</v>
      </c>
      <c r="O223" s="17">
        <v>14</v>
      </c>
      <c r="P223" s="17">
        <v>10</v>
      </c>
      <c r="Q223" s="17">
        <v>1</v>
      </c>
      <c r="R223" s="17">
        <v>1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46">
        <f t="shared" ref="AE223" si="288">SUM(I223:AD223)</f>
        <v>100</v>
      </c>
      <c r="AF223" s="49">
        <f t="shared" ref="AF223" si="289">SUM(I224:AD224)</f>
        <v>100</v>
      </c>
      <c r="AG223" s="34">
        <f t="shared" ref="AG223" si="290">SUM(I225:AD225)</f>
        <v>100</v>
      </c>
      <c r="AH223" s="34">
        <f t="shared" ref="AH223" si="291">AG223-AE223</f>
        <v>0</v>
      </c>
      <c r="AI223" s="53">
        <v>0.8701000000000001</v>
      </c>
      <c r="AJ223" s="41" t="s">
        <v>65</v>
      </c>
    </row>
    <row r="224" spans="1:36" ht="16.2" x14ac:dyDescent="0.25">
      <c r="A224" s="42" t="s">
        <v>59</v>
      </c>
      <c r="B224" s="44" t="s">
        <v>873</v>
      </c>
      <c r="C224" s="42" t="s">
        <v>61</v>
      </c>
      <c r="D224" s="42" t="s">
        <v>808</v>
      </c>
      <c r="E224" s="42" t="s">
        <v>807</v>
      </c>
      <c r="F224" s="42" t="s">
        <v>59</v>
      </c>
      <c r="G224" s="45">
        <v>44345</v>
      </c>
      <c r="H224" s="18" t="s">
        <v>66</v>
      </c>
      <c r="I224" s="18">
        <v>0</v>
      </c>
      <c r="J224" s="18">
        <v>5</v>
      </c>
      <c r="K224" s="18">
        <v>7</v>
      </c>
      <c r="L224" s="18">
        <v>24</v>
      </c>
      <c r="M224" s="18">
        <v>19</v>
      </c>
      <c r="N224" s="18">
        <v>19</v>
      </c>
      <c r="O224" s="18">
        <v>14</v>
      </c>
      <c r="P224" s="18">
        <v>10</v>
      </c>
      <c r="Q224" s="18">
        <v>1</v>
      </c>
      <c r="R224" s="18">
        <v>1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47"/>
      <c r="AF224" s="50"/>
      <c r="AG224" s="35"/>
      <c r="AH224" s="35"/>
      <c r="AI224" s="53"/>
      <c r="AJ224" s="41" t="s">
        <v>65</v>
      </c>
    </row>
    <row r="225" spans="1:36" ht="16.2" x14ac:dyDescent="0.25">
      <c r="A225" s="42" t="s">
        <v>59</v>
      </c>
      <c r="B225" s="44" t="s">
        <v>873</v>
      </c>
      <c r="C225" s="42" t="s">
        <v>61</v>
      </c>
      <c r="D225" s="42" t="s">
        <v>808</v>
      </c>
      <c r="E225" s="42" t="s">
        <v>807</v>
      </c>
      <c r="F225" s="42" t="s">
        <v>59</v>
      </c>
      <c r="G225" s="45">
        <v>44345</v>
      </c>
      <c r="H225" s="19" t="s">
        <v>67</v>
      </c>
      <c r="I225" s="19">
        <v>0</v>
      </c>
      <c r="J225" s="19">
        <v>5</v>
      </c>
      <c r="K225" s="19">
        <v>7</v>
      </c>
      <c r="L225" s="19">
        <v>24</v>
      </c>
      <c r="M225" s="19">
        <v>19</v>
      </c>
      <c r="N225" s="19">
        <v>19</v>
      </c>
      <c r="O225" s="19">
        <v>14</v>
      </c>
      <c r="P225" s="19">
        <v>10</v>
      </c>
      <c r="Q225" s="19">
        <v>1</v>
      </c>
      <c r="R225" s="19">
        <v>1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48"/>
      <c r="AF225" s="51"/>
      <c r="AG225" s="36"/>
      <c r="AH225" s="36"/>
      <c r="AI225" s="53"/>
      <c r="AJ225" s="41" t="s">
        <v>65</v>
      </c>
    </row>
    <row r="226" spans="1:36" ht="16.2" x14ac:dyDescent="0.25">
      <c r="A226" s="42" t="s">
        <v>59</v>
      </c>
      <c r="B226" s="44" t="s">
        <v>872</v>
      </c>
      <c r="C226" s="42" t="s">
        <v>61</v>
      </c>
      <c r="D226" s="42" t="s">
        <v>87</v>
      </c>
      <c r="E226" s="42" t="s">
        <v>805</v>
      </c>
      <c r="F226" s="42" t="s">
        <v>59</v>
      </c>
      <c r="G226" s="45">
        <v>44336</v>
      </c>
      <c r="H226" s="17" t="s">
        <v>64</v>
      </c>
      <c r="I226" s="17">
        <v>1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13</v>
      </c>
      <c r="P226" s="17">
        <v>0</v>
      </c>
      <c r="Q226" s="17">
        <v>39</v>
      </c>
      <c r="R226" s="17">
        <v>0</v>
      </c>
      <c r="S226" s="17">
        <v>69</v>
      </c>
      <c r="T226" s="17">
        <v>0</v>
      </c>
      <c r="U226" s="17">
        <v>71</v>
      </c>
      <c r="V226" s="17">
        <v>0</v>
      </c>
      <c r="W226" s="17">
        <v>50</v>
      </c>
      <c r="X226" s="17">
        <v>0</v>
      </c>
      <c r="Y226" s="17">
        <v>25</v>
      </c>
      <c r="Z226" s="17">
        <v>0</v>
      </c>
      <c r="AA226" s="17">
        <v>5</v>
      </c>
      <c r="AB226" s="17">
        <v>0</v>
      </c>
      <c r="AC226" s="17">
        <v>0</v>
      </c>
      <c r="AD226" s="17">
        <v>0</v>
      </c>
      <c r="AE226" s="46">
        <f t="shared" ref="AE226" si="292">SUM(I226:AD226)</f>
        <v>273</v>
      </c>
      <c r="AF226" s="49">
        <f t="shared" ref="AF226" si="293">SUM(I227:AD227)</f>
        <v>273</v>
      </c>
      <c r="AG226" s="34">
        <f t="shared" ref="AG226" si="294">SUM(I228:AD228)</f>
        <v>273</v>
      </c>
      <c r="AH226" s="34">
        <f t="shared" ref="AH226" si="295">AG226-AE226</f>
        <v>0</v>
      </c>
      <c r="AI226" s="53">
        <v>0.88830000000000009</v>
      </c>
      <c r="AJ226" s="41" t="s">
        <v>65</v>
      </c>
    </row>
    <row r="227" spans="1:36" ht="16.2" x14ac:dyDescent="0.25">
      <c r="A227" s="42" t="s">
        <v>59</v>
      </c>
      <c r="B227" s="44" t="s">
        <v>872</v>
      </c>
      <c r="C227" s="42" t="s">
        <v>61</v>
      </c>
      <c r="D227" s="42" t="s">
        <v>87</v>
      </c>
      <c r="E227" s="42" t="s">
        <v>805</v>
      </c>
      <c r="F227" s="42" t="s">
        <v>59</v>
      </c>
      <c r="G227" s="45">
        <v>44336</v>
      </c>
      <c r="H227" s="18" t="s">
        <v>66</v>
      </c>
      <c r="I227" s="18">
        <v>1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13</v>
      </c>
      <c r="P227" s="18">
        <v>0</v>
      </c>
      <c r="Q227" s="18">
        <v>39</v>
      </c>
      <c r="R227" s="18">
        <v>0</v>
      </c>
      <c r="S227" s="18">
        <v>69</v>
      </c>
      <c r="T227" s="18">
        <v>0</v>
      </c>
      <c r="U227" s="18">
        <v>71</v>
      </c>
      <c r="V227" s="18">
        <v>0</v>
      </c>
      <c r="W227" s="18">
        <v>50</v>
      </c>
      <c r="X227" s="18">
        <v>0</v>
      </c>
      <c r="Y227" s="18">
        <v>25</v>
      </c>
      <c r="Z227" s="18">
        <v>0</v>
      </c>
      <c r="AA227" s="18">
        <v>5</v>
      </c>
      <c r="AB227" s="18">
        <v>0</v>
      </c>
      <c r="AC227" s="18">
        <v>0</v>
      </c>
      <c r="AD227" s="18">
        <v>0</v>
      </c>
      <c r="AE227" s="47"/>
      <c r="AF227" s="50"/>
      <c r="AG227" s="35"/>
      <c r="AH227" s="35"/>
      <c r="AI227" s="53"/>
      <c r="AJ227" s="41" t="s">
        <v>65</v>
      </c>
    </row>
    <row r="228" spans="1:36" ht="16.2" x14ac:dyDescent="0.25">
      <c r="A228" s="42" t="s">
        <v>59</v>
      </c>
      <c r="B228" s="44" t="s">
        <v>872</v>
      </c>
      <c r="C228" s="42" t="s">
        <v>61</v>
      </c>
      <c r="D228" s="42" t="s">
        <v>87</v>
      </c>
      <c r="E228" s="42" t="s">
        <v>805</v>
      </c>
      <c r="F228" s="42" t="s">
        <v>59</v>
      </c>
      <c r="G228" s="45">
        <v>44336</v>
      </c>
      <c r="H228" s="19" t="s">
        <v>67</v>
      </c>
      <c r="I228" s="19">
        <v>1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13</v>
      </c>
      <c r="P228" s="19">
        <v>0</v>
      </c>
      <c r="Q228" s="19">
        <v>39</v>
      </c>
      <c r="R228" s="19">
        <v>0</v>
      </c>
      <c r="S228" s="19">
        <v>69</v>
      </c>
      <c r="T228" s="19">
        <v>0</v>
      </c>
      <c r="U228" s="19">
        <v>71</v>
      </c>
      <c r="V228" s="19">
        <v>0</v>
      </c>
      <c r="W228" s="19">
        <v>50</v>
      </c>
      <c r="X228" s="19">
        <v>0</v>
      </c>
      <c r="Y228" s="19">
        <v>25</v>
      </c>
      <c r="Z228" s="19">
        <v>0</v>
      </c>
      <c r="AA228" s="19">
        <v>5</v>
      </c>
      <c r="AB228" s="19">
        <v>0</v>
      </c>
      <c r="AC228" s="19">
        <v>0</v>
      </c>
      <c r="AD228" s="19">
        <v>0</v>
      </c>
      <c r="AE228" s="48"/>
      <c r="AF228" s="51"/>
      <c r="AG228" s="36"/>
      <c r="AH228" s="36"/>
      <c r="AI228" s="53"/>
      <c r="AJ228" s="41" t="s">
        <v>65</v>
      </c>
    </row>
    <row r="229" spans="1:36" ht="16.2" x14ac:dyDescent="0.25">
      <c r="A229" s="42" t="s">
        <v>59</v>
      </c>
      <c r="B229" s="44" t="s">
        <v>871</v>
      </c>
      <c r="C229" s="42" t="s">
        <v>61</v>
      </c>
      <c r="D229" s="42" t="s">
        <v>808</v>
      </c>
      <c r="E229" s="42" t="s">
        <v>807</v>
      </c>
      <c r="F229" s="42" t="s">
        <v>59</v>
      </c>
      <c r="G229" s="45">
        <v>44345</v>
      </c>
      <c r="H229" s="17" t="s">
        <v>64</v>
      </c>
      <c r="I229" s="17">
        <v>0</v>
      </c>
      <c r="J229" s="17">
        <v>33</v>
      </c>
      <c r="K229" s="17">
        <v>55</v>
      </c>
      <c r="L229" s="17">
        <v>51</v>
      </c>
      <c r="M229" s="17">
        <v>58</v>
      </c>
      <c r="N229" s="17">
        <v>75</v>
      </c>
      <c r="O229" s="17">
        <v>73</v>
      </c>
      <c r="P229" s="17">
        <v>75</v>
      </c>
      <c r="Q229" s="17">
        <v>57</v>
      </c>
      <c r="R229" s="17">
        <v>49</v>
      </c>
      <c r="S229" s="17">
        <v>27</v>
      </c>
      <c r="T229" s="17">
        <v>53</v>
      </c>
      <c r="U229" s="17">
        <v>17</v>
      </c>
      <c r="V229" s="17">
        <v>22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46">
        <f t="shared" ref="AE229" si="296">SUM(I229:AD229)</f>
        <v>645</v>
      </c>
      <c r="AF229" s="49">
        <f t="shared" ref="AF229" si="297">SUM(I230:AD230)</f>
        <v>645</v>
      </c>
      <c r="AG229" s="34">
        <f t="shared" ref="AG229" si="298">SUM(I231:AD231)</f>
        <v>645</v>
      </c>
      <c r="AH229" s="34">
        <f t="shared" ref="AH229" si="299">AG229-AE229</f>
        <v>0</v>
      </c>
      <c r="AI229" s="53">
        <v>0.87470000000000003</v>
      </c>
      <c r="AJ229" s="41" t="s">
        <v>65</v>
      </c>
    </row>
    <row r="230" spans="1:36" ht="16.2" x14ac:dyDescent="0.25">
      <c r="A230" s="42" t="s">
        <v>59</v>
      </c>
      <c r="B230" s="44" t="s">
        <v>871</v>
      </c>
      <c r="C230" s="42" t="s">
        <v>61</v>
      </c>
      <c r="D230" s="42" t="s">
        <v>808</v>
      </c>
      <c r="E230" s="42" t="s">
        <v>807</v>
      </c>
      <c r="F230" s="42" t="s">
        <v>59</v>
      </c>
      <c r="G230" s="45">
        <v>44345</v>
      </c>
      <c r="H230" s="18" t="s">
        <v>66</v>
      </c>
      <c r="I230" s="18">
        <v>0</v>
      </c>
      <c r="J230" s="18">
        <v>33</v>
      </c>
      <c r="K230" s="18">
        <v>55</v>
      </c>
      <c r="L230" s="18">
        <v>51</v>
      </c>
      <c r="M230" s="18">
        <v>58</v>
      </c>
      <c r="N230" s="18">
        <v>75</v>
      </c>
      <c r="O230" s="18">
        <v>73</v>
      </c>
      <c r="P230" s="18">
        <v>75</v>
      </c>
      <c r="Q230" s="18">
        <v>57</v>
      </c>
      <c r="R230" s="18">
        <v>49</v>
      </c>
      <c r="S230" s="18">
        <v>27</v>
      </c>
      <c r="T230" s="18">
        <v>53</v>
      </c>
      <c r="U230" s="18">
        <v>17</v>
      </c>
      <c r="V230" s="18">
        <v>22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47"/>
      <c r="AF230" s="50"/>
      <c r="AG230" s="35"/>
      <c r="AH230" s="35"/>
      <c r="AI230" s="53"/>
      <c r="AJ230" s="41" t="s">
        <v>65</v>
      </c>
    </row>
    <row r="231" spans="1:36" ht="16.2" x14ac:dyDescent="0.25">
      <c r="A231" s="42" t="s">
        <v>59</v>
      </c>
      <c r="B231" s="44" t="s">
        <v>871</v>
      </c>
      <c r="C231" s="42" t="s">
        <v>61</v>
      </c>
      <c r="D231" s="42" t="s">
        <v>808</v>
      </c>
      <c r="E231" s="42" t="s">
        <v>807</v>
      </c>
      <c r="F231" s="42" t="s">
        <v>59</v>
      </c>
      <c r="G231" s="45">
        <v>44345</v>
      </c>
      <c r="H231" s="19" t="s">
        <v>67</v>
      </c>
      <c r="I231" s="19">
        <v>0</v>
      </c>
      <c r="J231" s="19">
        <v>33</v>
      </c>
      <c r="K231" s="19">
        <v>55</v>
      </c>
      <c r="L231" s="19">
        <v>51</v>
      </c>
      <c r="M231" s="19">
        <v>58</v>
      </c>
      <c r="N231" s="19">
        <v>75</v>
      </c>
      <c r="O231" s="19">
        <v>73</v>
      </c>
      <c r="P231" s="19">
        <v>75</v>
      </c>
      <c r="Q231" s="19">
        <v>57</v>
      </c>
      <c r="R231" s="19">
        <v>49</v>
      </c>
      <c r="S231" s="19">
        <v>27</v>
      </c>
      <c r="T231" s="19">
        <v>53</v>
      </c>
      <c r="U231" s="19">
        <v>17</v>
      </c>
      <c r="V231" s="19">
        <v>22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48"/>
      <c r="AF231" s="51"/>
      <c r="AG231" s="36"/>
      <c r="AH231" s="36"/>
      <c r="AI231" s="53"/>
      <c r="AJ231" s="41" t="s">
        <v>65</v>
      </c>
    </row>
    <row r="232" spans="1:36" ht="16.2" x14ac:dyDescent="0.25">
      <c r="A232" s="42" t="s">
        <v>59</v>
      </c>
      <c r="B232" s="44" t="s">
        <v>870</v>
      </c>
      <c r="C232" s="42" t="s">
        <v>61</v>
      </c>
      <c r="D232" s="42" t="s">
        <v>87</v>
      </c>
      <c r="E232" s="42" t="s">
        <v>805</v>
      </c>
      <c r="F232" s="42" t="s">
        <v>59</v>
      </c>
      <c r="G232" s="45">
        <v>44336</v>
      </c>
      <c r="H232" s="17" t="s">
        <v>64</v>
      </c>
      <c r="I232" s="17">
        <v>0</v>
      </c>
      <c r="J232" s="17">
        <v>0</v>
      </c>
      <c r="K232" s="17">
        <v>8</v>
      </c>
      <c r="L232" s="17">
        <v>18</v>
      </c>
      <c r="M232" s="17">
        <v>29</v>
      </c>
      <c r="N232" s="17">
        <v>26</v>
      </c>
      <c r="O232" s="17">
        <v>33</v>
      </c>
      <c r="P232" s="17">
        <v>44</v>
      </c>
      <c r="Q232" s="17">
        <v>36</v>
      </c>
      <c r="R232" s="17">
        <v>39</v>
      </c>
      <c r="S232" s="17">
        <v>57</v>
      </c>
      <c r="T232" s="17">
        <v>49</v>
      </c>
      <c r="U232" s="17">
        <v>72</v>
      </c>
      <c r="V232" s="17">
        <v>48</v>
      </c>
      <c r="W232" s="17">
        <v>51</v>
      </c>
      <c r="X232" s="17">
        <v>43</v>
      </c>
      <c r="Y232" s="17">
        <v>31</v>
      </c>
      <c r="Z232" s="17">
        <v>15</v>
      </c>
      <c r="AA232" s="17">
        <v>14</v>
      </c>
      <c r="AB232" s="17">
        <v>6</v>
      </c>
      <c r="AC232" s="17">
        <v>0</v>
      </c>
      <c r="AD232" s="17">
        <v>0</v>
      </c>
      <c r="AE232" s="46">
        <f t="shared" ref="AE232" si="300">SUM(I232:AD232)</f>
        <v>619</v>
      </c>
      <c r="AF232" s="49">
        <f t="shared" ref="AF232" si="301">SUM(I233:AD233)</f>
        <v>619</v>
      </c>
      <c r="AG232" s="34">
        <f t="shared" ref="AG232" si="302">SUM(I234:AD234)</f>
        <v>619</v>
      </c>
      <c r="AH232" s="34">
        <f t="shared" ref="AH232" si="303">AG232-AE232</f>
        <v>0</v>
      </c>
      <c r="AI232" s="53">
        <v>0.86930000000000007</v>
      </c>
      <c r="AJ232" s="41" t="s">
        <v>65</v>
      </c>
    </row>
    <row r="233" spans="1:36" ht="16.2" x14ac:dyDescent="0.25">
      <c r="A233" s="42" t="s">
        <v>59</v>
      </c>
      <c r="B233" s="44" t="s">
        <v>870</v>
      </c>
      <c r="C233" s="42" t="s">
        <v>61</v>
      </c>
      <c r="D233" s="42" t="s">
        <v>87</v>
      </c>
      <c r="E233" s="42" t="s">
        <v>805</v>
      </c>
      <c r="F233" s="42" t="s">
        <v>59</v>
      </c>
      <c r="G233" s="45">
        <v>44336</v>
      </c>
      <c r="H233" s="18" t="s">
        <v>66</v>
      </c>
      <c r="I233" s="18">
        <v>0</v>
      </c>
      <c r="J233" s="18">
        <v>0</v>
      </c>
      <c r="K233" s="18">
        <v>8</v>
      </c>
      <c r="L233" s="18">
        <v>18</v>
      </c>
      <c r="M233" s="18">
        <v>29</v>
      </c>
      <c r="N233" s="18">
        <v>26</v>
      </c>
      <c r="O233" s="18">
        <v>33</v>
      </c>
      <c r="P233" s="18">
        <v>44</v>
      </c>
      <c r="Q233" s="18">
        <v>36</v>
      </c>
      <c r="R233" s="18">
        <v>39</v>
      </c>
      <c r="S233" s="18">
        <v>57</v>
      </c>
      <c r="T233" s="18">
        <v>49</v>
      </c>
      <c r="U233" s="18">
        <v>72</v>
      </c>
      <c r="V233" s="18">
        <v>48</v>
      </c>
      <c r="W233" s="18">
        <v>51</v>
      </c>
      <c r="X233" s="18">
        <v>43</v>
      </c>
      <c r="Y233" s="18">
        <v>31</v>
      </c>
      <c r="Z233" s="18">
        <v>15</v>
      </c>
      <c r="AA233" s="18">
        <v>14</v>
      </c>
      <c r="AB233" s="18">
        <v>6</v>
      </c>
      <c r="AC233" s="18">
        <v>0</v>
      </c>
      <c r="AD233" s="18">
        <v>0</v>
      </c>
      <c r="AE233" s="47"/>
      <c r="AF233" s="50"/>
      <c r="AG233" s="35"/>
      <c r="AH233" s="35"/>
      <c r="AI233" s="53"/>
      <c r="AJ233" s="41" t="s">
        <v>65</v>
      </c>
    </row>
    <row r="234" spans="1:36" ht="16.2" x14ac:dyDescent="0.25">
      <c r="A234" s="42" t="s">
        <v>59</v>
      </c>
      <c r="B234" s="44" t="s">
        <v>870</v>
      </c>
      <c r="C234" s="42" t="s">
        <v>61</v>
      </c>
      <c r="D234" s="42" t="s">
        <v>87</v>
      </c>
      <c r="E234" s="42" t="s">
        <v>805</v>
      </c>
      <c r="F234" s="42" t="s">
        <v>59</v>
      </c>
      <c r="G234" s="45">
        <v>44336</v>
      </c>
      <c r="H234" s="19" t="s">
        <v>67</v>
      </c>
      <c r="I234" s="19">
        <v>0</v>
      </c>
      <c r="J234" s="19">
        <v>0</v>
      </c>
      <c r="K234" s="19">
        <v>8</v>
      </c>
      <c r="L234" s="19">
        <v>18</v>
      </c>
      <c r="M234" s="19">
        <v>29</v>
      </c>
      <c r="N234" s="19">
        <v>26</v>
      </c>
      <c r="O234" s="19">
        <v>33</v>
      </c>
      <c r="P234" s="19">
        <v>44</v>
      </c>
      <c r="Q234" s="19">
        <v>36</v>
      </c>
      <c r="R234" s="19">
        <v>39</v>
      </c>
      <c r="S234" s="19">
        <v>57</v>
      </c>
      <c r="T234" s="19">
        <v>49</v>
      </c>
      <c r="U234" s="19">
        <v>72</v>
      </c>
      <c r="V234" s="19">
        <v>48</v>
      </c>
      <c r="W234" s="19">
        <v>51</v>
      </c>
      <c r="X234" s="19">
        <v>43</v>
      </c>
      <c r="Y234" s="19">
        <v>31</v>
      </c>
      <c r="Z234" s="19">
        <v>15</v>
      </c>
      <c r="AA234" s="19">
        <v>14</v>
      </c>
      <c r="AB234" s="19">
        <v>6</v>
      </c>
      <c r="AC234" s="19">
        <v>0</v>
      </c>
      <c r="AD234" s="19">
        <v>0</v>
      </c>
      <c r="AE234" s="48"/>
      <c r="AF234" s="51"/>
      <c r="AG234" s="36"/>
      <c r="AH234" s="36"/>
      <c r="AI234" s="53"/>
      <c r="AJ234" s="41" t="s">
        <v>65</v>
      </c>
    </row>
    <row r="235" spans="1:36" ht="16.2" x14ac:dyDescent="0.25">
      <c r="A235" s="42" t="s">
        <v>59</v>
      </c>
      <c r="B235" s="44" t="s">
        <v>869</v>
      </c>
      <c r="C235" s="42" t="s">
        <v>61</v>
      </c>
      <c r="D235" s="42" t="s">
        <v>808</v>
      </c>
      <c r="E235" s="42" t="s">
        <v>807</v>
      </c>
      <c r="F235" s="42" t="s">
        <v>59</v>
      </c>
      <c r="G235" s="45">
        <v>44345</v>
      </c>
      <c r="H235" s="17" t="s">
        <v>64</v>
      </c>
      <c r="I235" s="17">
        <v>0</v>
      </c>
      <c r="J235" s="17">
        <v>21</v>
      </c>
      <c r="K235" s="17">
        <v>35</v>
      </c>
      <c r="L235" s="17">
        <v>65</v>
      </c>
      <c r="M235" s="17">
        <v>73</v>
      </c>
      <c r="N235" s="17">
        <v>95</v>
      </c>
      <c r="O235" s="17">
        <v>93</v>
      </c>
      <c r="P235" s="17">
        <v>95</v>
      </c>
      <c r="Q235" s="17">
        <v>72</v>
      </c>
      <c r="R235" s="17">
        <v>63</v>
      </c>
      <c r="S235" s="17">
        <v>34</v>
      </c>
      <c r="T235" s="17">
        <v>33</v>
      </c>
      <c r="U235" s="17">
        <v>10</v>
      </c>
      <c r="V235" s="17">
        <v>14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46">
        <f t="shared" ref="AE235" si="304">SUM(I235:AD235)</f>
        <v>703</v>
      </c>
      <c r="AF235" s="49">
        <f t="shared" ref="AF235" si="305">SUM(I236:AD236)</f>
        <v>703</v>
      </c>
      <c r="AG235" s="34">
        <f t="shared" ref="AG235" si="306">SUM(I237:AD237)</f>
        <v>703</v>
      </c>
      <c r="AH235" s="34">
        <f t="shared" ref="AH235" si="307">AG235-AE235</f>
        <v>0</v>
      </c>
      <c r="AI235" s="53">
        <v>0.90560000000000007</v>
      </c>
      <c r="AJ235" s="41" t="s">
        <v>65</v>
      </c>
    </row>
    <row r="236" spans="1:36" ht="16.2" x14ac:dyDescent="0.25">
      <c r="A236" s="42" t="s">
        <v>59</v>
      </c>
      <c r="B236" s="44" t="s">
        <v>869</v>
      </c>
      <c r="C236" s="42" t="s">
        <v>61</v>
      </c>
      <c r="D236" s="42" t="s">
        <v>808</v>
      </c>
      <c r="E236" s="42" t="s">
        <v>807</v>
      </c>
      <c r="F236" s="42" t="s">
        <v>59</v>
      </c>
      <c r="G236" s="45">
        <v>44345</v>
      </c>
      <c r="H236" s="18" t="s">
        <v>66</v>
      </c>
      <c r="I236" s="18">
        <v>0</v>
      </c>
      <c r="J236" s="18">
        <v>21</v>
      </c>
      <c r="K236" s="18">
        <v>35</v>
      </c>
      <c r="L236" s="18">
        <v>65</v>
      </c>
      <c r="M236" s="18">
        <v>73</v>
      </c>
      <c r="N236" s="18">
        <v>95</v>
      </c>
      <c r="O236" s="18">
        <v>93</v>
      </c>
      <c r="P236" s="18">
        <v>95</v>
      </c>
      <c r="Q236" s="18">
        <v>72</v>
      </c>
      <c r="R236" s="18">
        <v>63</v>
      </c>
      <c r="S236" s="18">
        <v>34</v>
      </c>
      <c r="T236" s="18">
        <v>33</v>
      </c>
      <c r="U236" s="18">
        <v>10</v>
      </c>
      <c r="V236" s="18">
        <v>14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47"/>
      <c r="AF236" s="50"/>
      <c r="AG236" s="35"/>
      <c r="AH236" s="35"/>
      <c r="AI236" s="53"/>
      <c r="AJ236" s="41" t="s">
        <v>65</v>
      </c>
    </row>
    <row r="237" spans="1:36" ht="16.2" x14ac:dyDescent="0.25">
      <c r="A237" s="42" t="s">
        <v>59</v>
      </c>
      <c r="B237" s="44" t="s">
        <v>869</v>
      </c>
      <c r="C237" s="42" t="s">
        <v>61</v>
      </c>
      <c r="D237" s="42" t="s">
        <v>808</v>
      </c>
      <c r="E237" s="42" t="s">
        <v>807</v>
      </c>
      <c r="F237" s="42" t="s">
        <v>59</v>
      </c>
      <c r="G237" s="45">
        <v>44345</v>
      </c>
      <c r="H237" s="19" t="s">
        <v>67</v>
      </c>
      <c r="I237" s="19">
        <v>0</v>
      </c>
      <c r="J237" s="19">
        <v>21</v>
      </c>
      <c r="K237" s="19">
        <v>35</v>
      </c>
      <c r="L237" s="19">
        <v>65</v>
      </c>
      <c r="M237" s="19">
        <v>73</v>
      </c>
      <c r="N237" s="19">
        <v>95</v>
      </c>
      <c r="O237" s="19">
        <v>93</v>
      </c>
      <c r="P237" s="19">
        <v>95</v>
      </c>
      <c r="Q237" s="19">
        <v>72</v>
      </c>
      <c r="R237" s="19">
        <v>63</v>
      </c>
      <c r="S237" s="19">
        <v>34</v>
      </c>
      <c r="T237" s="19">
        <v>33</v>
      </c>
      <c r="U237" s="19">
        <v>10</v>
      </c>
      <c r="V237" s="19">
        <v>14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48"/>
      <c r="AF237" s="51"/>
      <c r="AG237" s="36"/>
      <c r="AH237" s="36"/>
      <c r="AI237" s="53"/>
      <c r="AJ237" s="41" t="s">
        <v>65</v>
      </c>
    </row>
    <row r="238" spans="1:36" ht="16.2" x14ac:dyDescent="0.25">
      <c r="A238" s="42" t="s">
        <v>59</v>
      </c>
      <c r="B238" s="44" t="s">
        <v>869</v>
      </c>
      <c r="C238" s="42" t="s">
        <v>61</v>
      </c>
      <c r="D238" s="42" t="s">
        <v>808</v>
      </c>
      <c r="E238" s="42" t="s">
        <v>807</v>
      </c>
      <c r="F238" s="42" t="s">
        <v>59</v>
      </c>
      <c r="G238" s="45">
        <v>44345</v>
      </c>
      <c r="H238" s="17" t="s">
        <v>64</v>
      </c>
      <c r="I238" s="17">
        <v>0</v>
      </c>
      <c r="J238" s="17">
        <v>21</v>
      </c>
      <c r="K238" s="17">
        <v>35</v>
      </c>
      <c r="L238" s="17">
        <v>65</v>
      </c>
      <c r="M238" s="17">
        <v>73</v>
      </c>
      <c r="N238" s="17">
        <v>95</v>
      </c>
      <c r="O238" s="17">
        <v>93</v>
      </c>
      <c r="P238" s="17">
        <v>95</v>
      </c>
      <c r="Q238" s="17">
        <v>72</v>
      </c>
      <c r="R238" s="17">
        <v>63</v>
      </c>
      <c r="S238" s="17">
        <v>34</v>
      </c>
      <c r="T238" s="17">
        <v>33</v>
      </c>
      <c r="U238" s="17">
        <v>10</v>
      </c>
      <c r="V238" s="17">
        <v>14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46">
        <f t="shared" ref="AE238" si="308">SUM(I238:AD238)</f>
        <v>703</v>
      </c>
      <c r="AF238" s="49">
        <f t="shared" ref="AF238" si="309">SUM(I239:AD239)</f>
        <v>703</v>
      </c>
      <c r="AG238" s="34">
        <f t="shared" ref="AG238" si="310">SUM(I240:AD240)</f>
        <v>703</v>
      </c>
      <c r="AH238" s="34">
        <f t="shared" ref="AH238" si="311">AG238-AE238</f>
        <v>0</v>
      </c>
      <c r="AI238" s="53">
        <v>0.90960000000000008</v>
      </c>
      <c r="AJ238" s="41" t="s">
        <v>65</v>
      </c>
    </row>
    <row r="239" spans="1:36" ht="16.2" x14ac:dyDescent="0.25">
      <c r="A239" s="42" t="s">
        <v>59</v>
      </c>
      <c r="B239" s="44" t="s">
        <v>869</v>
      </c>
      <c r="C239" s="42" t="s">
        <v>61</v>
      </c>
      <c r="D239" s="42" t="s">
        <v>808</v>
      </c>
      <c r="E239" s="42" t="s">
        <v>807</v>
      </c>
      <c r="F239" s="42" t="s">
        <v>59</v>
      </c>
      <c r="G239" s="45">
        <v>44345</v>
      </c>
      <c r="H239" s="18" t="s">
        <v>66</v>
      </c>
      <c r="I239" s="18">
        <v>0</v>
      </c>
      <c r="J239" s="18">
        <v>21</v>
      </c>
      <c r="K239" s="18">
        <v>35</v>
      </c>
      <c r="L239" s="18">
        <v>65</v>
      </c>
      <c r="M239" s="18">
        <v>73</v>
      </c>
      <c r="N239" s="18">
        <v>95</v>
      </c>
      <c r="O239" s="18">
        <v>93</v>
      </c>
      <c r="P239" s="18">
        <v>95</v>
      </c>
      <c r="Q239" s="18">
        <v>72</v>
      </c>
      <c r="R239" s="18">
        <v>63</v>
      </c>
      <c r="S239" s="18">
        <v>34</v>
      </c>
      <c r="T239" s="18">
        <v>33</v>
      </c>
      <c r="U239" s="18">
        <v>10</v>
      </c>
      <c r="V239" s="18">
        <v>14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47"/>
      <c r="AF239" s="50"/>
      <c r="AG239" s="35"/>
      <c r="AH239" s="35"/>
      <c r="AI239" s="53"/>
      <c r="AJ239" s="41" t="s">
        <v>65</v>
      </c>
    </row>
    <row r="240" spans="1:36" ht="16.2" x14ac:dyDescent="0.25">
      <c r="A240" s="42" t="s">
        <v>59</v>
      </c>
      <c r="B240" s="44" t="s">
        <v>869</v>
      </c>
      <c r="C240" s="42" t="s">
        <v>61</v>
      </c>
      <c r="D240" s="42" t="s">
        <v>808</v>
      </c>
      <c r="E240" s="42" t="s">
        <v>807</v>
      </c>
      <c r="F240" s="42" t="s">
        <v>59</v>
      </c>
      <c r="G240" s="45">
        <v>44345</v>
      </c>
      <c r="H240" s="19" t="s">
        <v>67</v>
      </c>
      <c r="I240" s="19">
        <v>0</v>
      </c>
      <c r="J240" s="19">
        <v>21</v>
      </c>
      <c r="K240" s="19">
        <v>35</v>
      </c>
      <c r="L240" s="19">
        <v>65</v>
      </c>
      <c r="M240" s="19">
        <v>73</v>
      </c>
      <c r="N240" s="19">
        <v>95</v>
      </c>
      <c r="O240" s="19">
        <v>93</v>
      </c>
      <c r="P240" s="19">
        <v>95</v>
      </c>
      <c r="Q240" s="19">
        <v>72</v>
      </c>
      <c r="R240" s="19">
        <v>63</v>
      </c>
      <c r="S240" s="19">
        <v>34</v>
      </c>
      <c r="T240" s="19">
        <v>33</v>
      </c>
      <c r="U240" s="19">
        <v>10</v>
      </c>
      <c r="V240" s="19">
        <v>14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48"/>
      <c r="AF240" s="51"/>
      <c r="AG240" s="36"/>
      <c r="AH240" s="36"/>
      <c r="AI240" s="53"/>
      <c r="AJ240" s="41" t="s">
        <v>65</v>
      </c>
    </row>
    <row r="241" spans="1:36" ht="16.2" x14ac:dyDescent="0.25">
      <c r="A241" s="42" t="s">
        <v>59</v>
      </c>
      <c r="B241" s="44" t="s">
        <v>868</v>
      </c>
      <c r="C241" s="42" t="s">
        <v>61</v>
      </c>
      <c r="D241" s="42" t="s">
        <v>87</v>
      </c>
      <c r="E241" s="42" t="s">
        <v>826</v>
      </c>
      <c r="F241" s="42" t="s">
        <v>59</v>
      </c>
      <c r="G241" s="45">
        <v>44337</v>
      </c>
      <c r="H241" s="17" t="s">
        <v>64</v>
      </c>
      <c r="I241" s="17">
        <v>0</v>
      </c>
      <c r="J241" s="17">
        <v>1</v>
      </c>
      <c r="K241" s="17">
        <v>2</v>
      </c>
      <c r="L241" s="17">
        <v>3</v>
      </c>
      <c r="M241" s="17">
        <v>7</v>
      </c>
      <c r="N241" s="17">
        <v>7</v>
      </c>
      <c r="O241" s="17">
        <v>7</v>
      </c>
      <c r="P241" s="17">
        <v>5</v>
      </c>
      <c r="Q241" s="17">
        <v>19</v>
      </c>
      <c r="R241" s="17">
        <v>45</v>
      </c>
      <c r="S241" s="17">
        <v>76</v>
      </c>
      <c r="T241" s="17">
        <v>75</v>
      </c>
      <c r="U241" s="17">
        <v>97</v>
      </c>
      <c r="V241" s="17">
        <v>104</v>
      </c>
      <c r="W241" s="17">
        <v>82</v>
      </c>
      <c r="X241" s="17">
        <v>100</v>
      </c>
      <c r="Y241" s="17">
        <v>61</v>
      </c>
      <c r="Z241" s="17">
        <v>38</v>
      </c>
      <c r="AA241" s="17">
        <v>7</v>
      </c>
      <c r="AB241" s="17">
        <v>16</v>
      </c>
      <c r="AC241" s="17">
        <v>0</v>
      </c>
      <c r="AD241" s="17">
        <v>0</v>
      </c>
      <c r="AE241" s="46">
        <f t="shared" ref="AE241" si="312">SUM(I241:AD241)</f>
        <v>752</v>
      </c>
      <c r="AF241" s="49">
        <f t="shared" ref="AF241" si="313">SUM(I242:AD242)</f>
        <v>752</v>
      </c>
      <c r="AG241" s="34">
        <f t="shared" ref="AG241" si="314">SUM(I243:AD243)</f>
        <v>752</v>
      </c>
      <c r="AH241" s="34">
        <f t="shared" ref="AH241" si="315">AG241-AE241</f>
        <v>0</v>
      </c>
      <c r="AI241" s="53">
        <v>0.87909999999999999</v>
      </c>
      <c r="AJ241" s="41" t="s">
        <v>65</v>
      </c>
    </row>
    <row r="242" spans="1:36" ht="16.2" x14ac:dyDescent="0.25">
      <c r="A242" s="42" t="s">
        <v>59</v>
      </c>
      <c r="B242" s="44" t="s">
        <v>868</v>
      </c>
      <c r="C242" s="42" t="s">
        <v>61</v>
      </c>
      <c r="D242" s="42" t="s">
        <v>87</v>
      </c>
      <c r="E242" s="42" t="s">
        <v>826</v>
      </c>
      <c r="F242" s="42" t="s">
        <v>59</v>
      </c>
      <c r="G242" s="45">
        <v>44337</v>
      </c>
      <c r="H242" s="18" t="s">
        <v>66</v>
      </c>
      <c r="I242" s="18">
        <v>0</v>
      </c>
      <c r="J242" s="18">
        <v>1</v>
      </c>
      <c r="K242" s="18">
        <v>2</v>
      </c>
      <c r="L242" s="18">
        <v>3</v>
      </c>
      <c r="M242" s="18">
        <v>7</v>
      </c>
      <c r="N242" s="18">
        <v>7</v>
      </c>
      <c r="O242" s="18">
        <v>7</v>
      </c>
      <c r="P242" s="18">
        <v>5</v>
      </c>
      <c r="Q242" s="18">
        <v>19</v>
      </c>
      <c r="R242" s="18">
        <v>45</v>
      </c>
      <c r="S242" s="18">
        <v>76</v>
      </c>
      <c r="T242" s="18">
        <v>75</v>
      </c>
      <c r="U242" s="18">
        <v>97</v>
      </c>
      <c r="V242" s="18">
        <v>104</v>
      </c>
      <c r="W242" s="18">
        <v>82</v>
      </c>
      <c r="X242" s="18">
        <v>100</v>
      </c>
      <c r="Y242" s="18">
        <v>61</v>
      </c>
      <c r="Z242" s="18">
        <v>38</v>
      </c>
      <c r="AA242" s="18">
        <v>7</v>
      </c>
      <c r="AB242" s="18">
        <v>16</v>
      </c>
      <c r="AC242" s="18">
        <v>0</v>
      </c>
      <c r="AD242" s="18">
        <v>0</v>
      </c>
      <c r="AE242" s="47"/>
      <c r="AF242" s="50"/>
      <c r="AG242" s="35"/>
      <c r="AH242" s="35"/>
      <c r="AI242" s="53"/>
      <c r="AJ242" s="41" t="s">
        <v>65</v>
      </c>
    </row>
    <row r="243" spans="1:36" ht="16.2" x14ac:dyDescent="0.25">
      <c r="A243" s="42" t="s">
        <v>59</v>
      </c>
      <c r="B243" s="44" t="s">
        <v>868</v>
      </c>
      <c r="C243" s="42" t="s">
        <v>61</v>
      </c>
      <c r="D243" s="42" t="s">
        <v>87</v>
      </c>
      <c r="E243" s="42" t="s">
        <v>826</v>
      </c>
      <c r="F243" s="42" t="s">
        <v>59</v>
      </c>
      <c r="G243" s="45">
        <v>44337</v>
      </c>
      <c r="H243" s="19" t="s">
        <v>67</v>
      </c>
      <c r="I243" s="19">
        <v>0</v>
      </c>
      <c r="J243" s="19">
        <v>1</v>
      </c>
      <c r="K243" s="19">
        <v>2</v>
      </c>
      <c r="L243" s="19">
        <v>3</v>
      </c>
      <c r="M243" s="19">
        <v>7</v>
      </c>
      <c r="N243" s="19">
        <v>7</v>
      </c>
      <c r="O243" s="19">
        <v>7</v>
      </c>
      <c r="P243" s="19">
        <v>5</v>
      </c>
      <c r="Q243" s="19">
        <v>19</v>
      </c>
      <c r="R243" s="19">
        <v>45</v>
      </c>
      <c r="S243" s="19">
        <v>76</v>
      </c>
      <c r="T243" s="19">
        <v>75</v>
      </c>
      <c r="U243" s="19">
        <v>97</v>
      </c>
      <c r="V243" s="19">
        <v>104</v>
      </c>
      <c r="W243" s="19">
        <v>82</v>
      </c>
      <c r="X243" s="19">
        <v>100</v>
      </c>
      <c r="Y243" s="19">
        <v>61</v>
      </c>
      <c r="Z243" s="19">
        <v>38</v>
      </c>
      <c r="AA243" s="19">
        <v>7</v>
      </c>
      <c r="AB243" s="19">
        <v>16</v>
      </c>
      <c r="AC243" s="19">
        <v>0</v>
      </c>
      <c r="AD243" s="19">
        <v>0</v>
      </c>
      <c r="AE243" s="48"/>
      <c r="AF243" s="51"/>
      <c r="AG243" s="36"/>
      <c r="AH243" s="36"/>
      <c r="AI243" s="53"/>
      <c r="AJ243" s="41" t="s">
        <v>65</v>
      </c>
    </row>
    <row r="244" spans="1:36" ht="16.2" x14ac:dyDescent="0.25">
      <c r="A244" s="42" t="s">
        <v>59</v>
      </c>
      <c r="B244" s="44" t="s">
        <v>868</v>
      </c>
      <c r="C244" s="42" t="s">
        <v>61</v>
      </c>
      <c r="D244" s="42" t="s">
        <v>87</v>
      </c>
      <c r="E244" s="42" t="s">
        <v>826</v>
      </c>
      <c r="F244" s="42" t="s">
        <v>59</v>
      </c>
      <c r="G244" s="45">
        <v>44337</v>
      </c>
      <c r="H244" s="17" t="s">
        <v>64</v>
      </c>
      <c r="I244" s="17">
        <v>0</v>
      </c>
      <c r="J244" s="17">
        <v>1</v>
      </c>
      <c r="K244" s="17">
        <v>2</v>
      </c>
      <c r="L244" s="17">
        <v>3</v>
      </c>
      <c r="M244" s="17">
        <v>7</v>
      </c>
      <c r="N244" s="17">
        <v>7</v>
      </c>
      <c r="O244" s="17">
        <v>7</v>
      </c>
      <c r="P244" s="17">
        <v>5</v>
      </c>
      <c r="Q244" s="17">
        <v>19</v>
      </c>
      <c r="R244" s="17">
        <v>45</v>
      </c>
      <c r="S244" s="17">
        <v>76</v>
      </c>
      <c r="T244" s="17">
        <v>75</v>
      </c>
      <c r="U244" s="17">
        <v>97</v>
      </c>
      <c r="V244" s="17">
        <v>104</v>
      </c>
      <c r="W244" s="17">
        <v>82</v>
      </c>
      <c r="X244" s="17">
        <v>100</v>
      </c>
      <c r="Y244" s="17">
        <v>61</v>
      </c>
      <c r="Z244" s="17">
        <v>38</v>
      </c>
      <c r="AA244" s="17">
        <v>7</v>
      </c>
      <c r="AB244" s="17">
        <v>16</v>
      </c>
      <c r="AC244" s="17">
        <v>0</v>
      </c>
      <c r="AD244" s="17">
        <v>0</v>
      </c>
      <c r="AE244" s="46">
        <f t="shared" ref="AE244" si="316">SUM(I244:AD244)</f>
        <v>752</v>
      </c>
      <c r="AF244" s="49">
        <f t="shared" ref="AF244" si="317">SUM(I245:AD245)</f>
        <v>752</v>
      </c>
      <c r="AG244" s="34">
        <f t="shared" ref="AG244" si="318">SUM(I246:AD246)</f>
        <v>752</v>
      </c>
      <c r="AH244" s="34">
        <f t="shared" ref="AH244" si="319">AG244-AE244</f>
        <v>0</v>
      </c>
      <c r="AI244" s="53">
        <v>0.90310000000000001</v>
      </c>
      <c r="AJ244" s="41" t="s">
        <v>65</v>
      </c>
    </row>
    <row r="245" spans="1:36" ht="16.2" x14ac:dyDescent="0.25">
      <c r="A245" s="42" t="s">
        <v>59</v>
      </c>
      <c r="B245" s="44" t="s">
        <v>868</v>
      </c>
      <c r="C245" s="42" t="s">
        <v>61</v>
      </c>
      <c r="D245" s="42" t="s">
        <v>87</v>
      </c>
      <c r="E245" s="42" t="s">
        <v>826</v>
      </c>
      <c r="F245" s="42" t="s">
        <v>59</v>
      </c>
      <c r="G245" s="45">
        <v>44337</v>
      </c>
      <c r="H245" s="18" t="s">
        <v>66</v>
      </c>
      <c r="I245" s="18">
        <v>0</v>
      </c>
      <c r="J245" s="18">
        <v>1</v>
      </c>
      <c r="K245" s="18">
        <v>2</v>
      </c>
      <c r="L245" s="18">
        <v>3</v>
      </c>
      <c r="M245" s="18">
        <v>7</v>
      </c>
      <c r="N245" s="18">
        <v>7</v>
      </c>
      <c r="O245" s="18">
        <v>7</v>
      </c>
      <c r="P245" s="18">
        <v>5</v>
      </c>
      <c r="Q245" s="18">
        <v>19</v>
      </c>
      <c r="R245" s="18">
        <v>45</v>
      </c>
      <c r="S245" s="18">
        <v>76</v>
      </c>
      <c r="T245" s="18">
        <v>75</v>
      </c>
      <c r="U245" s="18">
        <v>97</v>
      </c>
      <c r="V245" s="18">
        <v>104</v>
      </c>
      <c r="W245" s="18">
        <v>82</v>
      </c>
      <c r="X245" s="18">
        <v>100</v>
      </c>
      <c r="Y245" s="18">
        <v>61</v>
      </c>
      <c r="Z245" s="18">
        <v>38</v>
      </c>
      <c r="AA245" s="18">
        <v>7</v>
      </c>
      <c r="AB245" s="18">
        <v>16</v>
      </c>
      <c r="AC245" s="18">
        <v>0</v>
      </c>
      <c r="AD245" s="18">
        <v>0</v>
      </c>
      <c r="AE245" s="47"/>
      <c r="AF245" s="50"/>
      <c r="AG245" s="35"/>
      <c r="AH245" s="35"/>
      <c r="AI245" s="53"/>
      <c r="AJ245" s="41" t="s">
        <v>65</v>
      </c>
    </row>
    <row r="246" spans="1:36" ht="16.2" x14ac:dyDescent="0.25">
      <c r="A246" s="42" t="s">
        <v>59</v>
      </c>
      <c r="B246" s="44" t="s">
        <v>868</v>
      </c>
      <c r="C246" s="42" t="s">
        <v>61</v>
      </c>
      <c r="D246" s="42" t="s">
        <v>87</v>
      </c>
      <c r="E246" s="42" t="s">
        <v>826</v>
      </c>
      <c r="F246" s="42" t="s">
        <v>59</v>
      </c>
      <c r="G246" s="45">
        <v>44337</v>
      </c>
      <c r="H246" s="19" t="s">
        <v>67</v>
      </c>
      <c r="I246" s="19">
        <v>0</v>
      </c>
      <c r="J246" s="19">
        <v>1</v>
      </c>
      <c r="K246" s="19">
        <v>2</v>
      </c>
      <c r="L246" s="19">
        <v>3</v>
      </c>
      <c r="M246" s="19">
        <v>7</v>
      </c>
      <c r="N246" s="19">
        <v>7</v>
      </c>
      <c r="O246" s="19">
        <v>7</v>
      </c>
      <c r="P246" s="19">
        <v>5</v>
      </c>
      <c r="Q246" s="19">
        <v>19</v>
      </c>
      <c r="R246" s="19">
        <v>45</v>
      </c>
      <c r="S246" s="19">
        <v>76</v>
      </c>
      <c r="T246" s="19">
        <v>75</v>
      </c>
      <c r="U246" s="19">
        <v>97</v>
      </c>
      <c r="V246" s="19">
        <v>104</v>
      </c>
      <c r="W246" s="19">
        <v>82</v>
      </c>
      <c r="X246" s="19">
        <v>100</v>
      </c>
      <c r="Y246" s="19">
        <v>61</v>
      </c>
      <c r="Z246" s="19">
        <v>38</v>
      </c>
      <c r="AA246" s="19">
        <v>7</v>
      </c>
      <c r="AB246" s="19">
        <v>16</v>
      </c>
      <c r="AC246" s="19">
        <v>0</v>
      </c>
      <c r="AD246" s="19">
        <v>0</v>
      </c>
      <c r="AE246" s="48"/>
      <c r="AF246" s="51"/>
      <c r="AG246" s="36"/>
      <c r="AH246" s="36"/>
      <c r="AI246" s="53"/>
      <c r="AJ246" s="41" t="s">
        <v>65</v>
      </c>
    </row>
    <row r="247" spans="1:36" ht="16.2" x14ac:dyDescent="0.25">
      <c r="A247" s="42" t="s">
        <v>59</v>
      </c>
      <c r="B247" s="44" t="s">
        <v>867</v>
      </c>
      <c r="C247" s="42" t="s">
        <v>61</v>
      </c>
      <c r="D247" s="42" t="s">
        <v>808</v>
      </c>
      <c r="E247" s="42" t="s">
        <v>807</v>
      </c>
      <c r="F247" s="42" t="s">
        <v>59</v>
      </c>
      <c r="G247" s="45">
        <v>44333</v>
      </c>
      <c r="H247" s="17" t="s">
        <v>64</v>
      </c>
      <c r="I247" s="17">
        <v>0</v>
      </c>
      <c r="J247" s="17">
        <v>16</v>
      </c>
      <c r="K247" s="17">
        <v>23</v>
      </c>
      <c r="L247" s="17">
        <v>28</v>
      </c>
      <c r="M247" s="17">
        <v>25</v>
      </c>
      <c r="N247" s="17">
        <v>18</v>
      </c>
      <c r="O247" s="17">
        <v>17</v>
      </c>
      <c r="P247" s="17">
        <v>11</v>
      </c>
      <c r="Q247" s="17">
        <v>7</v>
      </c>
      <c r="R247" s="17">
        <v>1</v>
      </c>
      <c r="S247" s="17">
        <v>1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46">
        <f t="shared" ref="AE247" si="320">SUM(I247:AD247)</f>
        <v>147</v>
      </c>
      <c r="AF247" s="49">
        <f t="shared" ref="AF247" si="321">SUM(I248:AD248)</f>
        <v>147</v>
      </c>
      <c r="AG247" s="34">
        <f t="shared" ref="AG247" si="322">SUM(I249:AD249)</f>
        <v>147</v>
      </c>
      <c r="AH247" s="34">
        <f t="shared" ref="AH247" si="323">AG247-AE247</f>
        <v>0</v>
      </c>
      <c r="AI247" s="53">
        <v>0.88940000000000008</v>
      </c>
      <c r="AJ247" s="41" t="s">
        <v>65</v>
      </c>
    </row>
    <row r="248" spans="1:36" ht="16.2" x14ac:dyDescent="0.25">
      <c r="A248" s="42" t="s">
        <v>59</v>
      </c>
      <c r="B248" s="44" t="s">
        <v>867</v>
      </c>
      <c r="C248" s="42" t="s">
        <v>61</v>
      </c>
      <c r="D248" s="42" t="s">
        <v>808</v>
      </c>
      <c r="E248" s="42" t="s">
        <v>807</v>
      </c>
      <c r="F248" s="42" t="s">
        <v>59</v>
      </c>
      <c r="G248" s="45">
        <v>44333</v>
      </c>
      <c r="H248" s="18" t="s">
        <v>66</v>
      </c>
      <c r="I248" s="18">
        <v>0</v>
      </c>
      <c r="J248" s="18">
        <v>16</v>
      </c>
      <c r="K248" s="18">
        <v>23</v>
      </c>
      <c r="L248" s="18">
        <v>28</v>
      </c>
      <c r="M248" s="18">
        <v>25</v>
      </c>
      <c r="N248" s="18">
        <v>18</v>
      </c>
      <c r="O248" s="18">
        <v>17</v>
      </c>
      <c r="P248" s="18">
        <v>11</v>
      </c>
      <c r="Q248" s="18">
        <v>7</v>
      </c>
      <c r="R248" s="18">
        <v>1</v>
      </c>
      <c r="S248" s="18">
        <v>1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47"/>
      <c r="AF248" s="50"/>
      <c r="AG248" s="35"/>
      <c r="AH248" s="35"/>
      <c r="AI248" s="53"/>
      <c r="AJ248" s="41" t="s">
        <v>65</v>
      </c>
    </row>
    <row r="249" spans="1:36" ht="16.2" x14ac:dyDescent="0.25">
      <c r="A249" s="42" t="s">
        <v>59</v>
      </c>
      <c r="B249" s="44" t="s">
        <v>867</v>
      </c>
      <c r="C249" s="42" t="s">
        <v>61</v>
      </c>
      <c r="D249" s="42" t="s">
        <v>808</v>
      </c>
      <c r="E249" s="42" t="s">
        <v>807</v>
      </c>
      <c r="F249" s="42" t="s">
        <v>59</v>
      </c>
      <c r="G249" s="45">
        <v>44333</v>
      </c>
      <c r="H249" s="19" t="s">
        <v>67</v>
      </c>
      <c r="I249" s="19">
        <v>0</v>
      </c>
      <c r="J249" s="19">
        <v>16</v>
      </c>
      <c r="K249" s="19">
        <v>23</v>
      </c>
      <c r="L249" s="19">
        <v>28</v>
      </c>
      <c r="M249" s="19">
        <v>25</v>
      </c>
      <c r="N249" s="19">
        <v>18</v>
      </c>
      <c r="O249" s="19">
        <v>17</v>
      </c>
      <c r="P249" s="19">
        <v>11</v>
      </c>
      <c r="Q249" s="19">
        <v>7</v>
      </c>
      <c r="R249" s="19">
        <v>1</v>
      </c>
      <c r="S249" s="19">
        <v>1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48"/>
      <c r="AF249" s="51"/>
      <c r="AG249" s="36"/>
      <c r="AH249" s="36"/>
      <c r="AI249" s="53"/>
      <c r="AJ249" s="41" t="s">
        <v>65</v>
      </c>
    </row>
    <row r="250" spans="1:36" ht="16.2" x14ac:dyDescent="0.25">
      <c r="A250" s="42" t="s">
        <v>59</v>
      </c>
      <c r="B250" s="44" t="s">
        <v>867</v>
      </c>
      <c r="C250" s="42" t="s">
        <v>61</v>
      </c>
      <c r="D250" s="42" t="s">
        <v>808</v>
      </c>
      <c r="E250" s="42" t="s">
        <v>807</v>
      </c>
      <c r="F250" s="42" t="s">
        <v>59</v>
      </c>
      <c r="G250" s="45">
        <v>44333</v>
      </c>
      <c r="H250" s="17" t="s">
        <v>64</v>
      </c>
      <c r="I250" s="17">
        <v>0</v>
      </c>
      <c r="J250" s="17">
        <v>16</v>
      </c>
      <c r="K250" s="17">
        <v>23</v>
      </c>
      <c r="L250" s="17">
        <v>28</v>
      </c>
      <c r="M250" s="17">
        <v>25</v>
      </c>
      <c r="N250" s="17">
        <v>18</v>
      </c>
      <c r="O250" s="17">
        <v>17</v>
      </c>
      <c r="P250" s="17">
        <v>11</v>
      </c>
      <c r="Q250" s="17">
        <v>7</v>
      </c>
      <c r="R250" s="17">
        <v>1</v>
      </c>
      <c r="S250" s="17">
        <v>1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46">
        <f t="shared" ref="AE250" si="324">SUM(I250:AD250)</f>
        <v>147</v>
      </c>
      <c r="AF250" s="49">
        <f t="shared" ref="AF250" si="325">SUM(I251:AD251)</f>
        <v>147</v>
      </c>
      <c r="AG250" s="34">
        <f t="shared" ref="AG250" si="326">SUM(I252:AD252)</f>
        <v>147</v>
      </c>
      <c r="AH250" s="34">
        <f t="shared" ref="AH250" si="327">AG250-AE250</f>
        <v>0</v>
      </c>
      <c r="AI250" s="53">
        <v>0.89350000000000007</v>
      </c>
      <c r="AJ250" s="41" t="s">
        <v>65</v>
      </c>
    </row>
    <row r="251" spans="1:36" ht="16.2" x14ac:dyDescent="0.25">
      <c r="A251" s="42" t="s">
        <v>59</v>
      </c>
      <c r="B251" s="44" t="s">
        <v>867</v>
      </c>
      <c r="C251" s="42" t="s">
        <v>61</v>
      </c>
      <c r="D251" s="42" t="s">
        <v>808</v>
      </c>
      <c r="E251" s="42" t="s">
        <v>807</v>
      </c>
      <c r="F251" s="42" t="s">
        <v>59</v>
      </c>
      <c r="G251" s="45">
        <v>44333</v>
      </c>
      <c r="H251" s="18" t="s">
        <v>66</v>
      </c>
      <c r="I251" s="18">
        <v>0</v>
      </c>
      <c r="J251" s="18">
        <v>16</v>
      </c>
      <c r="K251" s="18">
        <v>23</v>
      </c>
      <c r="L251" s="18">
        <v>28</v>
      </c>
      <c r="M251" s="18">
        <v>25</v>
      </c>
      <c r="N251" s="18">
        <v>18</v>
      </c>
      <c r="O251" s="18">
        <v>17</v>
      </c>
      <c r="P251" s="18">
        <v>11</v>
      </c>
      <c r="Q251" s="18">
        <v>7</v>
      </c>
      <c r="R251" s="18">
        <v>1</v>
      </c>
      <c r="S251" s="18">
        <v>1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7"/>
      <c r="AF251" s="50"/>
      <c r="AG251" s="35"/>
      <c r="AH251" s="35"/>
      <c r="AI251" s="53"/>
      <c r="AJ251" s="41" t="s">
        <v>65</v>
      </c>
    </row>
    <row r="252" spans="1:36" ht="16.2" x14ac:dyDescent="0.25">
      <c r="A252" s="42" t="s">
        <v>59</v>
      </c>
      <c r="B252" s="44" t="s">
        <v>867</v>
      </c>
      <c r="C252" s="42" t="s">
        <v>61</v>
      </c>
      <c r="D252" s="42" t="s">
        <v>808</v>
      </c>
      <c r="E252" s="42" t="s">
        <v>807</v>
      </c>
      <c r="F252" s="42" t="s">
        <v>59</v>
      </c>
      <c r="G252" s="45">
        <v>44333</v>
      </c>
      <c r="H252" s="19" t="s">
        <v>67</v>
      </c>
      <c r="I252" s="19">
        <v>0</v>
      </c>
      <c r="J252" s="19">
        <v>16</v>
      </c>
      <c r="K252" s="19">
        <v>23</v>
      </c>
      <c r="L252" s="19">
        <v>28</v>
      </c>
      <c r="M252" s="19">
        <v>25</v>
      </c>
      <c r="N252" s="19">
        <v>18</v>
      </c>
      <c r="O252" s="19">
        <v>17</v>
      </c>
      <c r="P252" s="19">
        <v>11</v>
      </c>
      <c r="Q252" s="19">
        <v>7</v>
      </c>
      <c r="R252" s="19">
        <v>1</v>
      </c>
      <c r="S252" s="19">
        <v>1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8"/>
      <c r="AF252" s="51"/>
      <c r="AG252" s="36"/>
      <c r="AH252" s="36"/>
      <c r="AI252" s="53"/>
      <c r="AJ252" s="41" t="s">
        <v>65</v>
      </c>
    </row>
    <row r="253" spans="1:36" ht="16.2" x14ac:dyDescent="0.25">
      <c r="A253" s="42" t="s">
        <v>59</v>
      </c>
      <c r="B253" s="44" t="s">
        <v>866</v>
      </c>
      <c r="C253" s="42" t="s">
        <v>61</v>
      </c>
      <c r="D253" s="42" t="s">
        <v>808</v>
      </c>
      <c r="E253" s="42" t="s">
        <v>807</v>
      </c>
      <c r="F253" s="42" t="s">
        <v>59</v>
      </c>
      <c r="G253" s="45">
        <v>44333</v>
      </c>
      <c r="H253" s="17" t="s">
        <v>64</v>
      </c>
      <c r="I253" s="17">
        <v>0</v>
      </c>
      <c r="J253" s="17">
        <v>18</v>
      </c>
      <c r="K253" s="17">
        <v>26</v>
      </c>
      <c r="L253" s="17">
        <v>28</v>
      </c>
      <c r="M253" s="17">
        <v>35</v>
      </c>
      <c r="N253" s="17">
        <v>29</v>
      </c>
      <c r="O253" s="17">
        <v>34</v>
      </c>
      <c r="P253" s="17">
        <v>21</v>
      </c>
      <c r="Q253" s="17">
        <v>22</v>
      </c>
      <c r="R253" s="17">
        <v>12</v>
      </c>
      <c r="S253" s="17">
        <v>16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46">
        <f t="shared" ref="AE253" si="328">SUM(I253:AD253)</f>
        <v>241</v>
      </c>
      <c r="AF253" s="49">
        <f t="shared" ref="AF253" si="329">SUM(I254:AD254)</f>
        <v>241</v>
      </c>
      <c r="AG253" s="34">
        <f t="shared" ref="AG253" si="330">SUM(I255:AD255)</f>
        <v>241</v>
      </c>
      <c r="AH253" s="34">
        <f t="shared" ref="AH253" si="331">AG253-AE253</f>
        <v>0</v>
      </c>
      <c r="AI253" s="53">
        <v>0.87930000000000008</v>
      </c>
      <c r="AJ253" s="41" t="s">
        <v>65</v>
      </c>
    </row>
    <row r="254" spans="1:36" ht="16.2" x14ac:dyDescent="0.25">
      <c r="A254" s="42" t="s">
        <v>59</v>
      </c>
      <c r="B254" s="44" t="s">
        <v>866</v>
      </c>
      <c r="C254" s="42" t="s">
        <v>61</v>
      </c>
      <c r="D254" s="42" t="s">
        <v>808</v>
      </c>
      <c r="E254" s="42" t="s">
        <v>807</v>
      </c>
      <c r="F254" s="42" t="s">
        <v>59</v>
      </c>
      <c r="G254" s="45">
        <v>44333</v>
      </c>
      <c r="H254" s="18" t="s">
        <v>66</v>
      </c>
      <c r="I254" s="18">
        <v>0</v>
      </c>
      <c r="J254" s="18">
        <v>18</v>
      </c>
      <c r="K254" s="18">
        <v>26</v>
      </c>
      <c r="L254" s="18">
        <v>28</v>
      </c>
      <c r="M254" s="18">
        <v>35</v>
      </c>
      <c r="N254" s="18">
        <v>29</v>
      </c>
      <c r="O254" s="18">
        <v>34</v>
      </c>
      <c r="P254" s="18">
        <v>21</v>
      </c>
      <c r="Q254" s="18">
        <v>22</v>
      </c>
      <c r="R254" s="18">
        <v>12</v>
      </c>
      <c r="S254" s="18">
        <v>16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7"/>
      <c r="AF254" s="50"/>
      <c r="AG254" s="35"/>
      <c r="AH254" s="35"/>
      <c r="AI254" s="53"/>
      <c r="AJ254" s="41" t="s">
        <v>65</v>
      </c>
    </row>
    <row r="255" spans="1:36" ht="16.2" x14ac:dyDescent="0.25">
      <c r="A255" s="42" t="s">
        <v>59</v>
      </c>
      <c r="B255" s="44" t="s">
        <v>866</v>
      </c>
      <c r="C255" s="42" t="s">
        <v>61</v>
      </c>
      <c r="D255" s="42" t="s">
        <v>808</v>
      </c>
      <c r="E255" s="42" t="s">
        <v>807</v>
      </c>
      <c r="F255" s="42" t="s">
        <v>59</v>
      </c>
      <c r="G255" s="45">
        <v>44333</v>
      </c>
      <c r="H255" s="19" t="s">
        <v>67</v>
      </c>
      <c r="I255" s="19">
        <v>0</v>
      </c>
      <c r="J255" s="19">
        <v>18</v>
      </c>
      <c r="K255" s="19">
        <v>26</v>
      </c>
      <c r="L255" s="19">
        <v>28</v>
      </c>
      <c r="M255" s="19">
        <v>35</v>
      </c>
      <c r="N255" s="19">
        <v>29</v>
      </c>
      <c r="O255" s="19">
        <v>34</v>
      </c>
      <c r="P255" s="19">
        <v>21</v>
      </c>
      <c r="Q255" s="19">
        <v>22</v>
      </c>
      <c r="R255" s="19">
        <v>12</v>
      </c>
      <c r="S255" s="19">
        <v>16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8"/>
      <c r="AF255" s="51"/>
      <c r="AG255" s="36"/>
      <c r="AH255" s="36"/>
      <c r="AI255" s="53"/>
      <c r="AJ255" s="41" t="s">
        <v>65</v>
      </c>
    </row>
    <row r="256" spans="1:36" ht="16.2" x14ac:dyDescent="0.25">
      <c r="A256" s="42" t="s">
        <v>59</v>
      </c>
      <c r="B256" s="44" t="s">
        <v>866</v>
      </c>
      <c r="C256" s="42" t="s">
        <v>61</v>
      </c>
      <c r="D256" s="42" t="s">
        <v>808</v>
      </c>
      <c r="E256" s="42" t="s">
        <v>807</v>
      </c>
      <c r="F256" s="42" t="s">
        <v>59</v>
      </c>
      <c r="G256" s="45">
        <v>44333</v>
      </c>
      <c r="H256" s="17" t="s">
        <v>64</v>
      </c>
      <c r="I256" s="17">
        <v>0</v>
      </c>
      <c r="J256" s="17">
        <v>18</v>
      </c>
      <c r="K256" s="17">
        <v>26</v>
      </c>
      <c r="L256" s="17">
        <v>28</v>
      </c>
      <c r="M256" s="17">
        <v>35</v>
      </c>
      <c r="N256" s="17">
        <v>29</v>
      </c>
      <c r="O256" s="17">
        <v>34</v>
      </c>
      <c r="P256" s="17">
        <v>21</v>
      </c>
      <c r="Q256" s="17">
        <v>22</v>
      </c>
      <c r="R256" s="17">
        <v>12</v>
      </c>
      <c r="S256" s="17">
        <v>16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6">
        <f t="shared" ref="AE256" si="332">SUM(I256:AD256)</f>
        <v>241</v>
      </c>
      <c r="AF256" s="49">
        <f t="shared" ref="AF256" si="333">SUM(I257:AD257)</f>
        <v>241</v>
      </c>
      <c r="AG256" s="34">
        <f t="shared" ref="AG256" si="334">SUM(I258:AD258)</f>
        <v>241</v>
      </c>
      <c r="AH256" s="34">
        <f t="shared" ref="AH256" si="335">AG256-AE256</f>
        <v>0</v>
      </c>
      <c r="AI256" s="53">
        <v>0.90500000000000003</v>
      </c>
      <c r="AJ256" s="41" t="s">
        <v>65</v>
      </c>
    </row>
    <row r="257" spans="1:36" ht="16.2" x14ac:dyDescent="0.25">
      <c r="A257" s="42" t="s">
        <v>59</v>
      </c>
      <c r="B257" s="44" t="s">
        <v>866</v>
      </c>
      <c r="C257" s="42" t="s">
        <v>61</v>
      </c>
      <c r="D257" s="42" t="s">
        <v>808</v>
      </c>
      <c r="E257" s="42" t="s">
        <v>807</v>
      </c>
      <c r="F257" s="42" t="s">
        <v>59</v>
      </c>
      <c r="G257" s="45">
        <v>44333</v>
      </c>
      <c r="H257" s="18" t="s">
        <v>66</v>
      </c>
      <c r="I257" s="18">
        <v>0</v>
      </c>
      <c r="J257" s="18">
        <v>18</v>
      </c>
      <c r="K257" s="18">
        <v>26</v>
      </c>
      <c r="L257" s="18">
        <v>28</v>
      </c>
      <c r="M257" s="18">
        <v>35</v>
      </c>
      <c r="N257" s="18">
        <v>29</v>
      </c>
      <c r="O257" s="18">
        <v>34</v>
      </c>
      <c r="P257" s="18">
        <v>21</v>
      </c>
      <c r="Q257" s="18">
        <v>22</v>
      </c>
      <c r="R257" s="18">
        <v>12</v>
      </c>
      <c r="S257" s="18">
        <v>16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7"/>
      <c r="AF257" s="50"/>
      <c r="AG257" s="35"/>
      <c r="AH257" s="35"/>
      <c r="AI257" s="53"/>
      <c r="AJ257" s="41" t="s">
        <v>65</v>
      </c>
    </row>
    <row r="258" spans="1:36" ht="16.2" x14ac:dyDescent="0.25">
      <c r="A258" s="42" t="s">
        <v>59</v>
      </c>
      <c r="B258" s="44" t="s">
        <v>866</v>
      </c>
      <c r="C258" s="42" t="s">
        <v>61</v>
      </c>
      <c r="D258" s="42" t="s">
        <v>808</v>
      </c>
      <c r="E258" s="42" t="s">
        <v>807</v>
      </c>
      <c r="F258" s="42" t="s">
        <v>59</v>
      </c>
      <c r="G258" s="45">
        <v>44333</v>
      </c>
      <c r="H258" s="19" t="s">
        <v>67</v>
      </c>
      <c r="I258" s="19">
        <v>0</v>
      </c>
      <c r="J258" s="19">
        <v>18</v>
      </c>
      <c r="K258" s="19">
        <v>26</v>
      </c>
      <c r="L258" s="19">
        <v>28</v>
      </c>
      <c r="M258" s="19">
        <v>35</v>
      </c>
      <c r="N258" s="19">
        <v>29</v>
      </c>
      <c r="O258" s="19">
        <v>34</v>
      </c>
      <c r="P258" s="19">
        <v>21</v>
      </c>
      <c r="Q258" s="19">
        <v>22</v>
      </c>
      <c r="R258" s="19">
        <v>12</v>
      </c>
      <c r="S258" s="19">
        <v>16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8"/>
      <c r="AF258" s="51"/>
      <c r="AG258" s="36"/>
      <c r="AH258" s="36"/>
      <c r="AI258" s="53"/>
      <c r="AJ258" s="41" t="s">
        <v>65</v>
      </c>
    </row>
    <row r="259" spans="1:36" ht="16.2" x14ac:dyDescent="0.25">
      <c r="A259" s="42" t="s">
        <v>59</v>
      </c>
      <c r="B259" s="44" t="s">
        <v>816</v>
      </c>
      <c r="C259" s="42" t="s">
        <v>61</v>
      </c>
      <c r="D259" s="42" t="s">
        <v>808</v>
      </c>
      <c r="E259" s="42" t="s">
        <v>807</v>
      </c>
      <c r="F259" s="42" t="s">
        <v>59</v>
      </c>
      <c r="G259" s="45">
        <v>44338</v>
      </c>
      <c r="H259" s="17" t="s">
        <v>64</v>
      </c>
      <c r="I259" s="17">
        <v>0</v>
      </c>
      <c r="J259" s="17">
        <v>2</v>
      </c>
      <c r="K259" s="17">
        <v>13</v>
      </c>
      <c r="L259" s="17">
        <v>18</v>
      </c>
      <c r="M259" s="17">
        <v>32</v>
      </c>
      <c r="N259" s="17">
        <v>24</v>
      </c>
      <c r="O259" s="17">
        <v>29</v>
      </c>
      <c r="P259" s="17">
        <v>19</v>
      </c>
      <c r="Q259" s="17">
        <v>19</v>
      </c>
      <c r="R259" s="17">
        <v>9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46">
        <f t="shared" ref="AE259" si="336">SUM(I259:AD259)</f>
        <v>165</v>
      </c>
      <c r="AF259" s="49">
        <f t="shared" ref="AF259" si="337">SUM(I260:AD260)</f>
        <v>165</v>
      </c>
      <c r="AG259" s="34">
        <f t="shared" ref="AG259" si="338">SUM(I261:AD261)</f>
        <v>165</v>
      </c>
      <c r="AH259" s="34">
        <f t="shared" ref="AH259" si="339">AG259-AE259</f>
        <v>0</v>
      </c>
      <c r="AI259" s="53">
        <v>0.86850000000000005</v>
      </c>
      <c r="AJ259" s="41" t="s">
        <v>65</v>
      </c>
    </row>
    <row r="260" spans="1:36" ht="16.2" x14ac:dyDescent="0.25">
      <c r="A260" s="42" t="s">
        <v>59</v>
      </c>
      <c r="B260" s="44" t="s">
        <v>816</v>
      </c>
      <c r="C260" s="42" t="s">
        <v>61</v>
      </c>
      <c r="D260" s="42" t="s">
        <v>808</v>
      </c>
      <c r="E260" s="42" t="s">
        <v>807</v>
      </c>
      <c r="F260" s="42" t="s">
        <v>59</v>
      </c>
      <c r="G260" s="45">
        <v>44338</v>
      </c>
      <c r="H260" s="18" t="s">
        <v>66</v>
      </c>
      <c r="I260" s="18">
        <v>0</v>
      </c>
      <c r="J260" s="18">
        <v>2</v>
      </c>
      <c r="K260" s="18">
        <v>13</v>
      </c>
      <c r="L260" s="18">
        <v>18</v>
      </c>
      <c r="M260" s="18">
        <v>32</v>
      </c>
      <c r="N260" s="18">
        <v>24</v>
      </c>
      <c r="O260" s="18">
        <v>29</v>
      </c>
      <c r="P260" s="18">
        <v>19</v>
      </c>
      <c r="Q260" s="18">
        <v>19</v>
      </c>
      <c r="R260" s="18">
        <v>9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47"/>
      <c r="AF260" s="50"/>
      <c r="AG260" s="35"/>
      <c r="AH260" s="35"/>
      <c r="AI260" s="53"/>
      <c r="AJ260" s="41" t="s">
        <v>65</v>
      </c>
    </row>
    <row r="261" spans="1:36" ht="16.2" x14ac:dyDescent="0.25">
      <c r="A261" s="42" t="s">
        <v>59</v>
      </c>
      <c r="B261" s="44" t="s">
        <v>816</v>
      </c>
      <c r="C261" s="42" t="s">
        <v>61</v>
      </c>
      <c r="D261" s="42" t="s">
        <v>808</v>
      </c>
      <c r="E261" s="42" t="s">
        <v>807</v>
      </c>
      <c r="F261" s="42" t="s">
        <v>59</v>
      </c>
      <c r="G261" s="45">
        <v>44338</v>
      </c>
      <c r="H261" s="19" t="s">
        <v>67</v>
      </c>
      <c r="I261" s="19">
        <v>0</v>
      </c>
      <c r="J261" s="19">
        <v>2</v>
      </c>
      <c r="K261" s="19">
        <v>13</v>
      </c>
      <c r="L261" s="19">
        <v>18</v>
      </c>
      <c r="M261" s="19">
        <v>32</v>
      </c>
      <c r="N261" s="19">
        <v>24</v>
      </c>
      <c r="O261" s="19">
        <v>29</v>
      </c>
      <c r="P261" s="19">
        <v>19</v>
      </c>
      <c r="Q261" s="19">
        <v>19</v>
      </c>
      <c r="R261" s="19">
        <v>9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48"/>
      <c r="AF261" s="51"/>
      <c r="AG261" s="36"/>
      <c r="AH261" s="36"/>
      <c r="AI261" s="53"/>
      <c r="AJ261" s="41" t="s">
        <v>65</v>
      </c>
    </row>
    <row r="262" spans="1:36" ht="16.2" x14ac:dyDescent="0.25">
      <c r="A262" s="42" t="s">
        <v>59</v>
      </c>
      <c r="B262" s="44" t="s">
        <v>816</v>
      </c>
      <c r="C262" s="42" t="s">
        <v>61</v>
      </c>
      <c r="D262" s="42" t="s">
        <v>808</v>
      </c>
      <c r="E262" s="42" t="s">
        <v>807</v>
      </c>
      <c r="F262" s="42" t="s">
        <v>59</v>
      </c>
      <c r="G262" s="45">
        <v>44338</v>
      </c>
      <c r="H262" s="17" t="s">
        <v>64</v>
      </c>
      <c r="I262" s="17">
        <v>0</v>
      </c>
      <c r="J262" s="17">
        <v>2</v>
      </c>
      <c r="K262" s="17">
        <v>13</v>
      </c>
      <c r="L262" s="17">
        <v>18</v>
      </c>
      <c r="M262" s="17">
        <v>32</v>
      </c>
      <c r="N262" s="17">
        <v>24</v>
      </c>
      <c r="O262" s="17">
        <v>29</v>
      </c>
      <c r="P262" s="17">
        <v>19</v>
      </c>
      <c r="Q262" s="17">
        <v>19</v>
      </c>
      <c r="R262" s="17">
        <v>9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46">
        <f t="shared" ref="AE262" si="340">SUM(I262:AD262)</f>
        <v>165</v>
      </c>
      <c r="AF262" s="49">
        <f t="shared" ref="AF262" si="341">SUM(I263:AD263)</f>
        <v>165</v>
      </c>
      <c r="AG262" s="34">
        <f t="shared" ref="AG262" si="342">SUM(I264:AD264)</f>
        <v>165</v>
      </c>
      <c r="AH262" s="34">
        <f t="shared" ref="AH262" si="343">AG262-AE262</f>
        <v>0</v>
      </c>
      <c r="AI262" s="53">
        <v>0.89130000000000009</v>
      </c>
      <c r="AJ262" s="41" t="s">
        <v>65</v>
      </c>
    </row>
    <row r="263" spans="1:36" ht="16.2" x14ac:dyDescent="0.25">
      <c r="A263" s="42" t="s">
        <v>59</v>
      </c>
      <c r="B263" s="44" t="s">
        <v>816</v>
      </c>
      <c r="C263" s="42" t="s">
        <v>61</v>
      </c>
      <c r="D263" s="42" t="s">
        <v>808</v>
      </c>
      <c r="E263" s="42" t="s">
        <v>807</v>
      </c>
      <c r="F263" s="42" t="s">
        <v>59</v>
      </c>
      <c r="G263" s="45">
        <v>44338</v>
      </c>
      <c r="H263" s="18" t="s">
        <v>66</v>
      </c>
      <c r="I263" s="18">
        <v>0</v>
      </c>
      <c r="J263" s="18">
        <v>2</v>
      </c>
      <c r="K263" s="18">
        <v>13</v>
      </c>
      <c r="L263" s="18">
        <v>18</v>
      </c>
      <c r="M263" s="18">
        <v>32</v>
      </c>
      <c r="N263" s="18">
        <v>24</v>
      </c>
      <c r="O263" s="18">
        <v>29</v>
      </c>
      <c r="P263" s="18">
        <v>19</v>
      </c>
      <c r="Q263" s="18">
        <v>19</v>
      </c>
      <c r="R263" s="18">
        <v>9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47"/>
      <c r="AF263" s="50"/>
      <c r="AG263" s="35"/>
      <c r="AH263" s="35"/>
      <c r="AI263" s="53"/>
      <c r="AJ263" s="41" t="s">
        <v>65</v>
      </c>
    </row>
    <row r="264" spans="1:36" ht="16.2" x14ac:dyDescent="0.25">
      <c r="A264" s="42" t="s">
        <v>59</v>
      </c>
      <c r="B264" s="44" t="s">
        <v>816</v>
      </c>
      <c r="C264" s="42" t="s">
        <v>61</v>
      </c>
      <c r="D264" s="42" t="s">
        <v>808</v>
      </c>
      <c r="E264" s="42" t="s">
        <v>807</v>
      </c>
      <c r="F264" s="42" t="s">
        <v>59</v>
      </c>
      <c r="G264" s="45">
        <v>44338</v>
      </c>
      <c r="H264" s="19" t="s">
        <v>67</v>
      </c>
      <c r="I264" s="19">
        <v>0</v>
      </c>
      <c r="J264" s="19">
        <v>2</v>
      </c>
      <c r="K264" s="19">
        <v>13</v>
      </c>
      <c r="L264" s="19">
        <v>18</v>
      </c>
      <c r="M264" s="19">
        <v>32</v>
      </c>
      <c r="N264" s="19">
        <v>24</v>
      </c>
      <c r="O264" s="19">
        <v>29</v>
      </c>
      <c r="P264" s="19">
        <v>19</v>
      </c>
      <c r="Q264" s="19">
        <v>19</v>
      </c>
      <c r="R264" s="19">
        <v>9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48"/>
      <c r="AF264" s="51"/>
      <c r="AG264" s="36"/>
      <c r="AH264" s="36"/>
      <c r="AI264" s="53"/>
      <c r="AJ264" s="41" t="s">
        <v>65</v>
      </c>
    </row>
    <row r="265" spans="1:36" ht="16.2" x14ac:dyDescent="0.25">
      <c r="A265" s="42" t="s">
        <v>59</v>
      </c>
      <c r="B265" s="44" t="s">
        <v>865</v>
      </c>
      <c r="C265" s="42" t="s">
        <v>61</v>
      </c>
      <c r="D265" s="42" t="s">
        <v>808</v>
      </c>
      <c r="E265" s="42" t="s">
        <v>807</v>
      </c>
      <c r="F265" s="42" t="s">
        <v>59</v>
      </c>
      <c r="G265" s="45">
        <v>44333</v>
      </c>
      <c r="H265" s="17" t="s">
        <v>64</v>
      </c>
      <c r="I265" s="17">
        <v>0</v>
      </c>
      <c r="J265" s="17">
        <v>21</v>
      </c>
      <c r="K265" s="17">
        <v>32</v>
      </c>
      <c r="L265" s="17">
        <v>34</v>
      </c>
      <c r="M265" s="17">
        <v>46</v>
      </c>
      <c r="N265" s="17">
        <v>36</v>
      </c>
      <c r="O265" s="17">
        <v>39</v>
      </c>
      <c r="P265" s="17">
        <v>22</v>
      </c>
      <c r="Q265" s="17">
        <v>22</v>
      </c>
      <c r="R265" s="17">
        <v>14</v>
      </c>
      <c r="S265" s="17">
        <v>15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46">
        <f t="shared" ref="AE265" si="344">SUM(I265:AD265)</f>
        <v>281</v>
      </c>
      <c r="AF265" s="49">
        <f t="shared" ref="AF265" si="345">SUM(I266:AD266)</f>
        <v>281</v>
      </c>
      <c r="AG265" s="34">
        <f t="shared" ref="AG265" si="346">SUM(I267:AD267)</f>
        <v>281</v>
      </c>
      <c r="AH265" s="34">
        <f t="shared" ref="AH265" si="347">AG265-AE265</f>
        <v>0</v>
      </c>
      <c r="AI265" s="53">
        <v>0.86220000000000008</v>
      </c>
      <c r="AJ265" s="41" t="s">
        <v>65</v>
      </c>
    </row>
    <row r="266" spans="1:36" ht="16.2" x14ac:dyDescent="0.25">
      <c r="A266" s="42" t="s">
        <v>59</v>
      </c>
      <c r="B266" s="44" t="s">
        <v>865</v>
      </c>
      <c r="C266" s="42" t="s">
        <v>61</v>
      </c>
      <c r="D266" s="42" t="s">
        <v>808</v>
      </c>
      <c r="E266" s="42" t="s">
        <v>807</v>
      </c>
      <c r="F266" s="42" t="s">
        <v>59</v>
      </c>
      <c r="G266" s="45">
        <v>44333</v>
      </c>
      <c r="H266" s="18" t="s">
        <v>66</v>
      </c>
      <c r="I266" s="18">
        <v>0</v>
      </c>
      <c r="J266" s="18">
        <v>21</v>
      </c>
      <c r="K266" s="18">
        <v>32</v>
      </c>
      <c r="L266" s="18">
        <v>34</v>
      </c>
      <c r="M266" s="18">
        <v>46</v>
      </c>
      <c r="N266" s="18">
        <v>36</v>
      </c>
      <c r="O266" s="18">
        <v>39</v>
      </c>
      <c r="P266" s="18">
        <v>22</v>
      </c>
      <c r="Q266" s="18">
        <v>22</v>
      </c>
      <c r="R266" s="18">
        <v>14</v>
      </c>
      <c r="S266" s="18">
        <v>15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7"/>
      <c r="AF266" s="50"/>
      <c r="AG266" s="35"/>
      <c r="AH266" s="35"/>
      <c r="AI266" s="53"/>
      <c r="AJ266" s="41" t="s">
        <v>65</v>
      </c>
    </row>
    <row r="267" spans="1:36" ht="16.2" x14ac:dyDescent="0.25">
      <c r="A267" s="42" t="s">
        <v>59</v>
      </c>
      <c r="B267" s="44" t="s">
        <v>865</v>
      </c>
      <c r="C267" s="42" t="s">
        <v>61</v>
      </c>
      <c r="D267" s="42" t="s">
        <v>808</v>
      </c>
      <c r="E267" s="42" t="s">
        <v>807</v>
      </c>
      <c r="F267" s="42" t="s">
        <v>59</v>
      </c>
      <c r="G267" s="45">
        <v>44333</v>
      </c>
      <c r="H267" s="19" t="s">
        <v>67</v>
      </c>
      <c r="I267" s="19">
        <v>0</v>
      </c>
      <c r="J267" s="19">
        <v>21</v>
      </c>
      <c r="K267" s="19">
        <v>32</v>
      </c>
      <c r="L267" s="19">
        <v>34</v>
      </c>
      <c r="M267" s="19">
        <v>46</v>
      </c>
      <c r="N267" s="19">
        <v>36</v>
      </c>
      <c r="O267" s="19">
        <v>39</v>
      </c>
      <c r="P267" s="19">
        <v>22</v>
      </c>
      <c r="Q267" s="19">
        <v>22</v>
      </c>
      <c r="R267" s="19">
        <v>14</v>
      </c>
      <c r="S267" s="19">
        <v>15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8"/>
      <c r="AF267" s="51"/>
      <c r="AG267" s="36"/>
      <c r="AH267" s="36"/>
      <c r="AI267" s="53"/>
      <c r="AJ267" s="41" t="s">
        <v>65</v>
      </c>
    </row>
    <row r="268" spans="1:36" ht="16.2" x14ac:dyDescent="0.25">
      <c r="A268" s="42" t="s">
        <v>59</v>
      </c>
      <c r="B268" s="44" t="s">
        <v>865</v>
      </c>
      <c r="C268" s="42" t="s">
        <v>61</v>
      </c>
      <c r="D268" s="42" t="s">
        <v>808</v>
      </c>
      <c r="E268" s="42" t="s">
        <v>807</v>
      </c>
      <c r="F268" s="42" t="s">
        <v>59</v>
      </c>
      <c r="G268" s="45">
        <v>44333</v>
      </c>
      <c r="H268" s="17" t="s">
        <v>64</v>
      </c>
      <c r="I268" s="17">
        <v>0</v>
      </c>
      <c r="J268" s="17">
        <v>21</v>
      </c>
      <c r="K268" s="17">
        <v>32</v>
      </c>
      <c r="L268" s="17">
        <v>34</v>
      </c>
      <c r="M268" s="17">
        <v>46</v>
      </c>
      <c r="N268" s="17">
        <v>36</v>
      </c>
      <c r="O268" s="17">
        <v>39</v>
      </c>
      <c r="P268" s="17">
        <v>22</v>
      </c>
      <c r="Q268" s="17">
        <v>22</v>
      </c>
      <c r="R268" s="17">
        <v>14</v>
      </c>
      <c r="S268" s="17">
        <v>15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46">
        <f t="shared" ref="AE268" si="348">SUM(I268:AD268)</f>
        <v>281</v>
      </c>
      <c r="AF268" s="49">
        <f t="shared" ref="AF268" si="349">SUM(I269:AD269)</f>
        <v>281</v>
      </c>
      <c r="AG268" s="34">
        <f t="shared" ref="AG268" si="350">SUM(I270:AD270)</f>
        <v>281</v>
      </c>
      <c r="AH268" s="34">
        <f t="shared" ref="AH268" si="351">AG268-AE268</f>
        <v>0</v>
      </c>
      <c r="AI268" s="53">
        <v>0.89270000000000005</v>
      </c>
      <c r="AJ268" s="41" t="s">
        <v>65</v>
      </c>
    </row>
    <row r="269" spans="1:36" ht="16.2" x14ac:dyDescent="0.25">
      <c r="A269" s="42" t="s">
        <v>59</v>
      </c>
      <c r="B269" s="44" t="s">
        <v>865</v>
      </c>
      <c r="C269" s="42" t="s">
        <v>61</v>
      </c>
      <c r="D269" s="42" t="s">
        <v>808</v>
      </c>
      <c r="E269" s="42" t="s">
        <v>807</v>
      </c>
      <c r="F269" s="42" t="s">
        <v>59</v>
      </c>
      <c r="G269" s="45">
        <v>44333</v>
      </c>
      <c r="H269" s="18" t="s">
        <v>66</v>
      </c>
      <c r="I269" s="18">
        <v>0</v>
      </c>
      <c r="J269" s="18">
        <v>21</v>
      </c>
      <c r="K269" s="18">
        <v>32</v>
      </c>
      <c r="L269" s="18">
        <v>34</v>
      </c>
      <c r="M269" s="18">
        <v>46</v>
      </c>
      <c r="N269" s="18">
        <v>36</v>
      </c>
      <c r="O269" s="18">
        <v>39</v>
      </c>
      <c r="P269" s="18">
        <v>22</v>
      </c>
      <c r="Q269" s="18">
        <v>22</v>
      </c>
      <c r="R269" s="18">
        <v>14</v>
      </c>
      <c r="S269" s="18">
        <v>15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47"/>
      <c r="AF269" s="50"/>
      <c r="AG269" s="35"/>
      <c r="AH269" s="35"/>
      <c r="AI269" s="53"/>
      <c r="AJ269" s="41" t="s">
        <v>65</v>
      </c>
    </row>
    <row r="270" spans="1:36" ht="16.2" x14ac:dyDescent="0.25">
      <c r="A270" s="42" t="s">
        <v>59</v>
      </c>
      <c r="B270" s="44" t="s">
        <v>865</v>
      </c>
      <c r="C270" s="42" t="s">
        <v>61</v>
      </c>
      <c r="D270" s="42" t="s">
        <v>808</v>
      </c>
      <c r="E270" s="42" t="s">
        <v>807</v>
      </c>
      <c r="F270" s="42" t="s">
        <v>59</v>
      </c>
      <c r="G270" s="45">
        <v>44333</v>
      </c>
      <c r="H270" s="19" t="s">
        <v>67</v>
      </c>
      <c r="I270" s="19">
        <v>0</v>
      </c>
      <c r="J270" s="19">
        <v>21</v>
      </c>
      <c r="K270" s="19">
        <v>32</v>
      </c>
      <c r="L270" s="19">
        <v>34</v>
      </c>
      <c r="M270" s="19">
        <v>46</v>
      </c>
      <c r="N270" s="19">
        <v>36</v>
      </c>
      <c r="O270" s="19">
        <v>39</v>
      </c>
      <c r="P270" s="19">
        <v>22</v>
      </c>
      <c r="Q270" s="19">
        <v>22</v>
      </c>
      <c r="R270" s="19">
        <v>14</v>
      </c>
      <c r="S270" s="19">
        <v>15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48"/>
      <c r="AF270" s="51"/>
      <c r="AG270" s="36"/>
      <c r="AH270" s="36"/>
      <c r="AI270" s="53"/>
      <c r="AJ270" s="41" t="s">
        <v>65</v>
      </c>
    </row>
    <row r="271" spans="1:36" ht="16.2" x14ac:dyDescent="0.25">
      <c r="A271" s="42" t="s">
        <v>59</v>
      </c>
      <c r="B271" s="44" t="s">
        <v>864</v>
      </c>
      <c r="C271" s="42" t="s">
        <v>61</v>
      </c>
      <c r="D271" s="42" t="s">
        <v>808</v>
      </c>
      <c r="E271" s="42" t="s">
        <v>807</v>
      </c>
      <c r="F271" s="42" t="s">
        <v>59</v>
      </c>
      <c r="G271" s="45">
        <v>44333</v>
      </c>
      <c r="H271" s="17" t="s">
        <v>64</v>
      </c>
      <c r="I271" s="17">
        <v>0</v>
      </c>
      <c r="J271" s="17">
        <v>4</v>
      </c>
      <c r="K271" s="17">
        <v>18</v>
      </c>
      <c r="L271" s="17">
        <v>26</v>
      </c>
      <c r="M271" s="17">
        <v>40</v>
      </c>
      <c r="N271" s="17">
        <v>36</v>
      </c>
      <c r="O271" s="17">
        <v>34</v>
      </c>
      <c r="P271" s="17">
        <v>21</v>
      </c>
      <c r="Q271" s="17">
        <v>19</v>
      </c>
      <c r="R271" s="17">
        <v>6</v>
      </c>
      <c r="S271" s="17">
        <v>3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46">
        <f t="shared" ref="AE271" si="352">SUM(I271:AD271)</f>
        <v>207</v>
      </c>
      <c r="AF271" s="49">
        <f t="shared" ref="AF271" si="353">SUM(I272:AD272)</f>
        <v>207</v>
      </c>
      <c r="AG271" s="34">
        <f t="shared" ref="AG271" si="354">SUM(I273:AD273)</f>
        <v>207</v>
      </c>
      <c r="AH271" s="34">
        <f t="shared" ref="AH271" si="355">AG271-AE271</f>
        <v>0</v>
      </c>
      <c r="AI271" s="53">
        <v>0.88700000000000001</v>
      </c>
      <c r="AJ271" s="41" t="s">
        <v>65</v>
      </c>
    </row>
    <row r="272" spans="1:36" ht="16.2" x14ac:dyDescent="0.25">
      <c r="A272" s="42" t="s">
        <v>59</v>
      </c>
      <c r="B272" s="44" t="s">
        <v>864</v>
      </c>
      <c r="C272" s="42" t="s">
        <v>61</v>
      </c>
      <c r="D272" s="42" t="s">
        <v>808</v>
      </c>
      <c r="E272" s="42" t="s">
        <v>807</v>
      </c>
      <c r="F272" s="42" t="s">
        <v>59</v>
      </c>
      <c r="G272" s="45">
        <v>44333</v>
      </c>
      <c r="H272" s="18" t="s">
        <v>66</v>
      </c>
      <c r="I272" s="18">
        <v>0</v>
      </c>
      <c r="J272" s="18">
        <v>4</v>
      </c>
      <c r="K272" s="18">
        <v>18</v>
      </c>
      <c r="L272" s="18">
        <v>26</v>
      </c>
      <c r="M272" s="18">
        <v>40</v>
      </c>
      <c r="N272" s="18">
        <v>36</v>
      </c>
      <c r="O272" s="18">
        <v>34</v>
      </c>
      <c r="P272" s="18">
        <v>21</v>
      </c>
      <c r="Q272" s="18">
        <v>19</v>
      </c>
      <c r="R272" s="18">
        <v>6</v>
      </c>
      <c r="S272" s="18">
        <v>3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47"/>
      <c r="AF272" s="50"/>
      <c r="AG272" s="35"/>
      <c r="AH272" s="35"/>
      <c r="AI272" s="53"/>
      <c r="AJ272" s="41" t="s">
        <v>65</v>
      </c>
    </row>
    <row r="273" spans="1:36" ht="16.2" x14ac:dyDescent="0.25">
      <c r="A273" s="42" t="s">
        <v>59</v>
      </c>
      <c r="B273" s="44" t="s">
        <v>864</v>
      </c>
      <c r="C273" s="42" t="s">
        <v>61</v>
      </c>
      <c r="D273" s="42" t="s">
        <v>808</v>
      </c>
      <c r="E273" s="42" t="s">
        <v>807</v>
      </c>
      <c r="F273" s="42" t="s">
        <v>59</v>
      </c>
      <c r="G273" s="45">
        <v>44333</v>
      </c>
      <c r="H273" s="19" t="s">
        <v>67</v>
      </c>
      <c r="I273" s="19">
        <v>0</v>
      </c>
      <c r="J273" s="19">
        <v>4</v>
      </c>
      <c r="K273" s="19">
        <v>18</v>
      </c>
      <c r="L273" s="19">
        <v>26</v>
      </c>
      <c r="M273" s="19">
        <v>40</v>
      </c>
      <c r="N273" s="19">
        <v>36</v>
      </c>
      <c r="O273" s="19">
        <v>34</v>
      </c>
      <c r="P273" s="19">
        <v>21</v>
      </c>
      <c r="Q273" s="19">
        <v>19</v>
      </c>
      <c r="R273" s="19">
        <v>6</v>
      </c>
      <c r="S273" s="19">
        <v>3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48"/>
      <c r="AF273" s="51"/>
      <c r="AG273" s="36"/>
      <c r="AH273" s="36"/>
      <c r="AI273" s="53"/>
      <c r="AJ273" s="41" t="s">
        <v>65</v>
      </c>
    </row>
    <row r="274" spans="1:36" ht="16.2" x14ac:dyDescent="0.25">
      <c r="A274" s="42" t="s">
        <v>59</v>
      </c>
      <c r="B274" s="44" t="s">
        <v>864</v>
      </c>
      <c r="C274" s="42" t="s">
        <v>61</v>
      </c>
      <c r="D274" s="42" t="s">
        <v>808</v>
      </c>
      <c r="E274" s="42" t="s">
        <v>807</v>
      </c>
      <c r="F274" s="42" t="s">
        <v>59</v>
      </c>
      <c r="G274" s="45">
        <v>44333</v>
      </c>
      <c r="H274" s="17" t="s">
        <v>64</v>
      </c>
      <c r="I274" s="17">
        <v>0</v>
      </c>
      <c r="J274" s="17">
        <v>4</v>
      </c>
      <c r="K274" s="17">
        <v>18</v>
      </c>
      <c r="L274" s="17">
        <v>26</v>
      </c>
      <c r="M274" s="17">
        <v>40</v>
      </c>
      <c r="N274" s="17">
        <v>36</v>
      </c>
      <c r="O274" s="17">
        <v>34</v>
      </c>
      <c r="P274" s="17">
        <v>21</v>
      </c>
      <c r="Q274" s="17">
        <v>19</v>
      </c>
      <c r="R274" s="17">
        <v>6</v>
      </c>
      <c r="S274" s="17">
        <v>3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46">
        <f t="shared" ref="AE274" si="356">SUM(I274:AD274)</f>
        <v>207</v>
      </c>
      <c r="AF274" s="49">
        <f t="shared" ref="AF274" si="357">SUM(I275:AD275)</f>
        <v>207</v>
      </c>
      <c r="AG274" s="34">
        <f t="shared" ref="AG274" si="358">SUM(I276:AD276)</f>
        <v>207</v>
      </c>
      <c r="AH274" s="34">
        <f t="shared" ref="AH274" si="359">AG274-AE274</f>
        <v>0</v>
      </c>
      <c r="AI274" s="53">
        <v>0.87560000000000004</v>
      </c>
      <c r="AJ274" s="41" t="s">
        <v>65</v>
      </c>
    </row>
    <row r="275" spans="1:36" ht="16.2" x14ac:dyDescent="0.25">
      <c r="A275" s="42" t="s">
        <v>59</v>
      </c>
      <c r="B275" s="44" t="s">
        <v>864</v>
      </c>
      <c r="C275" s="42" t="s">
        <v>61</v>
      </c>
      <c r="D275" s="42" t="s">
        <v>808</v>
      </c>
      <c r="E275" s="42" t="s">
        <v>807</v>
      </c>
      <c r="F275" s="42" t="s">
        <v>59</v>
      </c>
      <c r="G275" s="45">
        <v>44333</v>
      </c>
      <c r="H275" s="18" t="s">
        <v>66</v>
      </c>
      <c r="I275" s="18">
        <v>0</v>
      </c>
      <c r="J275" s="18">
        <v>4</v>
      </c>
      <c r="K275" s="18">
        <v>18</v>
      </c>
      <c r="L275" s="18">
        <v>26</v>
      </c>
      <c r="M275" s="18">
        <v>40</v>
      </c>
      <c r="N275" s="18">
        <v>36</v>
      </c>
      <c r="O275" s="18">
        <v>34</v>
      </c>
      <c r="P275" s="18">
        <v>21</v>
      </c>
      <c r="Q275" s="18">
        <v>19</v>
      </c>
      <c r="R275" s="18">
        <v>6</v>
      </c>
      <c r="S275" s="18">
        <v>3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47"/>
      <c r="AF275" s="50"/>
      <c r="AG275" s="35"/>
      <c r="AH275" s="35"/>
      <c r="AI275" s="53"/>
      <c r="AJ275" s="41" t="s">
        <v>65</v>
      </c>
    </row>
    <row r="276" spans="1:36" ht="16.2" x14ac:dyDescent="0.25">
      <c r="A276" s="42" t="s">
        <v>59</v>
      </c>
      <c r="B276" s="44" t="s">
        <v>864</v>
      </c>
      <c r="C276" s="42" t="s">
        <v>61</v>
      </c>
      <c r="D276" s="42" t="s">
        <v>808</v>
      </c>
      <c r="E276" s="42" t="s">
        <v>807</v>
      </c>
      <c r="F276" s="42" t="s">
        <v>59</v>
      </c>
      <c r="G276" s="45">
        <v>44333</v>
      </c>
      <c r="H276" s="19" t="s">
        <v>67</v>
      </c>
      <c r="I276" s="19">
        <v>0</v>
      </c>
      <c r="J276" s="19">
        <v>4</v>
      </c>
      <c r="K276" s="19">
        <v>18</v>
      </c>
      <c r="L276" s="19">
        <v>26</v>
      </c>
      <c r="M276" s="19">
        <v>40</v>
      </c>
      <c r="N276" s="19">
        <v>36</v>
      </c>
      <c r="O276" s="19">
        <v>34</v>
      </c>
      <c r="P276" s="19">
        <v>21</v>
      </c>
      <c r="Q276" s="19">
        <v>19</v>
      </c>
      <c r="R276" s="19">
        <v>6</v>
      </c>
      <c r="S276" s="19">
        <v>3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48"/>
      <c r="AF276" s="51"/>
      <c r="AG276" s="36"/>
      <c r="AH276" s="36"/>
      <c r="AI276" s="53"/>
      <c r="AJ276" s="41" t="s">
        <v>65</v>
      </c>
    </row>
    <row r="277" spans="1:36" ht="16.2" x14ac:dyDescent="0.25">
      <c r="A277" s="42" t="s">
        <v>59</v>
      </c>
      <c r="B277" s="44" t="s">
        <v>863</v>
      </c>
      <c r="C277" s="42" t="s">
        <v>61</v>
      </c>
      <c r="D277" s="42" t="s">
        <v>808</v>
      </c>
      <c r="E277" s="42" t="s">
        <v>807</v>
      </c>
      <c r="F277" s="42" t="s">
        <v>59</v>
      </c>
      <c r="G277" s="45">
        <v>44333</v>
      </c>
      <c r="H277" s="17" t="s">
        <v>64</v>
      </c>
      <c r="I277" s="17">
        <v>0</v>
      </c>
      <c r="J277" s="17">
        <v>11</v>
      </c>
      <c r="K277" s="17">
        <v>35</v>
      </c>
      <c r="L277" s="17">
        <v>17</v>
      </c>
      <c r="M277" s="17">
        <v>50</v>
      </c>
      <c r="N277" s="17">
        <v>20</v>
      </c>
      <c r="O277" s="17">
        <v>42</v>
      </c>
      <c r="P277" s="17">
        <v>13</v>
      </c>
      <c r="Q277" s="17">
        <v>27</v>
      </c>
      <c r="R277" s="17">
        <v>11</v>
      </c>
      <c r="S277" s="17">
        <v>7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46">
        <f t="shared" ref="AE277" si="360">SUM(I277:AD277)</f>
        <v>233</v>
      </c>
      <c r="AF277" s="49">
        <f t="shared" ref="AF277" si="361">SUM(I278:AD278)</f>
        <v>233</v>
      </c>
      <c r="AG277" s="34">
        <f t="shared" ref="AG277" si="362">SUM(I279:AD279)</f>
        <v>233</v>
      </c>
      <c r="AH277" s="34">
        <f t="shared" ref="AH277" si="363">AG277-AE277</f>
        <v>0</v>
      </c>
      <c r="AI277" s="53">
        <v>0.8831</v>
      </c>
      <c r="AJ277" s="41" t="s">
        <v>65</v>
      </c>
    </row>
    <row r="278" spans="1:36" ht="16.2" x14ac:dyDescent="0.25">
      <c r="A278" s="42" t="s">
        <v>59</v>
      </c>
      <c r="B278" s="44" t="s">
        <v>863</v>
      </c>
      <c r="C278" s="42" t="s">
        <v>61</v>
      </c>
      <c r="D278" s="42" t="s">
        <v>808</v>
      </c>
      <c r="E278" s="42" t="s">
        <v>807</v>
      </c>
      <c r="F278" s="42" t="s">
        <v>59</v>
      </c>
      <c r="G278" s="45">
        <v>44333</v>
      </c>
      <c r="H278" s="18" t="s">
        <v>66</v>
      </c>
      <c r="I278" s="18">
        <v>0</v>
      </c>
      <c r="J278" s="18">
        <v>11</v>
      </c>
      <c r="K278" s="18">
        <v>35</v>
      </c>
      <c r="L278" s="18">
        <v>17</v>
      </c>
      <c r="M278" s="18">
        <v>50</v>
      </c>
      <c r="N278" s="18">
        <v>20</v>
      </c>
      <c r="O278" s="18">
        <v>42</v>
      </c>
      <c r="P278" s="18">
        <v>13</v>
      </c>
      <c r="Q278" s="18">
        <v>27</v>
      </c>
      <c r="R278" s="18">
        <v>11</v>
      </c>
      <c r="S278" s="18">
        <v>7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47"/>
      <c r="AF278" s="50"/>
      <c r="AG278" s="35"/>
      <c r="AH278" s="35"/>
      <c r="AI278" s="53"/>
      <c r="AJ278" s="41" t="s">
        <v>65</v>
      </c>
    </row>
    <row r="279" spans="1:36" ht="16.2" x14ac:dyDescent="0.25">
      <c r="A279" s="42" t="s">
        <v>59</v>
      </c>
      <c r="B279" s="44" t="s">
        <v>863</v>
      </c>
      <c r="C279" s="42" t="s">
        <v>61</v>
      </c>
      <c r="D279" s="42" t="s">
        <v>808</v>
      </c>
      <c r="E279" s="42" t="s">
        <v>807</v>
      </c>
      <c r="F279" s="42" t="s">
        <v>59</v>
      </c>
      <c r="G279" s="45">
        <v>44333</v>
      </c>
      <c r="H279" s="19" t="s">
        <v>67</v>
      </c>
      <c r="I279" s="19">
        <v>0</v>
      </c>
      <c r="J279" s="19">
        <v>11</v>
      </c>
      <c r="K279" s="19">
        <v>35</v>
      </c>
      <c r="L279" s="19">
        <v>17</v>
      </c>
      <c r="M279" s="19">
        <v>50</v>
      </c>
      <c r="N279" s="19">
        <v>20</v>
      </c>
      <c r="O279" s="19">
        <v>42</v>
      </c>
      <c r="P279" s="19">
        <v>13</v>
      </c>
      <c r="Q279" s="19">
        <v>27</v>
      </c>
      <c r="R279" s="19">
        <v>11</v>
      </c>
      <c r="S279" s="19">
        <v>7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48"/>
      <c r="AF279" s="51"/>
      <c r="AG279" s="36"/>
      <c r="AH279" s="36"/>
      <c r="AI279" s="53"/>
      <c r="AJ279" s="41" t="s">
        <v>65</v>
      </c>
    </row>
    <row r="280" spans="1:36" ht="16.2" x14ac:dyDescent="0.25">
      <c r="A280" s="42" t="s">
        <v>59</v>
      </c>
      <c r="B280" s="44" t="s">
        <v>863</v>
      </c>
      <c r="C280" s="42" t="s">
        <v>61</v>
      </c>
      <c r="D280" s="42" t="s">
        <v>808</v>
      </c>
      <c r="E280" s="42" t="s">
        <v>807</v>
      </c>
      <c r="F280" s="42" t="s">
        <v>59</v>
      </c>
      <c r="G280" s="45">
        <v>44333</v>
      </c>
      <c r="H280" s="17" t="s">
        <v>64</v>
      </c>
      <c r="I280" s="17">
        <v>0</v>
      </c>
      <c r="J280" s="17">
        <v>11</v>
      </c>
      <c r="K280" s="17">
        <v>35</v>
      </c>
      <c r="L280" s="17">
        <v>17</v>
      </c>
      <c r="M280" s="17">
        <v>50</v>
      </c>
      <c r="N280" s="17">
        <v>20</v>
      </c>
      <c r="O280" s="17">
        <v>42</v>
      </c>
      <c r="P280" s="17">
        <v>13</v>
      </c>
      <c r="Q280" s="17">
        <v>27</v>
      </c>
      <c r="R280" s="17">
        <v>11</v>
      </c>
      <c r="S280" s="17">
        <v>7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46">
        <f t="shared" ref="AE280" si="364">SUM(I280:AD280)</f>
        <v>233</v>
      </c>
      <c r="AF280" s="49">
        <f t="shared" ref="AF280" si="365">SUM(I281:AD281)</f>
        <v>233</v>
      </c>
      <c r="AG280" s="34">
        <f t="shared" ref="AG280" si="366">SUM(I282:AD282)</f>
        <v>233</v>
      </c>
      <c r="AH280" s="34">
        <f t="shared" ref="AH280" si="367">AG280-AE280</f>
        <v>0</v>
      </c>
      <c r="AI280" s="53">
        <v>0.88750000000000007</v>
      </c>
      <c r="AJ280" s="41" t="s">
        <v>65</v>
      </c>
    </row>
    <row r="281" spans="1:36" ht="16.2" x14ac:dyDescent="0.25">
      <c r="A281" s="42" t="s">
        <v>59</v>
      </c>
      <c r="B281" s="44" t="s">
        <v>863</v>
      </c>
      <c r="C281" s="42" t="s">
        <v>61</v>
      </c>
      <c r="D281" s="42" t="s">
        <v>808</v>
      </c>
      <c r="E281" s="42" t="s">
        <v>807</v>
      </c>
      <c r="F281" s="42" t="s">
        <v>59</v>
      </c>
      <c r="G281" s="45">
        <v>44333</v>
      </c>
      <c r="H281" s="18" t="s">
        <v>66</v>
      </c>
      <c r="I281" s="18">
        <v>0</v>
      </c>
      <c r="J281" s="18">
        <v>11</v>
      </c>
      <c r="K281" s="18">
        <v>35</v>
      </c>
      <c r="L281" s="18">
        <v>17</v>
      </c>
      <c r="M281" s="18">
        <v>50</v>
      </c>
      <c r="N281" s="18">
        <v>20</v>
      </c>
      <c r="O281" s="18">
        <v>42</v>
      </c>
      <c r="P281" s="18">
        <v>13</v>
      </c>
      <c r="Q281" s="18">
        <v>27</v>
      </c>
      <c r="R281" s="18">
        <v>11</v>
      </c>
      <c r="S281" s="18">
        <v>7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47"/>
      <c r="AF281" s="50"/>
      <c r="AG281" s="35"/>
      <c r="AH281" s="35"/>
      <c r="AI281" s="53"/>
      <c r="AJ281" s="41" t="s">
        <v>65</v>
      </c>
    </row>
    <row r="282" spans="1:36" ht="16.2" x14ac:dyDescent="0.25">
      <c r="A282" s="42" t="s">
        <v>59</v>
      </c>
      <c r="B282" s="44" t="s">
        <v>863</v>
      </c>
      <c r="C282" s="42" t="s">
        <v>61</v>
      </c>
      <c r="D282" s="42" t="s">
        <v>808</v>
      </c>
      <c r="E282" s="42" t="s">
        <v>807</v>
      </c>
      <c r="F282" s="42" t="s">
        <v>59</v>
      </c>
      <c r="G282" s="45">
        <v>44333</v>
      </c>
      <c r="H282" s="19" t="s">
        <v>67</v>
      </c>
      <c r="I282" s="19">
        <v>0</v>
      </c>
      <c r="J282" s="19">
        <v>11</v>
      </c>
      <c r="K282" s="19">
        <v>35</v>
      </c>
      <c r="L282" s="19">
        <v>17</v>
      </c>
      <c r="M282" s="19">
        <v>50</v>
      </c>
      <c r="N282" s="19">
        <v>20</v>
      </c>
      <c r="O282" s="19">
        <v>42</v>
      </c>
      <c r="P282" s="19">
        <v>13</v>
      </c>
      <c r="Q282" s="19">
        <v>27</v>
      </c>
      <c r="R282" s="19">
        <v>11</v>
      </c>
      <c r="S282" s="19">
        <v>7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48"/>
      <c r="AF282" s="51"/>
      <c r="AG282" s="36"/>
      <c r="AH282" s="36"/>
      <c r="AI282" s="53"/>
      <c r="AJ282" s="41" t="s">
        <v>65</v>
      </c>
    </row>
    <row r="283" spans="1:36" ht="16.2" x14ac:dyDescent="0.25">
      <c r="A283" s="42" t="s">
        <v>59</v>
      </c>
      <c r="B283" s="44" t="s">
        <v>862</v>
      </c>
      <c r="C283" s="42" t="s">
        <v>61</v>
      </c>
      <c r="D283" s="42" t="s">
        <v>87</v>
      </c>
      <c r="E283" s="42" t="s">
        <v>826</v>
      </c>
      <c r="F283" s="42" t="s">
        <v>59</v>
      </c>
      <c r="G283" s="45">
        <v>44337</v>
      </c>
      <c r="H283" s="17" t="s">
        <v>64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18</v>
      </c>
      <c r="S283" s="17">
        <v>18</v>
      </c>
      <c r="T283" s="17">
        <v>24</v>
      </c>
      <c r="U283" s="17">
        <v>47</v>
      </c>
      <c r="V283" s="17">
        <v>45</v>
      </c>
      <c r="W283" s="17">
        <v>30</v>
      </c>
      <c r="X283" s="17">
        <v>35</v>
      </c>
      <c r="Y283" s="17">
        <v>24</v>
      </c>
      <c r="Z283" s="17">
        <v>41</v>
      </c>
      <c r="AA283" s="17">
        <v>0</v>
      </c>
      <c r="AB283" s="17">
        <v>18</v>
      </c>
      <c r="AC283" s="17">
        <v>0</v>
      </c>
      <c r="AD283" s="17">
        <v>0</v>
      </c>
      <c r="AE283" s="46">
        <f t="shared" ref="AE283" si="368">SUM(I283:AD283)</f>
        <v>300</v>
      </c>
      <c r="AF283" s="49">
        <f t="shared" ref="AF283" si="369">SUM(I284:AD284)</f>
        <v>300</v>
      </c>
      <c r="AG283" s="34">
        <f t="shared" ref="AG283" si="370">SUM(I285:AD285)</f>
        <v>300</v>
      </c>
      <c r="AH283" s="34">
        <f t="shared" ref="AH283" si="371">AG283-AE283</f>
        <v>0</v>
      </c>
      <c r="AI283" s="53">
        <v>0.9073</v>
      </c>
      <c r="AJ283" s="41" t="s">
        <v>65</v>
      </c>
    </row>
    <row r="284" spans="1:36" ht="16.2" x14ac:dyDescent="0.25">
      <c r="A284" s="42" t="s">
        <v>59</v>
      </c>
      <c r="B284" s="44" t="s">
        <v>862</v>
      </c>
      <c r="C284" s="42" t="s">
        <v>61</v>
      </c>
      <c r="D284" s="42" t="s">
        <v>87</v>
      </c>
      <c r="E284" s="42" t="s">
        <v>826</v>
      </c>
      <c r="F284" s="42" t="s">
        <v>59</v>
      </c>
      <c r="G284" s="45">
        <v>44337</v>
      </c>
      <c r="H284" s="18" t="s">
        <v>66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18</v>
      </c>
      <c r="S284" s="18">
        <v>18</v>
      </c>
      <c r="T284" s="18">
        <v>24</v>
      </c>
      <c r="U284" s="18">
        <v>47</v>
      </c>
      <c r="V284" s="18">
        <v>45</v>
      </c>
      <c r="W284" s="18">
        <v>30</v>
      </c>
      <c r="X284" s="18">
        <v>35</v>
      </c>
      <c r="Y284" s="18">
        <v>24</v>
      </c>
      <c r="Z284" s="18">
        <v>41</v>
      </c>
      <c r="AA284" s="18">
        <v>0</v>
      </c>
      <c r="AB284" s="18">
        <v>18</v>
      </c>
      <c r="AC284" s="18">
        <v>0</v>
      </c>
      <c r="AD284" s="18">
        <v>0</v>
      </c>
      <c r="AE284" s="47"/>
      <c r="AF284" s="50"/>
      <c r="AG284" s="35"/>
      <c r="AH284" s="35"/>
      <c r="AI284" s="53"/>
      <c r="AJ284" s="41" t="s">
        <v>65</v>
      </c>
    </row>
    <row r="285" spans="1:36" ht="16.2" x14ac:dyDescent="0.25">
      <c r="A285" s="42" t="s">
        <v>59</v>
      </c>
      <c r="B285" s="44" t="s">
        <v>862</v>
      </c>
      <c r="C285" s="42" t="s">
        <v>61</v>
      </c>
      <c r="D285" s="42" t="s">
        <v>87</v>
      </c>
      <c r="E285" s="42" t="s">
        <v>826</v>
      </c>
      <c r="F285" s="42" t="s">
        <v>59</v>
      </c>
      <c r="G285" s="45">
        <v>44337</v>
      </c>
      <c r="H285" s="19" t="s">
        <v>67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18</v>
      </c>
      <c r="S285" s="19">
        <v>18</v>
      </c>
      <c r="T285" s="19">
        <v>24</v>
      </c>
      <c r="U285" s="19">
        <v>47</v>
      </c>
      <c r="V285" s="19">
        <v>45</v>
      </c>
      <c r="W285" s="19">
        <v>30</v>
      </c>
      <c r="X285" s="19">
        <v>35</v>
      </c>
      <c r="Y285" s="19">
        <v>24</v>
      </c>
      <c r="Z285" s="19">
        <v>41</v>
      </c>
      <c r="AA285" s="19">
        <v>0</v>
      </c>
      <c r="AB285" s="19">
        <v>18</v>
      </c>
      <c r="AC285" s="19">
        <v>0</v>
      </c>
      <c r="AD285" s="19">
        <v>0</v>
      </c>
      <c r="AE285" s="48"/>
      <c r="AF285" s="51"/>
      <c r="AG285" s="36"/>
      <c r="AH285" s="36"/>
      <c r="AI285" s="53"/>
      <c r="AJ285" s="41" t="s">
        <v>65</v>
      </c>
    </row>
    <row r="286" spans="1:36" ht="16.2" x14ac:dyDescent="0.25">
      <c r="A286" s="42" t="s">
        <v>59</v>
      </c>
      <c r="B286" s="44" t="s">
        <v>862</v>
      </c>
      <c r="C286" s="42" t="s">
        <v>61</v>
      </c>
      <c r="D286" s="42" t="s">
        <v>87</v>
      </c>
      <c r="E286" s="42" t="s">
        <v>826</v>
      </c>
      <c r="F286" s="42" t="s">
        <v>59</v>
      </c>
      <c r="G286" s="45">
        <v>44337</v>
      </c>
      <c r="H286" s="17" t="s">
        <v>64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18</v>
      </c>
      <c r="S286" s="17">
        <v>18</v>
      </c>
      <c r="T286" s="17">
        <v>24</v>
      </c>
      <c r="U286" s="17">
        <v>47</v>
      </c>
      <c r="V286" s="17">
        <v>45</v>
      </c>
      <c r="W286" s="17">
        <v>30</v>
      </c>
      <c r="X286" s="17">
        <v>35</v>
      </c>
      <c r="Y286" s="17">
        <v>24</v>
      </c>
      <c r="Z286" s="17">
        <v>41</v>
      </c>
      <c r="AA286" s="17">
        <v>0</v>
      </c>
      <c r="AB286" s="17">
        <v>18</v>
      </c>
      <c r="AC286" s="17">
        <v>0</v>
      </c>
      <c r="AD286" s="17">
        <v>0</v>
      </c>
      <c r="AE286" s="46">
        <f t="shared" ref="AE286" si="372">SUM(I286:AD286)</f>
        <v>300</v>
      </c>
      <c r="AF286" s="49">
        <f t="shared" ref="AF286" si="373">SUM(I287:AD287)</f>
        <v>300</v>
      </c>
      <c r="AG286" s="34">
        <f t="shared" ref="AG286" si="374">SUM(I288:AD288)</f>
        <v>300</v>
      </c>
      <c r="AH286" s="34">
        <f t="shared" ref="AH286" si="375">AG286-AE286</f>
        <v>0</v>
      </c>
      <c r="AI286" s="53">
        <v>0.89090000000000003</v>
      </c>
      <c r="AJ286" s="41" t="s">
        <v>65</v>
      </c>
    </row>
    <row r="287" spans="1:36" ht="16.2" x14ac:dyDescent="0.25">
      <c r="A287" s="42" t="s">
        <v>59</v>
      </c>
      <c r="B287" s="44" t="s">
        <v>862</v>
      </c>
      <c r="C287" s="42" t="s">
        <v>61</v>
      </c>
      <c r="D287" s="42" t="s">
        <v>87</v>
      </c>
      <c r="E287" s="42" t="s">
        <v>826</v>
      </c>
      <c r="F287" s="42" t="s">
        <v>59</v>
      </c>
      <c r="G287" s="45">
        <v>44337</v>
      </c>
      <c r="H287" s="18" t="s">
        <v>66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18</v>
      </c>
      <c r="S287" s="18">
        <v>18</v>
      </c>
      <c r="T287" s="18">
        <v>24</v>
      </c>
      <c r="U287" s="18">
        <v>47</v>
      </c>
      <c r="V287" s="18">
        <v>45</v>
      </c>
      <c r="W287" s="18">
        <v>30</v>
      </c>
      <c r="X287" s="18">
        <v>35</v>
      </c>
      <c r="Y287" s="18">
        <v>24</v>
      </c>
      <c r="Z287" s="18">
        <v>41</v>
      </c>
      <c r="AA287" s="18">
        <v>0</v>
      </c>
      <c r="AB287" s="18">
        <v>18</v>
      </c>
      <c r="AC287" s="18">
        <v>0</v>
      </c>
      <c r="AD287" s="18">
        <v>0</v>
      </c>
      <c r="AE287" s="47"/>
      <c r="AF287" s="50"/>
      <c r="AG287" s="35"/>
      <c r="AH287" s="35"/>
      <c r="AI287" s="53"/>
      <c r="AJ287" s="41" t="s">
        <v>65</v>
      </c>
    </row>
    <row r="288" spans="1:36" ht="16.2" x14ac:dyDescent="0.25">
      <c r="A288" s="42" t="s">
        <v>59</v>
      </c>
      <c r="B288" s="44" t="s">
        <v>862</v>
      </c>
      <c r="C288" s="42" t="s">
        <v>61</v>
      </c>
      <c r="D288" s="42" t="s">
        <v>87</v>
      </c>
      <c r="E288" s="42" t="s">
        <v>826</v>
      </c>
      <c r="F288" s="42" t="s">
        <v>59</v>
      </c>
      <c r="G288" s="45">
        <v>44337</v>
      </c>
      <c r="H288" s="19" t="s">
        <v>67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18</v>
      </c>
      <c r="S288" s="19">
        <v>18</v>
      </c>
      <c r="T288" s="19">
        <v>24</v>
      </c>
      <c r="U288" s="19">
        <v>47</v>
      </c>
      <c r="V288" s="19">
        <v>45</v>
      </c>
      <c r="W288" s="19">
        <v>30</v>
      </c>
      <c r="X288" s="19">
        <v>35</v>
      </c>
      <c r="Y288" s="19">
        <v>24</v>
      </c>
      <c r="Z288" s="19">
        <v>41</v>
      </c>
      <c r="AA288" s="19">
        <v>0</v>
      </c>
      <c r="AB288" s="19">
        <v>18</v>
      </c>
      <c r="AC288" s="19">
        <v>0</v>
      </c>
      <c r="AD288" s="19">
        <v>0</v>
      </c>
      <c r="AE288" s="48"/>
      <c r="AF288" s="51"/>
      <c r="AG288" s="36"/>
      <c r="AH288" s="36"/>
      <c r="AI288" s="53"/>
      <c r="AJ288" s="41" t="s">
        <v>65</v>
      </c>
    </row>
    <row r="289" spans="1:36" ht="16.2" x14ac:dyDescent="0.25">
      <c r="A289" s="42" t="s">
        <v>59</v>
      </c>
      <c r="B289" s="44" t="s">
        <v>861</v>
      </c>
      <c r="C289" s="42" t="s">
        <v>61</v>
      </c>
      <c r="D289" s="42" t="s">
        <v>860</v>
      </c>
      <c r="E289" s="42" t="s">
        <v>859</v>
      </c>
      <c r="F289" s="42" t="s">
        <v>59</v>
      </c>
      <c r="G289" s="45">
        <v>44344</v>
      </c>
      <c r="H289" s="17" t="s">
        <v>64</v>
      </c>
      <c r="I289" s="17">
        <v>9</v>
      </c>
      <c r="J289" s="17">
        <v>45</v>
      </c>
      <c r="K289" s="17">
        <v>39</v>
      </c>
      <c r="L289" s="17">
        <v>57</v>
      </c>
      <c r="M289" s="17">
        <v>63</v>
      </c>
      <c r="N289" s="17">
        <v>75</v>
      </c>
      <c r="O289" s="17">
        <v>75</v>
      </c>
      <c r="P289" s="17">
        <v>69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46">
        <f t="shared" ref="AE289" si="376">SUM(I289:AD289)</f>
        <v>432</v>
      </c>
      <c r="AF289" s="49">
        <f t="shared" ref="AF289" si="377">SUM(I290:AD290)</f>
        <v>432</v>
      </c>
      <c r="AG289" s="34">
        <f t="shared" ref="AG289" si="378">SUM(I291:AD291)</f>
        <v>432</v>
      </c>
      <c r="AH289" s="34">
        <f t="shared" ref="AH289" si="379">AG289-AE289</f>
        <v>0</v>
      </c>
      <c r="AI289" s="53">
        <v>0.9084000000000001</v>
      </c>
      <c r="AJ289" s="41" t="s">
        <v>65</v>
      </c>
    </row>
    <row r="290" spans="1:36" ht="16.2" x14ac:dyDescent="0.25">
      <c r="A290" s="42" t="s">
        <v>59</v>
      </c>
      <c r="B290" s="44" t="s">
        <v>861</v>
      </c>
      <c r="C290" s="42" t="s">
        <v>61</v>
      </c>
      <c r="D290" s="42" t="s">
        <v>860</v>
      </c>
      <c r="E290" s="42" t="s">
        <v>859</v>
      </c>
      <c r="F290" s="42" t="s">
        <v>59</v>
      </c>
      <c r="G290" s="45">
        <v>44344</v>
      </c>
      <c r="H290" s="18" t="s">
        <v>66</v>
      </c>
      <c r="I290" s="18">
        <v>9</v>
      </c>
      <c r="J290" s="18">
        <v>45</v>
      </c>
      <c r="K290" s="18">
        <v>39</v>
      </c>
      <c r="L290" s="18">
        <v>57</v>
      </c>
      <c r="M290" s="18">
        <v>63</v>
      </c>
      <c r="N290" s="18">
        <v>75</v>
      </c>
      <c r="O290" s="18">
        <v>75</v>
      </c>
      <c r="P290" s="18">
        <v>69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47"/>
      <c r="AF290" s="50"/>
      <c r="AG290" s="35"/>
      <c r="AH290" s="35"/>
      <c r="AI290" s="53"/>
      <c r="AJ290" s="41" t="s">
        <v>65</v>
      </c>
    </row>
    <row r="291" spans="1:36" ht="16.2" x14ac:dyDescent="0.25">
      <c r="A291" s="42" t="s">
        <v>59</v>
      </c>
      <c r="B291" s="44" t="s">
        <v>861</v>
      </c>
      <c r="C291" s="42" t="s">
        <v>61</v>
      </c>
      <c r="D291" s="42" t="s">
        <v>860</v>
      </c>
      <c r="E291" s="42" t="s">
        <v>859</v>
      </c>
      <c r="F291" s="42" t="s">
        <v>59</v>
      </c>
      <c r="G291" s="45">
        <v>44344</v>
      </c>
      <c r="H291" s="19" t="s">
        <v>67</v>
      </c>
      <c r="I291" s="19">
        <v>9</v>
      </c>
      <c r="J291" s="19">
        <v>45</v>
      </c>
      <c r="K291" s="19">
        <v>39</v>
      </c>
      <c r="L291" s="19">
        <v>57</v>
      </c>
      <c r="M291" s="19">
        <v>63</v>
      </c>
      <c r="N291" s="19">
        <v>75</v>
      </c>
      <c r="O291" s="19">
        <v>75</v>
      </c>
      <c r="P291" s="19">
        <v>69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48"/>
      <c r="AF291" s="51"/>
      <c r="AG291" s="36"/>
      <c r="AH291" s="36"/>
      <c r="AI291" s="53"/>
      <c r="AJ291" s="41" t="s">
        <v>65</v>
      </c>
    </row>
    <row r="292" spans="1:36" ht="16.2" x14ac:dyDescent="0.25">
      <c r="A292" s="42" t="s">
        <v>59</v>
      </c>
      <c r="B292" s="44" t="s">
        <v>858</v>
      </c>
      <c r="C292" s="42" t="s">
        <v>61</v>
      </c>
      <c r="D292" s="42" t="s">
        <v>808</v>
      </c>
      <c r="E292" s="42" t="s">
        <v>807</v>
      </c>
      <c r="F292" s="42" t="s">
        <v>59</v>
      </c>
      <c r="G292" s="45">
        <v>44333</v>
      </c>
      <c r="H292" s="17" t="s">
        <v>64</v>
      </c>
      <c r="I292" s="17">
        <v>0</v>
      </c>
      <c r="J292" s="17">
        <v>12</v>
      </c>
      <c r="K292" s="17">
        <v>5</v>
      </c>
      <c r="L292" s="17">
        <v>26</v>
      </c>
      <c r="M292" s="17">
        <v>5</v>
      </c>
      <c r="N292" s="17">
        <v>34</v>
      </c>
      <c r="O292" s="17">
        <v>5</v>
      </c>
      <c r="P292" s="17">
        <v>36</v>
      </c>
      <c r="Q292" s="17">
        <v>5</v>
      </c>
      <c r="R292" s="17">
        <v>26</v>
      </c>
      <c r="S292" s="17">
        <v>5</v>
      </c>
      <c r="T292" s="17">
        <v>12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46">
        <f t="shared" ref="AE292" si="380">SUM(I292:AD292)</f>
        <v>171</v>
      </c>
      <c r="AF292" s="49">
        <f t="shared" ref="AF292" si="381">SUM(I293:AD293)</f>
        <v>171</v>
      </c>
      <c r="AG292" s="34">
        <f t="shared" ref="AG292" si="382">SUM(I294:AD294)</f>
        <v>171</v>
      </c>
      <c r="AH292" s="34">
        <f t="shared" ref="AH292" si="383">AG292-AE292</f>
        <v>0</v>
      </c>
      <c r="AI292" s="53">
        <v>0.88940000000000008</v>
      </c>
      <c r="AJ292" s="41" t="s">
        <v>65</v>
      </c>
    </row>
    <row r="293" spans="1:36" ht="16.2" x14ac:dyDescent="0.25">
      <c r="A293" s="42" t="s">
        <v>59</v>
      </c>
      <c r="B293" s="44" t="s">
        <v>858</v>
      </c>
      <c r="C293" s="42" t="s">
        <v>61</v>
      </c>
      <c r="D293" s="42" t="s">
        <v>808</v>
      </c>
      <c r="E293" s="42" t="s">
        <v>807</v>
      </c>
      <c r="F293" s="42" t="s">
        <v>59</v>
      </c>
      <c r="G293" s="45">
        <v>44333</v>
      </c>
      <c r="H293" s="18" t="s">
        <v>66</v>
      </c>
      <c r="I293" s="18">
        <v>0</v>
      </c>
      <c r="J293" s="18">
        <v>12</v>
      </c>
      <c r="K293" s="18">
        <v>5</v>
      </c>
      <c r="L293" s="18">
        <v>26</v>
      </c>
      <c r="M293" s="18">
        <v>5</v>
      </c>
      <c r="N293" s="18">
        <v>34</v>
      </c>
      <c r="O293" s="18">
        <v>5</v>
      </c>
      <c r="P293" s="18">
        <v>36</v>
      </c>
      <c r="Q293" s="18">
        <v>5</v>
      </c>
      <c r="R293" s="18">
        <v>26</v>
      </c>
      <c r="S293" s="18">
        <v>5</v>
      </c>
      <c r="T293" s="18">
        <v>12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47"/>
      <c r="AF293" s="50"/>
      <c r="AG293" s="35"/>
      <c r="AH293" s="35"/>
      <c r="AI293" s="53"/>
      <c r="AJ293" s="41" t="s">
        <v>65</v>
      </c>
    </row>
    <row r="294" spans="1:36" ht="16.2" x14ac:dyDescent="0.25">
      <c r="A294" s="42" t="s">
        <v>59</v>
      </c>
      <c r="B294" s="44" t="s">
        <v>858</v>
      </c>
      <c r="C294" s="42" t="s">
        <v>61</v>
      </c>
      <c r="D294" s="42" t="s">
        <v>808</v>
      </c>
      <c r="E294" s="42" t="s">
        <v>807</v>
      </c>
      <c r="F294" s="42" t="s">
        <v>59</v>
      </c>
      <c r="G294" s="45">
        <v>44333</v>
      </c>
      <c r="H294" s="19" t="s">
        <v>67</v>
      </c>
      <c r="I294" s="19">
        <v>0</v>
      </c>
      <c r="J294" s="19">
        <v>12</v>
      </c>
      <c r="K294" s="19">
        <v>5</v>
      </c>
      <c r="L294" s="19">
        <v>26</v>
      </c>
      <c r="M294" s="19">
        <v>5</v>
      </c>
      <c r="N294" s="19">
        <v>34</v>
      </c>
      <c r="O294" s="19">
        <v>5</v>
      </c>
      <c r="P294" s="19">
        <v>36</v>
      </c>
      <c r="Q294" s="19">
        <v>5</v>
      </c>
      <c r="R294" s="19">
        <v>26</v>
      </c>
      <c r="S294" s="19">
        <v>5</v>
      </c>
      <c r="T294" s="19">
        <v>12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48"/>
      <c r="AF294" s="51"/>
      <c r="AG294" s="36"/>
      <c r="AH294" s="36"/>
      <c r="AI294" s="53"/>
      <c r="AJ294" s="41" t="s">
        <v>65</v>
      </c>
    </row>
    <row r="295" spans="1:36" ht="16.2" x14ac:dyDescent="0.25">
      <c r="A295" s="42" t="s">
        <v>59</v>
      </c>
      <c r="B295" s="44" t="s">
        <v>858</v>
      </c>
      <c r="C295" s="42" t="s">
        <v>61</v>
      </c>
      <c r="D295" s="42" t="s">
        <v>808</v>
      </c>
      <c r="E295" s="42" t="s">
        <v>807</v>
      </c>
      <c r="F295" s="42" t="s">
        <v>59</v>
      </c>
      <c r="G295" s="45">
        <v>44333</v>
      </c>
      <c r="H295" s="17" t="s">
        <v>64</v>
      </c>
      <c r="I295" s="17">
        <v>0</v>
      </c>
      <c r="J295" s="17">
        <v>12</v>
      </c>
      <c r="K295" s="17">
        <v>5</v>
      </c>
      <c r="L295" s="17">
        <v>26</v>
      </c>
      <c r="M295" s="17">
        <v>5</v>
      </c>
      <c r="N295" s="17">
        <v>34</v>
      </c>
      <c r="O295" s="17">
        <v>5</v>
      </c>
      <c r="P295" s="17">
        <v>36</v>
      </c>
      <c r="Q295" s="17">
        <v>5</v>
      </c>
      <c r="R295" s="17">
        <v>26</v>
      </c>
      <c r="S295" s="17">
        <v>5</v>
      </c>
      <c r="T295" s="17">
        <v>12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46">
        <f t="shared" ref="AE295" si="384">SUM(I295:AD295)</f>
        <v>171</v>
      </c>
      <c r="AF295" s="49">
        <f t="shared" ref="AF295" si="385">SUM(I296:AD296)</f>
        <v>171</v>
      </c>
      <c r="AG295" s="34">
        <f t="shared" ref="AG295" si="386">SUM(I297:AD297)</f>
        <v>171</v>
      </c>
      <c r="AH295" s="34">
        <f t="shared" ref="AH295" si="387">AG295-AE295</f>
        <v>0</v>
      </c>
      <c r="AI295" s="53">
        <v>0.88360000000000005</v>
      </c>
      <c r="AJ295" s="41" t="s">
        <v>65</v>
      </c>
    </row>
    <row r="296" spans="1:36" ht="16.2" x14ac:dyDescent="0.25">
      <c r="A296" s="42" t="s">
        <v>59</v>
      </c>
      <c r="B296" s="44" t="s">
        <v>858</v>
      </c>
      <c r="C296" s="42" t="s">
        <v>61</v>
      </c>
      <c r="D296" s="42" t="s">
        <v>808</v>
      </c>
      <c r="E296" s="42" t="s">
        <v>807</v>
      </c>
      <c r="F296" s="42" t="s">
        <v>59</v>
      </c>
      <c r="G296" s="45">
        <v>44333</v>
      </c>
      <c r="H296" s="18" t="s">
        <v>66</v>
      </c>
      <c r="I296" s="18">
        <v>0</v>
      </c>
      <c r="J296" s="18">
        <v>12</v>
      </c>
      <c r="K296" s="18">
        <v>5</v>
      </c>
      <c r="L296" s="18">
        <v>26</v>
      </c>
      <c r="M296" s="18">
        <v>5</v>
      </c>
      <c r="N296" s="18">
        <v>34</v>
      </c>
      <c r="O296" s="18">
        <v>5</v>
      </c>
      <c r="P296" s="18">
        <v>36</v>
      </c>
      <c r="Q296" s="18">
        <v>5</v>
      </c>
      <c r="R296" s="18">
        <v>26</v>
      </c>
      <c r="S296" s="18">
        <v>5</v>
      </c>
      <c r="T296" s="18">
        <v>12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47"/>
      <c r="AF296" s="50"/>
      <c r="AG296" s="35"/>
      <c r="AH296" s="35"/>
      <c r="AI296" s="53"/>
      <c r="AJ296" s="41" t="s">
        <v>65</v>
      </c>
    </row>
    <row r="297" spans="1:36" ht="16.2" x14ac:dyDescent="0.25">
      <c r="A297" s="42" t="s">
        <v>59</v>
      </c>
      <c r="B297" s="44" t="s">
        <v>858</v>
      </c>
      <c r="C297" s="42" t="s">
        <v>61</v>
      </c>
      <c r="D297" s="42" t="s">
        <v>808</v>
      </c>
      <c r="E297" s="42" t="s">
        <v>807</v>
      </c>
      <c r="F297" s="42" t="s">
        <v>59</v>
      </c>
      <c r="G297" s="45">
        <v>44333</v>
      </c>
      <c r="H297" s="19" t="s">
        <v>67</v>
      </c>
      <c r="I297" s="19">
        <v>0</v>
      </c>
      <c r="J297" s="19">
        <v>12</v>
      </c>
      <c r="K297" s="19">
        <v>5</v>
      </c>
      <c r="L297" s="19">
        <v>26</v>
      </c>
      <c r="M297" s="19">
        <v>5</v>
      </c>
      <c r="N297" s="19">
        <v>34</v>
      </c>
      <c r="O297" s="19">
        <v>5</v>
      </c>
      <c r="P297" s="19">
        <v>36</v>
      </c>
      <c r="Q297" s="19">
        <v>5</v>
      </c>
      <c r="R297" s="19">
        <v>26</v>
      </c>
      <c r="S297" s="19">
        <v>5</v>
      </c>
      <c r="T297" s="19">
        <v>12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48"/>
      <c r="AF297" s="51"/>
      <c r="AG297" s="36"/>
      <c r="AH297" s="36"/>
      <c r="AI297" s="53"/>
      <c r="AJ297" s="41" t="s">
        <v>65</v>
      </c>
    </row>
    <row r="298" spans="1:36" ht="16.2" x14ac:dyDescent="0.25">
      <c r="A298" s="42" t="s">
        <v>59</v>
      </c>
      <c r="B298" s="44" t="s">
        <v>857</v>
      </c>
      <c r="C298" s="42" t="s">
        <v>61</v>
      </c>
      <c r="D298" s="42" t="s">
        <v>87</v>
      </c>
      <c r="E298" s="42" t="s">
        <v>826</v>
      </c>
      <c r="F298" s="42" t="s">
        <v>59</v>
      </c>
      <c r="G298" s="45">
        <v>44337</v>
      </c>
      <c r="H298" s="17" t="s">
        <v>64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18</v>
      </c>
      <c r="Q298" s="17">
        <v>0</v>
      </c>
      <c r="R298" s="17">
        <v>46</v>
      </c>
      <c r="S298" s="17">
        <v>5</v>
      </c>
      <c r="T298" s="17">
        <v>73</v>
      </c>
      <c r="U298" s="17">
        <v>5</v>
      </c>
      <c r="V298" s="17">
        <v>86</v>
      </c>
      <c r="W298" s="17">
        <v>5</v>
      </c>
      <c r="X298" s="17">
        <v>68</v>
      </c>
      <c r="Y298" s="17">
        <v>0</v>
      </c>
      <c r="Z298" s="17">
        <v>50</v>
      </c>
      <c r="AA298" s="17">
        <v>0</v>
      </c>
      <c r="AB298" s="17">
        <v>24</v>
      </c>
      <c r="AC298" s="17">
        <v>0</v>
      </c>
      <c r="AD298" s="17">
        <v>0</v>
      </c>
      <c r="AE298" s="46">
        <f t="shared" ref="AE298" si="388">SUM(I298:AD298)</f>
        <v>380</v>
      </c>
      <c r="AF298" s="49">
        <f t="shared" ref="AF298" si="389">SUM(I299:AD299)</f>
        <v>380</v>
      </c>
      <c r="AG298" s="34">
        <f t="shared" ref="AG298" si="390">SUM(I300:AD300)</f>
        <v>380</v>
      </c>
      <c r="AH298" s="34">
        <f t="shared" ref="AH298" si="391">AG298-AE298</f>
        <v>0</v>
      </c>
      <c r="AI298" s="53">
        <v>0.87250000000000005</v>
      </c>
      <c r="AJ298" s="41" t="s">
        <v>65</v>
      </c>
    </row>
    <row r="299" spans="1:36" ht="16.2" x14ac:dyDescent="0.25">
      <c r="A299" s="42" t="s">
        <v>59</v>
      </c>
      <c r="B299" s="44" t="s">
        <v>857</v>
      </c>
      <c r="C299" s="42" t="s">
        <v>61</v>
      </c>
      <c r="D299" s="42" t="s">
        <v>87</v>
      </c>
      <c r="E299" s="42" t="s">
        <v>826</v>
      </c>
      <c r="F299" s="42" t="s">
        <v>59</v>
      </c>
      <c r="G299" s="45">
        <v>44337</v>
      </c>
      <c r="H299" s="18" t="s">
        <v>66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18</v>
      </c>
      <c r="Q299" s="18">
        <v>0</v>
      </c>
      <c r="R299" s="18">
        <v>46</v>
      </c>
      <c r="S299" s="18">
        <v>5</v>
      </c>
      <c r="T299" s="18">
        <v>73</v>
      </c>
      <c r="U299" s="18">
        <v>5</v>
      </c>
      <c r="V299" s="18">
        <v>86</v>
      </c>
      <c r="W299" s="18">
        <v>5</v>
      </c>
      <c r="X299" s="18">
        <v>68</v>
      </c>
      <c r="Y299" s="18">
        <v>0</v>
      </c>
      <c r="Z299" s="18">
        <v>50</v>
      </c>
      <c r="AA299" s="18">
        <v>0</v>
      </c>
      <c r="AB299" s="18">
        <v>24</v>
      </c>
      <c r="AC299" s="18">
        <v>0</v>
      </c>
      <c r="AD299" s="18">
        <v>0</v>
      </c>
      <c r="AE299" s="47"/>
      <c r="AF299" s="50"/>
      <c r="AG299" s="35"/>
      <c r="AH299" s="35"/>
      <c r="AI299" s="53"/>
      <c r="AJ299" s="41" t="s">
        <v>65</v>
      </c>
    </row>
    <row r="300" spans="1:36" ht="16.2" x14ac:dyDescent="0.25">
      <c r="A300" s="42" t="s">
        <v>59</v>
      </c>
      <c r="B300" s="44" t="s">
        <v>857</v>
      </c>
      <c r="C300" s="42" t="s">
        <v>61</v>
      </c>
      <c r="D300" s="42" t="s">
        <v>87</v>
      </c>
      <c r="E300" s="42" t="s">
        <v>826</v>
      </c>
      <c r="F300" s="42" t="s">
        <v>59</v>
      </c>
      <c r="G300" s="45">
        <v>44337</v>
      </c>
      <c r="H300" s="19" t="s">
        <v>67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18</v>
      </c>
      <c r="Q300" s="19">
        <v>0</v>
      </c>
      <c r="R300" s="19">
        <v>46</v>
      </c>
      <c r="S300" s="19">
        <v>5</v>
      </c>
      <c r="T300" s="19">
        <v>73</v>
      </c>
      <c r="U300" s="19">
        <v>5</v>
      </c>
      <c r="V300" s="19">
        <v>86</v>
      </c>
      <c r="W300" s="19">
        <v>5</v>
      </c>
      <c r="X300" s="19">
        <v>68</v>
      </c>
      <c r="Y300" s="19">
        <v>0</v>
      </c>
      <c r="Z300" s="19">
        <v>50</v>
      </c>
      <c r="AA300" s="19">
        <v>0</v>
      </c>
      <c r="AB300" s="19">
        <v>24</v>
      </c>
      <c r="AC300" s="19">
        <v>0</v>
      </c>
      <c r="AD300" s="19">
        <v>0</v>
      </c>
      <c r="AE300" s="48"/>
      <c r="AF300" s="51"/>
      <c r="AG300" s="36"/>
      <c r="AH300" s="36"/>
      <c r="AI300" s="53"/>
      <c r="AJ300" s="41" t="s">
        <v>65</v>
      </c>
    </row>
    <row r="301" spans="1:36" ht="16.2" x14ac:dyDescent="0.25">
      <c r="A301" s="42" t="s">
        <v>59</v>
      </c>
      <c r="B301" s="44" t="s">
        <v>857</v>
      </c>
      <c r="C301" s="42" t="s">
        <v>61</v>
      </c>
      <c r="D301" s="42" t="s">
        <v>87</v>
      </c>
      <c r="E301" s="42" t="s">
        <v>826</v>
      </c>
      <c r="F301" s="42" t="s">
        <v>59</v>
      </c>
      <c r="G301" s="45">
        <v>44337</v>
      </c>
      <c r="H301" s="17" t="s">
        <v>64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18</v>
      </c>
      <c r="Q301" s="17">
        <v>0</v>
      </c>
      <c r="R301" s="17">
        <v>46</v>
      </c>
      <c r="S301" s="17">
        <v>5</v>
      </c>
      <c r="T301" s="17">
        <v>73</v>
      </c>
      <c r="U301" s="17">
        <v>5</v>
      </c>
      <c r="V301" s="17">
        <v>86</v>
      </c>
      <c r="W301" s="17">
        <v>5</v>
      </c>
      <c r="X301" s="17">
        <v>68</v>
      </c>
      <c r="Y301" s="17">
        <v>0</v>
      </c>
      <c r="Z301" s="17">
        <v>50</v>
      </c>
      <c r="AA301" s="17">
        <v>0</v>
      </c>
      <c r="AB301" s="17">
        <v>24</v>
      </c>
      <c r="AC301" s="17">
        <v>0</v>
      </c>
      <c r="AD301" s="17">
        <v>0</v>
      </c>
      <c r="AE301" s="46">
        <f t="shared" ref="AE301" si="392">SUM(I301:AD301)</f>
        <v>380</v>
      </c>
      <c r="AF301" s="49">
        <f t="shared" ref="AF301" si="393">SUM(I302:AD302)</f>
        <v>380</v>
      </c>
      <c r="AG301" s="34">
        <f t="shared" ref="AG301" si="394">SUM(I303:AD303)</f>
        <v>380</v>
      </c>
      <c r="AH301" s="34">
        <f t="shared" ref="AH301" si="395">AG301-AE301</f>
        <v>0</v>
      </c>
      <c r="AI301" s="53">
        <v>0.87560000000000004</v>
      </c>
      <c r="AJ301" s="41" t="s">
        <v>65</v>
      </c>
    </row>
    <row r="302" spans="1:36" ht="16.2" x14ac:dyDescent="0.25">
      <c r="A302" s="42" t="s">
        <v>59</v>
      </c>
      <c r="B302" s="44" t="s">
        <v>857</v>
      </c>
      <c r="C302" s="42" t="s">
        <v>61</v>
      </c>
      <c r="D302" s="42" t="s">
        <v>87</v>
      </c>
      <c r="E302" s="42" t="s">
        <v>826</v>
      </c>
      <c r="F302" s="42" t="s">
        <v>59</v>
      </c>
      <c r="G302" s="45">
        <v>44337</v>
      </c>
      <c r="H302" s="18" t="s">
        <v>66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18</v>
      </c>
      <c r="Q302" s="18">
        <v>0</v>
      </c>
      <c r="R302" s="18">
        <v>46</v>
      </c>
      <c r="S302" s="18">
        <v>5</v>
      </c>
      <c r="T302" s="18">
        <v>73</v>
      </c>
      <c r="U302" s="18">
        <v>5</v>
      </c>
      <c r="V302" s="18">
        <v>86</v>
      </c>
      <c r="W302" s="18">
        <v>5</v>
      </c>
      <c r="X302" s="18">
        <v>68</v>
      </c>
      <c r="Y302" s="18">
        <v>0</v>
      </c>
      <c r="Z302" s="18">
        <v>50</v>
      </c>
      <c r="AA302" s="18">
        <v>0</v>
      </c>
      <c r="AB302" s="18">
        <v>24</v>
      </c>
      <c r="AC302" s="18">
        <v>0</v>
      </c>
      <c r="AD302" s="18">
        <v>0</v>
      </c>
      <c r="AE302" s="47"/>
      <c r="AF302" s="50"/>
      <c r="AG302" s="35"/>
      <c r="AH302" s="35"/>
      <c r="AI302" s="53"/>
      <c r="AJ302" s="41" t="s">
        <v>65</v>
      </c>
    </row>
    <row r="303" spans="1:36" ht="16.2" x14ac:dyDescent="0.25">
      <c r="A303" s="42" t="s">
        <v>59</v>
      </c>
      <c r="B303" s="44" t="s">
        <v>857</v>
      </c>
      <c r="C303" s="42" t="s">
        <v>61</v>
      </c>
      <c r="D303" s="42" t="s">
        <v>87</v>
      </c>
      <c r="E303" s="42" t="s">
        <v>826</v>
      </c>
      <c r="F303" s="42" t="s">
        <v>59</v>
      </c>
      <c r="G303" s="45">
        <v>44337</v>
      </c>
      <c r="H303" s="19" t="s">
        <v>67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18</v>
      </c>
      <c r="Q303" s="19">
        <v>0</v>
      </c>
      <c r="R303" s="19">
        <v>46</v>
      </c>
      <c r="S303" s="19">
        <v>5</v>
      </c>
      <c r="T303" s="19">
        <v>73</v>
      </c>
      <c r="U303" s="19">
        <v>5</v>
      </c>
      <c r="V303" s="19">
        <v>86</v>
      </c>
      <c r="W303" s="19">
        <v>5</v>
      </c>
      <c r="X303" s="19">
        <v>68</v>
      </c>
      <c r="Y303" s="19">
        <v>0</v>
      </c>
      <c r="Z303" s="19">
        <v>50</v>
      </c>
      <c r="AA303" s="19">
        <v>0</v>
      </c>
      <c r="AB303" s="19">
        <v>24</v>
      </c>
      <c r="AC303" s="19">
        <v>0</v>
      </c>
      <c r="AD303" s="19">
        <v>0</v>
      </c>
      <c r="AE303" s="48"/>
      <c r="AF303" s="51"/>
      <c r="AG303" s="36"/>
      <c r="AH303" s="36"/>
      <c r="AI303" s="53"/>
      <c r="AJ303" s="41" t="s">
        <v>65</v>
      </c>
    </row>
    <row r="304" spans="1:36" ht="16.2" x14ac:dyDescent="0.25">
      <c r="A304" s="42" t="s">
        <v>59</v>
      </c>
      <c r="B304" s="44" t="s">
        <v>856</v>
      </c>
      <c r="C304" s="42" t="s">
        <v>61</v>
      </c>
      <c r="D304" s="42" t="s">
        <v>87</v>
      </c>
      <c r="E304" s="42" t="s">
        <v>805</v>
      </c>
      <c r="F304" s="42" t="s">
        <v>59</v>
      </c>
      <c r="G304" s="45">
        <v>44336</v>
      </c>
      <c r="H304" s="17" t="s">
        <v>64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1</v>
      </c>
      <c r="R304" s="17">
        <v>1</v>
      </c>
      <c r="S304" s="17">
        <v>1</v>
      </c>
      <c r="T304" s="17">
        <v>2</v>
      </c>
      <c r="U304" s="17">
        <v>2</v>
      </c>
      <c r="V304" s="17">
        <v>1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46">
        <f t="shared" ref="AE304" si="396">SUM(I304:AD304)</f>
        <v>8</v>
      </c>
      <c r="AF304" s="49">
        <f t="shared" ref="AF304" si="397">SUM(I305:AD305)</f>
        <v>8</v>
      </c>
      <c r="AG304" s="34">
        <f t="shared" ref="AG304" si="398">SUM(I306:AD306)</f>
        <v>8</v>
      </c>
      <c r="AH304" s="34">
        <f t="shared" ref="AH304" si="399">AG304-AE304</f>
        <v>0</v>
      </c>
      <c r="AI304" s="53">
        <v>0.8669</v>
      </c>
      <c r="AJ304" s="41" t="s">
        <v>65</v>
      </c>
    </row>
    <row r="305" spans="1:36" ht="16.2" x14ac:dyDescent="0.25">
      <c r="A305" s="42" t="s">
        <v>59</v>
      </c>
      <c r="B305" s="44" t="s">
        <v>856</v>
      </c>
      <c r="C305" s="42" t="s">
        <v>61</v>
      </c>
      <c r="D305" s="42" t="s">
        <v>87</v>
      </c>
      <c r="E305" s="42" t="s">
        <v>805</v>
      </c>
      <c r="F305" s="42" t="s">
        <v>59</v>
      </c>
      <c r="G305" s="45">
        <v>44336</v>
      </c>
      <c r="H305" s="18" t="s">
        <v>66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1</v>
      </c>
      <c r="R305" s="18">
        <v>1</v>
      </c>
      <c r="S305" s="18">
        <v>1</v>
      </c>
      <c r="T305" s="18">
        <v>2</v>
      </c>
      <c r="U305" s="18">
        <v>2</v>
      </c>
      <c r="V305" s="18">
        <v>1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47"/>
      <c r="AF305" s="50"/>
      <c r="AG305" s="35"/>
      <c r="AH305" s="35"/>
      <c r="AI305" s="53"/>
      <c r="AJ305" s="41" t="s">
        <v>65</v>
      </c>
    </row>
    <row r="306" spans="1:36" ht="16.2" x14ac:dyDescent="0.25">
      <c r="A306" s="42" t="s">
        <v>59</v>
      </c>
      <c r="B306" s="44" t="s">
        <v>856</v>
      </c>
      <c r="C306" s="42" t="s">
        <v>61</v>
      </c>
      <c r="D306" s="42" t="s">
        <v>87</v>
      </c>
      <c r="E306" s="42" t="s">
        <v>805</v>
      </c>
      <c r="F306" s="42" t="s">
        <v>59</v>
      </c>
      <c r="G306" s="45">
        <v>44336</v>
      </c>
      <c r="H306" s="19" t="s">
        <v>67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1</v>
      </c>
      <c r="R306" s="19">
        <v>1</v>
      </c>
      <c r="S306" s="19">
        <v>1</v>
      </c>
      <c r="T306" s="19">
        <v>2</v>
      </c>
      <c r="U306" s="19">
        <v>2</v>
      </c>
      <c r="V306" s="19">
        <v>1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48"/>
      <c r="AF306" s="51"/>
      <c r="AG306" s="36"/>
      <c r="AH306" s="36"/>
      <c r="AI306" s="53"/>
      <c r="AJ306" s="41" t="s">
        <v>65</v>
      </c>
    </row>
    <row r="307" spans="1:36" ht="16.2" x14ac:dyDescent="0.25">
      <c r="A307" s="42" t="s">
        <v>59</v>
      </c>
      <c r="B307" s="44" t="s">
        <v>855</v>
      </c>
      <c r="C307" s="42" t="s">
        <v>61</v>
      </c>
      <c r="D307" s="42" t="s">
        <v>87</v>
      </c>
      <c r="E307" s="42" t="s">
        <v>826</v>
      </c>
      <c r="F307" s="42" t="s">
        <v>59</v>
      </c>
      <c r="G307" s="45">
        <v>44337</v>
      </c>
      <c r="H307" s="17" t="s">
        <v>64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1</v>
      </c>
      <c r="R307" s="17">
        <v>1</v>
      </c>
      <c r="S307" s="17">
        <v>1</v>
      </c>
      <c r="T307" s="17">
        <v>2</v>
      </c>
      <c r="U307" s="17">
        <v>2</v>
      </c>
      <c r="V307" s="17">
        <v>1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46">
        <f t="shared" ref="AE307" si="400">SUM(I307:AD307)</f>
        <v>8</v>
      </c>
      <c r="AF307" s="49">
        <f t="shared" ref="AF307" si="401">SUM(I308:AD308)</f>
        <v>8</v>
      </c>
      <c r="AG307" s="34">
        <f t="shared" ref="AG307" si="402">SUM(I309:AD309)</f>
        <v>8</v>
      </c>
      <c r="AH307" s="34">
        <f t="shared" ref="AH307" si="403">AG307-AE307</f>
        <v>0</v>
      </c>
      <c r="AI307" s="53">
        <v>0.89019999999999999</v>
      </c>
      <c r="AJ307" s="41" t="s">
        <v>65</v>
      </c>
    </row>
    <row r="308" spans="1:36" ht="16.2" x14ac:dyDescent="0.25">
      <c r="A308" s="42" t="s">
        <v>59</v>
      </c>
      <c r="B308" s="44" t="s">
        <v>855</v>
      </c>
      <c r="C308" s="42" t="s">
        <v>61</v>
      </c>
      <c r="D308" s="42" t="s">
        <v>87</v>
      </c>
      <c r="E308" s="42" t="s">
        <v>826</v>
      </c>
      <c r="F308" s="42" t="s">
        <v>59</v>
      </c>
      <c r="G308" s="45">
        <v>44337</v>
      </c>
      <c r="H308" s="18" t="s">
        <v>66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1</v>
      </c>
      <c r="R308" s="18">
        <v>1</v>
      </c>
      <c r="S308" s="18">
        <v>1</v>
      </c>
      <c r="T308" s="18">
        <v>2</v>
      </c>
      <c r="U308" s="18">
        <v>2</v>
      </c>
      <c r="V308" s="18">
        <v>1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47"/>
      <c r="AF308" s="50"/>
      <c r="AG308" s="35"/>
      <c r="AH308" s="35"/>
      <c r="AI308" s="53"/>
      <c r="AJ308" s="41" t="s">
        <v>65</v>
      </c>
    </row>
    <row r="309" spans="1:36" ht="16.2" x14ac:dyDescent="0.25">
      <c r="A309" s="42" t="s">
        <v>59</v>
      </c>
      <c r="B309" s="44" t="s">
        <v>855</v>
      </c>
      <c r="C309" s="42" t="s">
        <v>61</v>
      </c>
      <c r="D309" s="42" t="s">
        <v>87</v>
      </c>
      <c r="E309" s="42" t="s">
        <v>826</v>
      </c>
      <c r="F309" s="42" t="s">
        <v>59</v>
      </c>
      <c r="G309" s="45">
        <v>44337</v>
      </c>
      <c r="H309" s="19" t="s">
        <v>67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1</v>
      </c>
      <c r="R309" s="19">
        <v>1</v>
      </c>
      <c r="S309" s="19">
        <v>1</v>
      </c>
      <c r="T309" s="19">
        <v>2</v>
      </c>
      <c r="U309" s="19">
        <v>2</v>
      </c>
      <c r="V309" s="19">
        <v>1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48"/>
      <c r="AF309" s="51"/>
      <c r="AG309" s="36"/>
      <c r="AH309" s="36"/>
      <c r="AI309" s="53"/>
      <c r="AJ309" s="41" t="s">
        <v>65</v>
      </c>
    </row>
    <row r="310" spans="1:36" ht="16.2" x14ac:dyDescent="0.25">
      <c r="A310" s="42" t="s">
        <v>59</v>
      </c>
      <c r="B310" s="44" t="s">
        <v>855</v>
      </c>
      <c r="C310" s="42" t="s">
        <v>61</v>
      </c>
      <c r="D310" s="42" t="s">
        <v>87</v>
      </c>
      <c r="E310" s="42" t="s">
        <v>826</v>
      </c>
      <c r="F310" s="42" t="s">
        <v>59</v>
      </c>
      <c r="G310" s="45">
        <v>44337</v>
      </c>
      <c r="H310" s="17" t="s">
        <v>64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1</v>
      </c>
      <c r="R310" s="17">
        <v>1</v>
      </c>
      <c r="S310" s="17">
        <v>1</v>
      </c>
      <c r="T310" s="17">
        <v>2</v>
      </c>
      <c r="U310" s="17">
        <v>2</v>
      </c>
      <c r="V310" s="17">
        <v>1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46">
        <f t="shared" ref="AE310" si="404">SUM(I310:AD310)</f>
        <v>8</v>
      </c>
      <c r="AF310" s="49">
        <f t="shared" ref="AF310" si="405">SUM(I311:AD311)</f>
        <v>8</v>
      </c>
      <c r="AG310" s="34">
        <f t="shared" ref="AG310" si="406">SUM(I312:AD312)</f>
        <v>8</v>
      </c>
      <c r="AH310" s="34">
        <f t="shared" ref="AH310" si="407">AG310-AE310</f>
        <v>0</v>
      </c>
      <c r="AI310" s="53">
        <v>0.88350000000000006</v>
      </c>
      <c r="AJ310" s="41" t="s">
        <v>65</v>
      </c>
    </row>
    <row r="311" spans="1:36" ht="16.2" x14ac:dyDescent="0.25">
      <c r="A311" s="42" t="s">
        <v>59</v>
      </c>
      <c r="B311" s="44" t="s">
        <v>855</v>
      </c>
      <c r="C311" s="42" t="s">
        <v>61</v>
      </c>
      <c r="D311" s="42" t="s">
        <v>87</v>
      </c>
      <c r="E311" s="42" t="s">
        <v>826</v>
      </c>
      <c r="F311" s="42" t="s">
        <v>59</v>
      </c>
      <c r="G311" s="45">
        <v>44337</v>
      </c>
      <c r="H311" s="18" t="s">
        <v>66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1</v>
      </c>
      <c r="R311" s="18">
        <v>1</v>
      </c>
      <c r="S311" s="18">
        <v>1</v>
      </c>
      <c r="T311" s="18">
        <v>2</v>
      </c>
      <c r="U311" s="18">
        <v>2</v>
      </c>
      <c r="V311" s="18">
        <v>1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47"/>
      <c r="AF311" s="50"/>
      <c r="AG311" s="35"/>
      <c r="AH311" s="35"/>
      <c r="AI311" s="53"/>
      <c r="AJ311" s="41" t="s">
        <v>65</v>
      </c>
    </row>
    <row r="312" spans="1:36" ht="16.2" x14ac:dyDescent="0.25">
      <c r="A312" s="42" t="s">
        <v>59</v>
      </c>
      <c r="B312" s="44" t="s">
        <v>855</v>
      </c>
      <c r="C312" s="42" t="s">
        <v>61</v>
      </c>
      <c r="D312" s="42" t="s">
        <v>87</v>
      </c>
      <c r="E312" s="42" t="s">
        <v>826</v>
      </c>
      <c r="F312" s="42" t="s">
        <v>59</v>
      </c>
      <c r="G312" s="45">
        <v>44337</v>
      </c>
      <c r="H312" s="19" t="s">
        <v>67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1</v>
      </c>
      <c r="R312" s="19">
        <v>1</v>
      </c>
      <c r="S312" s="19">
        <v>1</v>
      </c>
      <c r="T312" s="19">
        <v>2</v>
      </c>
      <c r="U312" s="19">
        <v>2</v>
      </c>
      <c r="V312" s="19">
        <v>1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48"/>
      <c r="AF312" s="51"/>
      <c r="AG312" s="36"/>
      <c r="AH312" s="36"/>
      <c r="AI312" s="53"/>
      <c r="AJ312" s="41" t="s">
        <v>65</v>
      </c>
    </row>
    <row r="313" spans="1:36" ht="16.2" x14ac:dyDescent="0.25">
      <c r="A313" s="42" t="s">
        <v>59</v>
      </c>
      <c r="B313" s="44" t="s">
        <v>854</v>
      </c>
      <c r="C313" s="42" t="s">
        <v>61</v>
      </c>
      <c r="D313" s="42" t="s">
        <v>87</v>
      </c>
      <c r="E313" s="42" t="s">
        <v>826</v>
      </c>
      <c r="F313" s="42" t="s">
        <v>59</v>
      </c>
      <c r="G313" s="45">
        <v>44337</v>
      </c>
      <c r="H313" s="17" t="s">
        <v>64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2</v>
      </c>
      <c r="O313" s="17">
        <v>2</v>
      </c>
      <c r="P313" s="17">
        <v>5</v>
      </c>
      <c r="Q313" s="17">
        <v>11</v>
      </c>
      <c r="R313" s="17">
        <v>20</v>
      </c>
      <c r="S313" s="17">
        <v>20</v>
      </c>
      <c r="T313" s="17">
        <v>28</v>
      </c>
      <c r="U313" s="17">
        <v>25</v>
      </c>
      <c r="V313" s="17">
        <v>18</v>
      </c>
      <c r="W313" s="17">
        <v>13</v>
      </c>
      <c r="X313" s="17">
        <v>11</v>
      </c>
      <c r="Y313" s="17">
        <v>5</v>
      </c>
      <c r="Z313" s="17">
        <v>3</v>
      </c>
      <c r="AA313" s="17">
        <v>0</v>
      </c>
      <c r="AB313" s="17">
        <v>0</v>
      </c>
      <c r="AC313" s="17">
        <v>0</v>
      </c>
      <c r="AD313" s="17">
        <v>0</v>
      </c>
      <c r="AE313" s="46">
        <f t="shared" ref="AE313" si="408">SUM(I313:AD313)</f>
        <v>163</v>
      </c>
      <c r="AF313" s="49">
        <f t="shared" ref="AF313" si="409">SUM(I314:AD314)</f>
        <v>163</v>
      </c>
      <c r="AG313" s="34">
        <f t="shared" ref="AG313" si="410">SUM(I315:AD315)</f>
        <v>163</v>
      </c>
      <c r="AH313" s="34">
        <f t="shared" ref="AH313" si="411">AG313-AE313</f>
        <v>0</v>
      </c>
      <c r="AI313" s="53">
        <v>0.9002</v>
      </c>
      <c r="AJ313" s="41" t="s">
        <v>65</v>
      </c>
    </row>
    <row r="314" spans="1:36" ht="16.2" x14ac:dyDescent="0.25">
      <c r="A314" s="42" t="s">
        <v>59</v>
      </c>
      <c r="B314" s="44" t="s">
        <v>854</v>
      </c>
      <c r="C314" s="42" t="s">
        <v>61</v>
      </c>
      <c r="D314" s="42" t="s">
        <v>87</v>
      </c>
      <c r="E314" s="42" t="s">
        <v>826</v>
      </c>
      <c r="F314" s="42" t="s">
        <v>59</v>
      </c>
      <c r="G314" s="45">
        <v>44337</v>
      </c>
      <c r="H314" s="18" t="s">
        <v>66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2</v>
      </c>
      <c r="O314" s="18">
        <v>2</v>
      </c>
      <c r="P314" s="18">
        <v>5</v>
      </c>
      <c r="Q314" s="18">
        <v>11</v>
      </c>
      <c r="R314" s="18">
        <v>20</v>
      </c>
      <c r="S314" s="18">
        <v>20</v>
      </c>
      <c r="T314" s="18">
        <v>28</v>
      </c>
      <c r="U314" s="18">
        <v>25</v>
      </c>
      <c r="V314" s="18">
        <v>18</v>
      </c>
      <c r="W314" s="18">
        <v>13</v>
      </c>
      <c r="X314" s="18">
        <v>11</v>
      </c>
      <c r="Y314" s="18">
        <v>5</v>
      </c>
      <c r="Z314" s="18">
        <v>3</v>
      </c>
      <c r="AA314" s="18">
        <v>0</v>
      </c>
      <c r="AB314" s="18">
        <v>0</v>
      </c>
      <c r="AC314" s="18">
        <v>0</v>
      </c>
      <c r="AD314" s="18">
        <v>0</v>
      </c>
      <c r="AE314" s="47"/>
      <c r="AF314" s="50"/>
      <c r="AG314" s="35"/>
      <c r="AH314" s="35"/>
      <c r="AI314" s="53"/>
      <c r="AJ314" s="41" t="s">
        <v>65</v>
      </c>
    </row>
    <row r="315" spans="1:36" ht="16.2" x14ac:dyDescent="0.25">
      <c r="A315" s="42" t="s">
        <v>59</v>
      </c>
      <c r="B315" s="44" t="s">
        <v>854</v>
      </c>
      <c r="C315" s="42" t="s">
        <v>61</v>
      </c>
      <c r="D315" s="42" t="s">
        <v>87</v>
      </c>
      <c r="E315" s="42" t="s">
        <v>826</v>
      </c>
      <c r="F315" s="42" t="s">
        <v>59</v>
      </c>
      <c r="G315" s="45">
        <v>44337</v>
      </c>
      <c r="H315" s="19" t="s">
        <v>67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2</v>
      </c>
      <c r="O315" s="19">
        <v>2</v>
      </c>
      <c r="P315" s="19">
        <v>5</v>
      </c>
      <c r="Q315" s="19">
        <v>11</v>
      </c>
      <c r="R315" s="19">
        <v>20</v>
      </c>
      <c r="S315" s="19">
        <v>20</v>
      </c>
      <c r="T315" s="19">
        <v>28</v>
      </c>
      <c r="U315" s="19">
        <v>25</v>
      </c>
      <c r="V315" s="19">
        <v>18</v>
      </c>
      <c r="W315" s="19">
        <v>13</v>
      </c>
      <c r="X315" s="19">
        <v>11</v>
      </c>
      <c r="Y315" s="19">
        <v>5</v>
      </c>
      <c r="Z315" s="19">
        <v>3</v>
      </c>
      <c r="AA315" s="19">
        <v>0</v>
      </c>
      <c r="AB315" s="19">
        <v>0</v>
      </c>
      <c r="AC315" s="19">
        <v>0</v>
      </c>
      <c r="AD315" s="19">
        <v>0</v>
      </c>
      <c r="AE315" s="48"/>
      <c r="AF315" s="51"/>
      <c r="AG315" s="36"/>
      <c r="AH315" s="36"/>
      <c r="AI315" s="53"/>
      <c r="AJ315" s="41" t="s">
        <v>65</v>
      </c>
    </row>
    <row r="316" spans="1:36" ht="16.2" x14ac:dyDescent="0.25">
      <c r="A316" s="42" t="s">
        <v>59</v>
      </c>
      <c r="B316" s="44" t="s">
        <v>854</v>
      </c>
      <c r="C316" s="42" t="s">
        <v>61</v>
      </c>
      <c r="D316" s="42" t="s">
        <v>87</v>
      </c>
      <c r="E316" s="42" t="s">
        <v>826</v>
      </c>
      <c r="F316" s="42" t="s">
        <v>59</v>
      </c>
      <c r="G316" s="45">
        <v>44337</v>
      </c>
      <c r="H316" s="17" t="s">
        <v>64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2</v>
      </c>
      <c r="O316" s="17">
        <v>2</v>
      </c>
      <c r="P316" s="17">
        <v>5</v>
      </c>
      <c r="Q316" s="17">
        <v>11</v>
      </c>
      <c r="R316" s="17">
        <v>20</v>
      </c>
      <c r="S316" s="17">
        <v>20</v>
      </c>
      <c r="T316" s="17">
        <v>28</v>
      </c>
      <c r="U316" s="17">
        <v>25</v>
      </c>
      <c r="V316" s="17">
        <v>18</v>
      </c>
      <c r="W316" s="17">
        <v>13</v>
      </c>
      <c r="X316" s="17">
        <v>11</v>
      </c>
      <c r="Y316" s="17">
        <v>5</v>
      </c>
      <c r="Z316" s="17">
        <v>3</v>
      </c>
      <c r="AA316" s="17">
        <v>0</v>
      </c>
      <c r="AB316" s="17">
        <v>0</v>
      </c>
      <c r="AC316" s="17">
        <v>0</v>
      </c>
      <c r="AD316" s="17">
        <v>0</v>
      </c>
      <c r="AE316" s="46">
        <f t="shared" ref="AE316" si="412">SUM(I316:AD316)</f>
        <v>163</v>
      </c>
      <c r="AF316" s="49">
        <f t="shared" ref="AF316" si="413">SUM(I317:AD317)</f>
        <v>163</v>
      </c>
      <c r="AG316" s="34">
        <f t="shared" ref="AG316" si="414">SUM(I318:AD318)</f>
        <v>163</v>
      </c>
      <c r="AH316" s="34">
        <f t="shared" ref="AH316" si="415">AG316-AE316</f>
        <v>0</v>
      </c>
      <c r="AI316" s="53">
        <v>0.90590000000000004</v>
      </c>
      <c r="AJ316" s="41" t="s">
        <v>65</v>
      </c>
    </row>
    <row r="317" spans="1:36" ht="16.2" x14ac:dyDescent="0.25">
      <c r="A317" s="42" t="s">
        <v>59</v>
      </c>
      <c r="B317" s="44" t="s">
        <v>854</v>
      </c>
      <c r="C317" s="42" t="s">
        <v>61</v>
      </c>
      <c r="D317" s="42" t="s">
        <v>87</v>
      </c>
      <c r="E317" s="42" t="s">
        <v>826</v>
      </c>
      <c r="F317" s="42" t="s">
        <v>59</v>
      </c>
      <c r="G317" s="45">
        <v>44337</v>
      </c>
      <c r="H317" s="18" t="s">
        <v>66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2</v>
      </c>
      <c r="O317" s="18">
        <v>2</v>
      </c>
      <c r="P317" s="18">
        <v>5</v>
      </c>
      <c r="Q317" s="18">
        <v>11</v>
      </c>
      <c r="R317" s="18">
        <v>20</v>
      </c>
      <c r="S317" s="18">
        <v>20</v>
      </c>
      <c r="T317" s="18">
        <v>28</v>
      </c>
      <c r="U317" s="18">
        <v>25</v>
      </c>
      <c r="V317" s="18">
        <v>18</v>
      </c>
      <c r="W317" s="18">
        <v>13</v>
      </c>
      <c r="X317" s="18">
        <v>11</v>
      </c>
      <c r="Y317" s="18">
        <v>5</v>
      </c>
      <c r="Z317" s="18">
        <v>3</v>
      </c>
      <c r="AA317" s="18">
        <v>0</v>
      </c>
      <c r="AB317" s="18">
        <v>0</v>
      </c>
      <c r="AC317" s="18">
        <v>0</v>
      </c>
      <c r="AD317" s="18">
        <v>0</v>
      </c>
      <c r="AE317" s="47"/>
      <c r="AF317" s="50"/>
      <c r="AG317" s="35"/>
      <c r="AH317" s="35"/>
      <c r="AI317" s="53"/>
      <c r="AJ317" s="41" t="s">
        <v>65</v>
      </c>
    </row>
    <row r="318" spans="1:36" ht="16.2" x14ac:dyDescent="0.25">
      <c r="A318" s="42" t="s">
        <v>59</v>
      </c>
      <c r="B318" s="44" t="s">
        <v>854</v>
      </c>
      <c r="C318" s="42" t="s">
        <v>61</v>
      </c>
      <c r="D318" s="42" t="s">
        <v>87</v>
      </c>
      <c r="E318" s="42" t="s">
        <v>826</v>
      </c>
      <c r="F318" s="42" t="s">
        <v>59</v>
      </c>
      <c r="G318" s="45">
        <v>44337</v>
      </c>
      <c r="H318" s="19" t="s">
        <v>67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2</v>
      </c>
      <c r="O318" s="19">
        <v>2</v>
      </c>
      <c r="P318" s="19">
        <v>5</v>
      </c>
      <c r="Q318" s="19">
        <v>11</v>
      </c>
      <c r="R318" s="19">
        <v>20</v>
      </c>
      <c r="S318" s="19">
        <v>20</v>
      </c>
      <c r="T318" s="19">
        <v>28</v>
      </c>
      <c r="U318" s="19">
        <v>25</v>
      </c>
      <c r="V318" s="19">
        <v>18</v>
      </c>
      <c r="W318" s="19">
        <v>13</v>
      </c>
      <c r="X318" s="19">
        <v>11</v>
      </c>
      <c r="Y318" s="19">
        <v>5</v>
      </c>
      <c r="Z318" s="19">
        <v>3</v>
      </c>
      <c r="AA318" s="19">
        <v>0</v>
      </c>
      <c r="AB318" s="19">
        <v>0</v>
      </c>
      <c r="AC318" s="19">
        <v>0</v>
      </c>
      <c r="AD318" s="19">
        <v>0</v>
      </c>
      <c r="AE318" s="48"/>
      <c r="AF318" s="51"/>
      <c r="AG318" s="36"/>
      <c r="AH318" s="36"/>
      <c r="AI318" s="53"/>
      <c r="AJ318" s="41" t="s">
        <v>65</v>
      </c>
    </row>
    <row r="319" spans="1:36" ht="16.2" x14ac:dyDescent="0.25">
      <c r="A319" s="42" t="s">
        <v>59</v>
      </c>
      <c r="B319" s="44" t="s">
        <v>853</v>
      </c>
      <c r="C319" s="42" t="s">
        <v>61</v>
      </c>
      <c r="D319" s="42" t="s">
        <v>87</v>
      </c>
      <c r="E319" s="42" t="s">
        <v>826</v>
      </c>
      <c r="F319" s="42" t="s">
        <v>59</v>
      </c>
      <c r="G319" s="45">
        <v>44337</v>
      </c>
      <c r="H319" s="17" t="s">
        <v>64</v>
      </c>
      <c r="I319" s="17">
        <v>1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14</v>
      </c>
      <c r="P319" s="17">
        <v>0</v>
      </c>
      <c r="Q319" s="17">
        <v>36</v>
      </c>
      <c r="R319" s="17">
        <v>0</v>
      </c>
      <c r="S319" s="17">
        <v>64</v>
      </c>
      <c r="T319" s="17">
        <v>0</v>
      </c>
      <c r="U319" s="17">
        <v>65</v>
      </c>
      <c r="V319" s="17">
        <v>0</v>
      </c>
      <c r="W319" s="17">
        <v>45</v>
      </c>
      <c r="X319" s="17">
        <v>0</v>
      </c>
      <c r="Y319" s="17">
        <v>22</v>
      </c>
      <c r="Z319" s="17">
        <v>0</v>
      </c>
      <c r="AA319" s="17">
        <v>5</v>
      </c>
      <c r="AB319" s="17">
        <v>0</v>
      </c>
      <c r="AC319" s="17">
        <v>0</v>
      </c>
      <c r="AD319" s="17">
        <v>0</v>
      </c>
      <c r="AE319" s="46">
        <f t="shared" ref="AE319" si="416">SUM(I319:AD319)</f>
        <v>252</v>
      </c>
      <c r="AF319" s="49">
        <f t="shared" ref="AF319" si="417">SUM(I320:AD320)</f>
        <v>251</v>
      </c>
      <c r="AG319" s="34">
        <f t="shared" ref="AG319" si="418">SUM(I321:AD321)</f>
        <v>251</v>
      </c>
      <c r="AH319" s="34">
        <f t="shared" ref="AH319" si="419">AG319-AE319</f>
        <v>-1</v>
      </c>
      <c r="AI319" s="53">
        <v>0.90150000000000008</v>
      </c>
      <c r="AJ319" s="41" t="s">
        <v>65</v>
      </c>
    </row>
    <row r="320" spans="1:36" ht="16.2" x14ac:dyDescent="0.25">
      <c r="A320" s="42" t="s">
        <v>59</v>
      </c>
      <c r="B320" s="44" t="s">
        <v>853</v>
      </c>
      <c r="C320" s="42" t="s">
        <v>61</v>
      </c>
      <c r="D320" s="42" t="s">
        <v>87</v>
      </c>
      <c r="E320" s="42" t="s">
        <v>826</v>
      </c>
      <c r="F320" s="42" t="s">
        <v>59</v>
      </c>
      <c r="G320" s="45">
        <v>44337</v>
      </c>
      <c r="H320" s="18" t="s">
        <v>66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14</v>
      </c>
      <c r="P320" s="18">
        <v>0</v>
      </c>
      <c r="Q320" s="18">
        <v>36</v>
      </c>
      <c r="R320" s="18">
        <v>0</v>
      </c>
      <c r="S320" s="18">
        <v>64</v>
      </c>
      <c r="T320" s="18">
        <v>0</v>
      </c>
      <c r="U320" s="18">
        <v>65</v>
      </c>
      <c r="V320" s="18">
        <v>0</v>
      </c>
      <c r="W320" s="18">
        <v>45</v>
      </c>
      <c r="X320" s="18">
        <v>0</v>
      </c>
      <c r="Y320" s="18">
        <v>22</v>
      </c>
      <c r="Z320" s="18">
        <v>0</v>
      </c>
      <c r="AA320" s="18">
        <v>5</v>
      </c>
      <c r="AB320" s="18">
        <v>0</v>
      </c>
      <c r="AC320" s="18">
        <v>0</v>
      </c>
      <c r="AD320" s="18">
        <v>0</v>
      </c>
      <c r="AE320" s="47"/>
      <c r="AF320" s="50"/>
      <c r="AG320" s="35"/>
      <c r="AH320" s="35"/>
      <c r="AI320" s="53"/>
      <c r="AJ320" s="41" t="s">
        <v>65</v>
      </c>
    </row>
    <row r="321" spans="1:36" ht="16.2" x14ac:dyDescent="0.25">
      <c r="A321" s="42" t="s">
        <v>59</v>
      </c>
      <c r="B321" s="44" t="s">
        <v>853</v>
      </c>
      <c r="C321" s="42" t="s">
        <v>61</v>
      </c>
      <c r="D321" s="42" t="s">
        <v>87</v>
      </c>
      <c r="E321" s="42" t="s">
        <v>826</v>
      </c>
      <c r="F321" s="42" t="s">
        <v>59</v>
      </c>
      <c r="G321" s="45">
        <v>44337</v>
      </c>
      <c r="H321" s="19" t="s">
        <v>67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14</v>
      </c>
      <c r="P321" s="19">
        <v>0</v>
      </c>
      <c r="Q321" s="19">
        <v>36</v>
      </c>
      <c r="R321" s="19">
        <v>0</v>
      </c>
      <c r="S321" s="19">
        <v>64</v>
      </c>
      <c r="T321" s="19">
        <v>0</v>
      </c>
      <c r="U321" s="19">
        <v>65</v>
      </c>
      <c r="V321" s="19">
        <v>0</v>
      </c>
      <c r="W321" s="19">
        <v>45</v>
      </c>
      <c r="X321" s="19">
        <v>0</v>
      </c>
      <c r="Y321" s="19">
        <v>22</v>
      </c>
      <c r="Z321" s="19">
        <v>0</v>
      </c>
      <c r="AA321" s="19">
        <v>5</v>
      </c>
      <c r="AB321" s="19">
        <v>0</v>
      </c>
      <c r="AC321" s="19">
        <v>0</v>
      </c>
      <c r="AD321" s="19">
        <v>0</v>
      </c>
      <c r="AE321" s="48"/>
      <c r="AF321" s="51"/>
      <c r="AG321" s="36"/>
      <c r="AH321" s="36"/>
      <c r="AI321" s="53"/>
      <c r="AJ321" s="41" t="s">
        <v>65</v>
      </c>
    </row>
    <row r="322" spans="1:36" ht="16.2" x14ac:dyDescent="0.25">
      <c r="A322" s="42" t="s">
        <v>59</v>
      </c>
      <c r="B322" s="44" t="s">
        <v>853</v>
      </c>
      <c r="C322" s="42" t="s">
        <v>61</v>
      </c>
      <c r="D322" s="42" t="s">
        <v>87</v>
      </c>
      <c r="E322" s="42" t="s">
        <v>826</v>
      </c>
      <c r="F322" s="42" t="s">
        <v>59</v>
      </c>
      <c r="G322" s="45">
        <v>44337</v>
      </c>
      <c r="H322" s="17" t="s">
        <v>64</v>
      </c>
      <c r="I322" s="17">
        <v>1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14</v>
      </c>
      <c r="P322" s="17">
        <v>0</v>
      </c>
      <c r="Q322" s="17">
        <v>36</v>
      </c>
      <c r="R322" s="17">
        <v>0</v>
      </c>
      <c r="S322" s="17">
        <v>64</v>
      </c>
      <c r="T322" s="17">
        <v>0</v>
      </c>
      <c r="U322" s="17">
        <v>65</v>
      </c>
      <c r="V322" s="17">
        <v>0</v>
      </c>
      <c r="W322" s="17">
        <v>45</v>
      </c>
      <c r="X322" s="17">
        <v>0</v>
      </c>
      <c r="Y322" s="17">
        <v>22</v>
      </c>
      <c r="Z322" s="17">
        <v>0</v>
      </c>
      <c r="AA322" s="17">
        <v>5</v>
      </c>
      <c r="AB322" s="17">
        <v>0</v>
      </c>
      <c r="AC322" s="17">
        <v>0</v>
      </c>
      <c r="AD322" s="17">
        <v>0</v>
      </c>
      <c r="AE322" s="46">
        <f t="shared" ref="AE322" si="420">SUM(I322:AD322)</f>
        <v>252</v>
      </c>
      <c r="AF322" s="49">
        <f t="shared" ref="AF322" si="421">SUM(I323:AD323)</f>
        <v>251</v>
      </c>
      <c r="AG322" s="34">
        <f t="shared" ref="AG322" si="422">SUM(I324:AD324)</f>
        <v>251</v>
      </c>
      <c r="AH322" s="34">
        <f t="shared" ref="AH322" si="423">AG322-AE322</f>
        <v>-1</v>
      </c>
      <c r="AI322" s="53">
        <v>0.90460000000000007</v>
      </c>
      <c r="AJ322" s="41" t="s">
        <v>65</v>
      </c>
    </row>
    <row r="323" spans="1:36" ht="16.2" x14ac:dyDescent="0.25">
      <c r="A323" s="42" t="s">
        <v>59</v>
      </c>
      <c r="B323" s="44" t="s">
        <v>853</v>
      </c>
      <c r="C323" s="42" t="s">
        <v>61</v>
      </c>
      <c r="D323" s="42" t="s">
        <v>87</v>
      </c>
      <c r="E323" s="42" t="s">
        <v>826</v>
      </c>
      <c r="F323" s="42" t="s">
        <v>59</v>
      </c>
      <c r="G323" s="45">
        <v>44337</v>
      </c>
      <c r="H323" s="18" t="s">
        <v>66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14</v>
      </c>
      <c r="P323" s="18">
        <v>0</v>
      </c>
      <c r="Q323" s="18">
        <v>36</v>
      </c>
      <c r="R323" s="18">
        <v>0</v>
      </c>
      <c r="S323" s="18">
        <v>64</v>
      </c>
      <c r="T323" s="18">
        <v>0</v>
      </c>
      <c r="U323" s="18">
        <v>65</v>
      </c>
      <c r="V323" s="18">
        <v>0</v>
      </c>
      <c r="W323" s="18">
        <v>45</v>
      </c>
      <c r="X323" s="18">
        <v>0</v>
      </c>
      <c r="Y323" s="18">
        <v>22</v>
      </c>
      <c r="Z323" s="18">
        <v>0</v>
      </c>
      <c r="AA323" s="18">
        <v>5</v>
      </c>
      <c r="AB323" s="18">
        <v>0</v>
      </c>
      <c r="AC323" s="18">
        <v>0</v>
      </c>
      <c r="AD323" s="18">
        <v>0</v>
      </c>
      <c r="AE323" s="47"/>
      <c r="AF323" s="50"/>
      <c r="AG323" s="35"/>
      <c r="AH323" s="35"/>
      <c r="AI323" s="53"/>
      <c r="AJ323" s="41" t="s">
        <v>65</v>
      </c>
    </row>
    <row r="324" spans="1:36" ht="16.2" x14ac:dyDescent="0.25">
      <c r="A324" s="42" t="s">
        <v>59</v>
      </c>
      <c r="B324" s="44" t="s">
        <v>853</v>
      </c>
      <c r="C324" s="42" t="s">
        <v>61</v>
      </c>
      <c r="D324" s="42" t="s">
        <v>87</v>
      </c>
      <c r="E324" s="42" t="s">
        <v>826</v>
      </c>
      <c r="F324" s="42" t="s">
        <v>59</v>
      </c>
      <c r="G324" s="45">
        <v>44337</v>
      </c>
      <c r="H324" s="19" t="s">
        <v>67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14</v>
      </c>
      <c r="P324" s="19">
        <v>0</v>
      </c>
      <c r="Q324" s="19">
        <v>36</v>
      </c>
      <c r="R324" s="19">
        <v>0</v>
      </c>
      <c r="S324" s="19">
        <v>64</v>
      </c>
      <c r="T324" s="19">
        <v>0</v>
      </c>
      <c r="U324" s="19">
        <v>65</v>
      </c>
      <c r="V324" s="19">
        <v>0</v>
      </c>
      <c r="W324" s="19">
        <v>45</v>
      </c>
      <c r="X324" s="19">
        <v>0</v>
      </c>
      <c r="Y324" s="19">
        <v>22</v>
      </c>
      <c r="Z324" s="19">
        <v>0</v>
      </c>
      <c r="AA324" s="19">
        <v>5</v>
      </c>
      <c r="AB324" s="19">
        <v>0</v>
      </c>
      <c r="AC324" s="19">
        <v>0</v>
      </c>
      <c r="AD324" s="19">
        <v>0</v>
      </c>
      <c r="AE324" s="48"/>
      <c r="AF324" s="51"/>
      <c r="AG324" s="36"/>
      <c r="AH324" s="36"/>
      <c r="AI324" s="53"/>
      <c r="AJ324" s="41" t="s">
        <v>65</v>
      </c>
    </row>
    <row r="325" spans="1:36" ht="16.2" x14ac:dyDescent="0.25">
      <c r="A325" s="42" t="s">
        <v>59</v>
      </c>
      <c r="B325" s="44" t="s">
        <v>100</v>
      </c>
      <c r="C325" s="42">
        <v>-2</v>
      </c>
      <c r="D325" s="42" t="s">
        <v>62</v>
      </c>
      <c r="E325" s="42" t="s">
        <v>101</v>
      </c>
      <c r="F325" s="42" t="s">
        <v>59</v>
      </c>
      <c r="G325" s="45">
        <v>44331</v>
      </c>
      <c r="H325" s="17" t="s">
        <v>64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10</v>
      </c>
      <c r="Q325" s="17">
        <v>0</v>
      </c>
      <c r="R325" s="17">
        <v>235</v>
      </c>
      <c r="S325" s="17">
        <v>10</v>
      </c>
      <c r="T325" s="17">
        <v>375</v>
      </c>
      <c r="U325" s="17">
        <v>165</v>
      </c>
      <c r="V325" s="17">
        <v>390</v>
      </c>
      <c r="W325" s="17">
        <v>175</v>
      </c>
      <c r="X325" s="17">
        <v>355</v>
      </c>
      <c r="Y325" s="17">
        <v>10</v>
      </c>
      <c r="Z325" s="17">
        <v>190</v>
      </c>
      <c r="AA325" s="17">
        <v>0</v>
      </c>
      <c r="AB325" s="17">
        <v>150</v>
      </c>
      <c r="AC325" s="17">
        <v>0</v>
      </c>
      <c r="AD325" s="17">
        <v>15</v>
      </c>
      <c r="AE325" s="46">
        <f t="shared" ref="AE325" si="424">SUM(I325:AD325)</f>
        <v>2080</v>
      </c>
      <c r="AF325" s="49">
        <f t="shared" ref="AF325" si="425">SUM(I326:AD326)</f>
        <v>2080</v>
      </c>
      <c r="AG325" s="34">
        <f t="shared" ref="AG325" si="426">SUM(I327:AD327)</f>
        <v>2080</v>
      </c>
      <c r="AH325" s="34">
        <f t="shared" ref="AH325" si="427">AG325-AE325</f>
        <v>0</v>
      </c>
      <c r="AI325" s="53">
        <v>0.89430000000000009</v>
      </c>
      <c r="AJ325" s="41" t="s">
        <v>65</v>
      </c>
    </row>
    <row r="326" spans="1:36" ht="16.2" x14ac:dyDescent="0.25">
      <c r="A326" s="42" t="s">
        <v>59</v>
      </c>
      <c r="B326" s="44" t="s">
        <v>100</v>
      </c>
      <c r="C326" s="42">
        <v>-2</v>
      </c>
      <c r="D326" s="42" t="s">
        <v>62</v>
      </c>
      <c r="E326" s="42" t="s">
        <v>101</v>
      </c>
      <c r="F326" s="42" t="s">
        <v>59</v>
      </c>
      <c r="G326" s="45">
        <v>44331</v>
      </c>
      <c r="H326" s="18" t="s">
        <v>66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10</v>
      </c>
      <c r="Q326" s="18">
        <v>0</v>
      </c>
      <c r="R326" s="18">
        <v>235</v>
      </c>
      <c r="S326" s="18">
        <v>10</v>
      </c>
      <c r="T326" s="18">
        <v>375</v>
      </c>
      <c r="U326" s="18">
        <v>165</v>
      </c>
      <c r="V326" s="18">
        <v>390</v>
      </c>
      <c r="W326" s="18">
        <v>175</v>
      </c>
      <c r="X326" s="18">
        <v>355</v>
      </c>
      <c r="Y326" s="18">
        <v>10</v>
      </c>
      <c r="Z326" s="18">
        <v>190</v>
      </c>
      <c r="AA326" s="18">
        <v>0</v>
      </c>
      <c r="AB326" s="18">
        <v>150</v>
      </c>
      <c r="AC326" s="18">
        <v>0</v>
      </c>
      <c r="AD326" s="18">
        <v>15</v>
      </c>
      <c r="AE326" s="47"/>
      <c r="AF326" s="50"/>
      <c r="AG326" s="35"/>
      <c r="AH326" s="35"/>
      <c r="AI326" s="53"/>
      <c r="AJ326" s="41" t="s">
        <v>65</v>
      </c>
    </row>
    <row r="327" spans="1:36" ht="16.2" x14ac:dyDescent="0.25">
      <c r="A327" s="42" t="s">
        <v>59</v>
      </c>
      <c r="B327" s="44" t="s">
        <v>100</v>
      </c>
      <c r="C327" s="42">
        <v>-2</v>
      </c>
      <c r="D327" s="42" t="s">
        <v>62</v>
      </c>
      <c r="E327" s="42" t="s">
        <v>101</v>
      </c>
      <c r="F327" s="42" t="s">
        <v>59</v>
      </c>
      <c r="G327" s="45">
        <v>44331</v>
      </c>
      <c r="H327" s="19" t="s">
        <v>67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10</v>
      </c>
      <c r="Q327" s="19">
        <v>0</v>
      </c>
      <c r="R327" s="19">
        <v>235</v>
      </c>
      <c r="S327" s="19">
        <v>10</v>
      </c>
      <c r="T327" s="19">
        <v>375</v>
      </c>
      <c r="U327" s="19">
        <v>165</v>
      </c>
      <c r="V327" s="19">
        <v>390</v>
      </c>
      <c r="W327" s="19">
        <v>175</v>
      </c>
      <c r="X327" s="19">
        <v>355</v>
      </c>
      <c r="Y327" s="19">
        <v>10</v>
      </c>
      <c r="Z327" s="19">
        <v>190</v>
      </c>
      <c r="AA327" s="19">
        <v>0</v>
      </c>
      <c r="AB327" s="19">
        <v>150</v>
      </c>
      <c r="AC327" s="19">
        <v>0</v>
      </c>
      <c r="AD327" s="19">
        <v>15</v>
      </c>
      <c r="AE327" s="48"/>
      <c r="AF327" s="51"/>
      <c r="AG327" s="36"/>
      <c r="AH327" s="36"/>
      <c r="AI327" s="53"/>
      <c r="AJ327" s="41" t="s">
        <v>65</v>
      </c>
    </row>
    <row r="328" spans="1:36" ht="16.2" x14ac:dyDescent="0.25">
      <c r="A328" s="42" t="s">
        <v>59</v>
      </c>
      <c r="B328" s="44" t="s">
        <v>852</v>
      </c>
      <c r="C328" s="42" t="s">
        <v>61</v>
      </c>
      <c r="D328" s="42" t="s">
        <v>84</v>
      </c>
      <c r="E328" s="42" t="s">
        <v>850</v>
      </c>
      <c r="F328" s="42" t="s">
        <v>59</v>
      </c>
      <c r="G328" s="45">
        <v>44322</v>
      </c>
      <c r="H328" s="17" t="s">
        <v>64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78</v>
      </c>
      <c r="O328" s="17">
        <v>0</v>
      </c>
      <c r="P328" s="17">
        <v>118</v>
      </c>
      <c r="Q328" s="17">
        <v>92</v>
      </c>
      <c r="R328" s="17">
        <v>134</v>
      </c>
      <c r="S328" s="17">
        <v>122</v>
      </c>
      <c r="T328" s="17">
        <v>160</v>
      </c>
      <c r="U328" s="17">
        <v>156</v>
      </c>
      <c r="V328" s="17">
        <v>0</v>
      </c>
      <c r="W328" s="17">
        <v>156</v>
      </c>
      <c r="X328" s="17">
        <v>142</v>
      </c>
      <c r="Y328" s="17">
        <v>76</v>
      </c>
      <c r="Z328" s="17">
        <v>104</v>
      </c>
      <c r="AA328" s="17">
        <v>0</v>
      </c>
      <c r="AB328" s="17">
        <v>68</v>
      </c>
      <c r="AC328" s="17">
        <v>0</v>
      </c>
      <c r="AD328" s="17">
        <v>0</v>
      </c>
      <c r="AE328" s="46">
        <f t="shared" ref="AE328" si="428">SUM(I328:AD328)</f>
        <v>1406</v>
      </c>
      <c r="AF328" s="49">
        <f t="shared" ref="AF328" si="429">SUM(I329:AD329)</f>
        <v>1406</v>
      </c>
      <c r="AG328" s="34">
        <f t="shared" ref="AG328" si="430">SUM(I330:AD330)</f>
        <v>1406</v>
      </c>
      <c r="AH328" s="34">
        <f t="shared" ref="AH328" si="431">AG328-AE328</f>
        <v>0</v>
      </c>
      <c r="AI328" s="53">
        <v>0.87409999999999999</v>
      </c>
      <c r="AJ328" s="41" t="s">
        <v>65</v>
      </c>
    </row>
    <row r="329" spans="1:36" ht="16.2" x14ac:dyDescent="0.25">
      <c r="A329" s="42" t="s">
        <v>59</v>
      </c>
      <c r="B329" s="44" t="s">
        <v>852</v>
      </c>
      <c r="C329" s="42" t="s">
        <v>61</v>
      </c>
      <c r="D329" s="42" t="s">
        <v>84</v>
      </c>
      <c r="E329" s="42" t="s">
        <v>850</v>
      </c>
      <c r="F329" s="42" t="s">
        <v>59</v>
      </c>
      <c r="G329" s="45">
        <v>44322</v>
      </c>
      <c r="H329" s="18" t="s">
        <v>66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78</v>
      </c>
      <c r="O329" s="18">
        <v>0</v>
      </c>
      <c r="P329" s="18">
        <v>118</v>
      </c>
      <c r="Q329" s="18">
        <v>92</v>
      </c>
      <c r="R329" s="18">
        <v>134</v>
      </c>
      <c r="S329" s="18">
        <v>122</v>
      </c>
      <c r="T329" s="18">
        <v>160</v>
      </c>
      <c r="U329" s="18">
        <v>156</v>
      </c>
      <c r="V329" s="18">
        <v>0</v>
      </c>
      <c r="W329" s="18">
        <v>156</v>
      </c>
      <c r="X329" s="18">
        <v>142</v>
      </c>
      <c r="Y329" s="18">
        <v>76</v>
      </c>
      <c r="Z329" s="18">
        <v>104</v>
      </c>
      <c r="AA329" s="18">
        <v>0</v>
      </c>
      <c r="AB329" s="18">
        <v>68</v>
      </c>
      <c r="AC329" s="18">
        <v>0</v>
      </c>
      <c r="AD329" s="18">
        <v>0</v>
      </c>
      <c r="AE329" s="47"/>
      <c r="AF329" s="50"/>
      <c r="AG329" s="35"/>
      <c r="AH329" s="35"/>
      <c r="AI329" s="53"/>
      <c r="AJ329" s="41" t="s">
        <v>65</v>
      </c>
    </row>
    <row r="330" spans="1:36" ht="16.2" x14ac:dyDescent="0.25">
      <c r="A330" s="42" t="s">
        <v>59</v>
      </c>
      <c r="B330" s="44" t="s">
        <v>852</v>
      </c>
      <c r="C330" s="42" t="s">
        <v>61</v>
      </c>
      <c r="D330" s="42" t="s">
        <v>84</v>
      </c>
      <c r="E330" s="42" t="s">
        <v>850</v>
      </c>
      <c r="F330" s="42" t="s">
        <v>59</v>
      </c>
      <c r="G330" s="45">
        <v>44322</v>
      </c>
      <c r="H330" s="19" t="s">
        <v>67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78</v>
      </c>
      <c r="O330" s="19">
        <v>0</v>
      </c>
      <c r="P330" s="19">
        <v>118</v>
      </c>
      <c r="Q330" s="19">
        <v>92</v>
      </c>
      <c r="R330" s="19">
        <v>134</v>
      </c>
      <c r="S330" s="19">
        <v>122</v>
      </c>
      <c r="T330" s="19">
        <v>160</v>
      </c>
      <c r="U330" s="19">
        <v>156</v>
      </c>
      <c r="V330" s="19">
        <v>0</v>
      </c>
      <c r="W330" s="19">
        <v>156</v>
      </c>
      <c r="X330" s="19">
        <v>142</v>
      </c>
      <c r="Y330" s="19">
        <v>76</v>
      </c>
      <c r="Z330" s="19">
        <v>104</v>
      </c>
      <c r="AA330" s="19">
        <v>0</v>
      </c>
      <c r="AB330" s="19">
        <v>68</v>
      </c>
      <c r="AC330" s="19">
        <v>0</v>
      </c>
      <c r="AD330" s="19">
        <v>0</v>
      </c>
      <c r="AE330" s="48"/>
      <c r="AF330" s="51"/>
      <c r="AG330" s="36"/>
      <c r="AH330" s="36"/>
      <c r="AI330" s="53"/>
      <c r="AJ330" s="41" t="s">
        <v>65</v>
      </c>
    </row>
    <row r="331" spans="1:36" ht="16.2" x14ac:dyDescent="0.25">
      <c r="A331" s="42" t="s">
        <v>59</v>
      </c>
      <c r="B331" s="44" t="s">
        <v>851</v>
      </c>
      <c r="C331" s="42" t="s">
        <v>61</v>
      </c>
      <c r="D331" s="42" t="s">
        <v>84</v>
      </c>
      <c r="E331" s="42" t="s">
        <v>850</v>
      </c>
      <c r="F331" s="42" t="s">
        <v>59</v>
      </c>
      <c r="G331" s="45">
        <v>44322</v>
      </c>
      <c r="H331" s="17" t="s">
        <v>64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80</v>
      </c>
      <c r="S331" s="17">
        <v>100</v>
      </c>
      <c r="T331" s="17">
        <v>120</v>
      </c>
      <c r="U331" s="17">
        <v>140</v>
      </c>
      <c r="V331" s="17">
        <v>160</v>
      </c>
      <c r="W331" s="17">
        <v>140</v>
      </c>
      <c r="X331" s="17">
        <v>140</v>
      </c>
      <c r="Y331" s="17">
        <v>80</v>
      </c>
      <c r="Z331" s="17">
        <v>120</v>
      </c>
      <c r="AA331" s="17">
        <v>0</v>
      </c>
      <c r="AB331" s="17">
        <v>120</v>
      </c>
      <c r="AC331" s="17">
        <v>0</v>
      </c>
      <c r="AD331" s="17">
        <v>0</v>
      </c>
      <c r="AE331" s="46">
        <f t="shared" ref="AE331" si="432">SUM(I331:AD331)</f>
        <v>1200</v>
      </c>
      <c r="AF331" s="49">
        <f t="shared" ref="AF331" si="433">SUM(I332:AD332)</f>
        <v>1200</v>
      </c>
      <c r="AG331" s="34">
        <f t="shared" ref="AG331" si="434">SUM(I333:AD333)</f>
        <v>1200</v>
      </c>
      <c r="AH331" s="34">
        <f t="shared" ref="AH331" si="435">AG331-AE331</f>
        <v>0</v>
      </c>
      <c r="AI331" s="53">
        <v>0.90570000000000006</v>
      </c>
      <c r="AJ331" s="41" t="s">
        <v>65</v>
      </c>
    </row>
    <row r="332" spans="1:36" ht="16.2" x14ac:dyDescent="0.25">
      <c r="A332" s="42" t="s">
        <v>59</v>
      </c>
      <c r="B332" s="44" t="s">
        <v>851</v>
      </c>
      <c r="C332" s="42" t="s">
        <v>61</v>
      </c>
      <c r="D332" s="42" t="s">
        <v>84</v>
      </c>
      <c r="E332" s="42" t="s">
        <v>850</v>
      </c>
      <c r="F332" s="42" t="s">
        <v>59</v>
      </c>
      <c r="G332" s="45">
        <v>44322</v>
      </c>
      <c r="H332" s="18" t="s">
        <v>66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80</v>
      </c>
      <c r="S332" s="18">
        <v>100</v>
      </c>
      <c r="T332" s="18">
        <v>120</v>
      </c>
      <c r="U332" s="18">
        <v>140</v>
      </c>
      <c r="V332" s="18">
        <v>160</v>
      </c>
      <c r="W332" s="18">
        <v>140</v>
      </c>
      <c r="X332" s="18">
        <v>140</v>
      </c>
      <c r="Y332" s="18">
        <v>80</v>
      </c>
      <c r="Z332" s="18">
        <v>120</v>
      </c>
      <c r="AA332" s="18">
        <v>0</v>
      </c>
      <c r="AB332" s="18">
        <v>120</v>
      </c>
      <c r="AC332" s="18">
        <v>0</v>
      </c>
      <c r="AD332" s="18">
        <v>0</v>
      </c>
      <c r="AE332" s="47"/>
      <c r="AF332" s="50"/>
      <c r="AG332" s="35"/>
      <c r="AH332" s="35"/>
      <c r="AI332" s="53"/>
      <c r="AJ332" s="41" t="s">
        <v>65</v>
      </c>
    </row>
    <row r="333" spans="1:36" ht="16.2" x14ac:dyDescent="0.25">
      <c r="A333" s="42" t="s">
        <v>59</v>
      </c>
      <c r="B333" s="44" t="s">
        <v>851</v>
      </c>
      <c r="C333" s="42" t="s">
        <v>61</v>
      </c>
      <c r="D333" s="42" t="s">
        <v>84</v>
      </c>
      <c r="E333" s="42" t="s">
        <v>850</v>
      </c>
      <c r="F333" s="42" t="s">
        <v>59</v>
      </c>
      <c r="G333" s="45">
        <v>44322</v>
      </c>
      <c r="H333" s="19" t="s">
        <v>67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80</v>
      </c>
      <c r="S333" s="19">
        <v>100</v>
      </c>
      <c r="T333" s="19">
        <v>120</v>
      </c>
      <c r="U333" s="19">
        <v>140</v>
      </c>
      <c r="V333" s="19">
        <v>160</v>
      </c>
      <c r="W333" s="19">
        <v>140</v>
      </c>
      <c r="X333" s="19">
        <v>140</v>
      </c>
      <c r="Y333" s="19">
        <v>80</v>
      </c>
      <c r="Z333" s="19">
        <v>120</v>
      </c>
      <c r="AA333" s="19">
        <v>0</v>
      </c>
      <c r="AB333" s="19">
        <v>120</v>
      </c>
      <c r="AC333" s="19">
        <v>0</v>
      </c>
      <c r="AD333" s="19">
        <v>0</v>
      </c>
      <c r="AE333" s="48"/>
      <c r="AF333" s="51"/>
      <c r="AG333" s="36"/>
      <c r="AH333" s="36"/>
      <c r="AI333" s="53"/>
      <c r="AJ333" s="41" t="s">
        <v>65</v>
      </c>
    </row>
    <row r="334" spans="1:36" ht="16.2" x14ac:dyDescent="0.25">
      <c r="A334" s="42" t="s">
        <v>59</v>
      </c>
      <c r="B334" s="44" t="s">
        <v>849</v>
      </c>
      <c r="C334" s="42" t="s">
        <v>61</v>
      </c>
      <c r="D334" s="42" t="s">
        <v>87</v>
      </c>
      <c r="E334" s="42" t="s">
        <v>826</v>
      </c>
      <c r="F334" s="42" t="s">
        <v>59</v>
      </c>
      <c r="G334" s="45">
        <v>44320</v>
      </c>
      <c r="H334" s="17" t="s">
        <v>64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20</v>
      </c>
      <c r="R334" s="17">
        <v>26</v>
      </c>
      <c r="S334" s="17">
        <v>36</v>
      </c>
      <c r="T334" s="17">
        <v>30</v>
      </c>
      <c r="U334" s="17">
        <v>48</v>
      </c>
      <c r="V334" s="17">
        <v>34</v>
      </c>
      <c r="W334" s="17">
        <v>20</v>
      </c>
      <c r="X334" s="17">
        <v>20</v>
      </c>
      <c r="Y334" s="17">
        <v>14</v>
      </c>
      <c r="Z334" s="17">
        <v>10</v>
      </c>
      <c r="AA334" s="17">
        <v>10</v>
      </c>
      <c r="AB334" s="17">
        <v>0</v>
      </c>
      <c r="AC334" s="17">
        <v>0</v>
      </c>
      <c r="AD334" s="17">
        <v>0</v>
      </c>
      <c r="AE334" s="46">
        <f t="shared" ref="AE334" si="436">SUM(I334:AD334)</f>
        <v>268</v>
      </c>
      <c r="AF334" s="49">
        <f t="shared" ref="AF334" si="437">SUM(I335:AD335)</f>
        <v>268</v>
      </c>
      <c r="AG334" s="34">
        <f t="shared" ref="AG334" si="438">SUM(I336:AD336)</f>
        <v>268</v>
      </c>
      <c r="AH334" s="34">
        <f t="shared" ref="AH334" si="439">AG334-AE334</f>
        <v>0</v>
      </c>
      <c r="AI334" s="53">
        <v>0.90990000000000004</v>
      </c>
      <c r="AJ334" s="41" t="s">
        <v>65</v>
      </c>
    </row>
    <row r="335" spans="1:36" ht="16.2" x14ac:dyDescent="0.25">
      <c r="A335" s="42" t="s">
        <v>59</v>
      </c>
      <c r="B335" s="44" t="s">
        <v>849</v>
      </c>
      <c r="C335" s="42" t="s">
        <v>61</v>
      </c>
      <c r="D335" s="42" t="s">
        <v>87</v>
      </c>
      <c r="E335" s="42" t="s">
        <v>826</v>
      </c>
      <c r="F335" s="42" t="s">
        <v>59</v>
      </c>
      <c r="G335" s="45">
        <v>44320</v>
      </c>
      <c r="H335" s="18" t="s">
        <v>66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20</v>
      </c>
      <c r="R335" s="18">
        <v>26</v>
      </c>
      <c r="S335" s="18">
        <v>36</v>
      </c>
      <c r="T335" s="18">
        <v>30</v>
      </c>
      <c r="U335" s="18">
        <v>48</v>
      </c>
      <c r="V335" s="18">
        <v>34</v>
      </c>
      <c r="W335" s="18">
        <v>20</v>
      </c>
      <c r="X335" s="18">
        <v>20</v>
      </c>
      <c r="Y335" s="18">
        <v>14</v>
      </c>
      <c r="Z335" s="18">
        <v>10</v>
      </c>
      <c r="AA335" s="18">
        <v>10</v>
      </c>
      <c r="AB335" s="18">
        <v>0</v>
      </c>
      <c r="AC335" s="18">
        <v>0</v>
      </c>
      <c r="AD335" s="18">
        <v>0</v>
      </c>
      <c r="AE335" s="47"/>
      <c r="AF335" s="50"/>
      <c r="AG335" s="35"/>
      <c r="AH335" s="35"/>
      <c r="AI335" s="53"/>
      <c r="AJ335" s="41" t="s">
        <v>65</v>
      </c>
    </row>
    <row r="336" spans="1:36" ht="16.2" x14ac:dyDescent="0.25">
      <c r="A336" s="42" t="s">
        <v>59</v>
      </c>
      <c r="B336" s="44" t="s">
        <v>849</v>
      </c>
      <c r="C336" s="42" t="s">
        <v>61</v>
      </c>
      <c r="D336" s="42" t="s">
        <v>87</v>
      </c>
      <c r="E336" s="42" t="s">
        <v>826</v>
      </c>
      <c r="F336" s="42" t="s">
        <v>59</v>
      </c>
      <c r="G336" s="45">
        <v>44320</v>
      </c>
      <c r="H336" s="19" t="s">
        <v>67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20</v>
      </c>
      <c r="R336" s="19">
        <v>26</v>
      </c>
      <c r="S336" s="19">
        <v>36</v>
      </c>
      <c r="T336" s="19">
        <v>30</v>
      </c>
      <c r="U336" s="19">
        <v>48</v>
      </c>
      <c r="V336" s="19">
        <v>34</v>
      </c>
      <c r="W336" s="19">
        <v>20</v>
      </c>
      <c r="X336" s="19">
        <v>20</v>
      </c>
      <c r="Y336" s="19">
        <v>14</v>
      </c>
      <c r="Z336" s="19">
        <v>10</v>
      </c>
      <c r="AA336" s="19">
        <v>10</v>
      </c>
      <c r="AB336" s="19">
        <v>0</v>
      </c>
      <c r="AC336" s="19">
        <v>0</v>
      </c>
      <c r="AD336" s="19">
        <v>0</v>
      </c>
      <c r="AE336" s="48"/>
      <c r="AF336" s="51"/>
      <c r="AG336" s="36"/>
      <c r="AH336" s="36"/>
      <c r="AI336" s="53"/>
      <c r="AJ336" s="41" t="s">
        <v>65</v>
      </c>
    </row>
    <row r="337" spans="1:36" ht="16.2" x14ac:dyDescent="0.25">
      <c r="A337" s="42" t="s">
        <v>59</v>
      </c>
      <c r="B337" s="44" t="s">
        <v>848</v>
      </c>
      <c r="C337" s="42" t="s">
        <v>61</v>
      </c>
      <c r="D337" s="42" t="s">
        <v>87</v>
      </c>
      <c r="E337" s="42" t="s">
        <v>826</v>
      </c>
      <c r="F337" s="42" t="s">
        <v>59</v>
      </c>
      <c r="G337" s="45">
        <v>44320</v>
      </c>
      <c r="H337" s="17" t="s">
        <v>64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4</v>
      </c>
      <c r="R337" s="17">
        <v>6</v>
      </c>
      <c r="S337" s="17">
        <v>10</v>
      </c>
      <c r="T337" s="17">
        <v>10</v>
      </c>
      <c r="U337" s="17">
        <v>10</v>
      </c>
      <c r="V337" s="17">
        <v>14</v>
      </c>
      <c r="W337" s="17">
        <v>14</v>
      </c>
      <c r="X337" s="17">
        <v>14</v>
      </c>
      <c r="Y337" s="17">
        <v>8</v>
      </c>
      <c r="Z337" s="17">
        <v>8</v>
      </c>
      <c r="AA337" s="17">
        <v>16</v>
      </c>
      <c r="AB337" s="17">
        <v>4</v>
      </c>
      <c r="AC337" s="17">
        <v>4</v>
      </c>
      <c r="AD337" s="17">
        <v>6</v>
      </c>
      <c r="AE337" s="46">
        <f t="shared" ref="AE337" si="440">SUM(I337:AD337)</f>
        <v>128</v>
      </c>
      <c r="AF337" s="49">
        <f t="shared" ref="AF337" si="441">SUM(I338:AD338)</f>
        <v>128</v>
      </c>
      <c r="AG337" s="34">
        <f t="shared" ref="AG337" si="442">SUM(I339:AD339)</f>
        <v>128</v>
      </c>
      <c r="AH337" s="34">
        <f t="shared" ref="AH337" si="443">AG337-AE337</f>
        <v>0</v>
      </c>
      <c r="AI337" s="53">
        <v>0.8953000000000001</v>
      </c>
      <c r="AJ337" s="41" t="s">
        <v>65</v>
      </c>
    </row>
    <row r="338" spans="1:36" ht="16.2" x14ac:dyDescent="0.25">
      <c r="A338" s="42" t="s">
        <v>59</v>
      </c>
      <c r="B338" s="44" t="s">
        <v>848</v>
      </c>
      <c r="C338" s="42" t="s">
        <v>61</v>
      </c>
      <c r="D338" s="42" t="s">
        <v>87</v>
      </c>
      <c r="E338" s="42" t="s">
        <v>826</v>
      </c>
      <c r="F338" s="42" t="s">
        <v>59</v>
      </c>
      <c r="G338" s="45">
        <v>44320</v>
      </c>
      <c r="H338" s="18" t="s">
        <v>66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4</v>
      </c>
      <c r="R338" s="18">
        <v>6</v>
      </c>
      <c r="S338" s="18">
        <v>10</v>
      </c>
      <c r="T338" s="18">
        <v>10</v>
      </c>
      <c r="U338" s="18">
        <v>10</v>
      </c>
      <c r="V338" s="18">
        <v>14</v>
      </c>
      <c r="W338" s="18">
        <v>14</v>
      </c>
      <c r="X338" s="18">
        <v>14</v>
      </c>
      <c r="Y338" s="18">
        <v>8</v>
      </c>
      <c r="Z338" s="18">
        <v>8</v>
      </c>
      <c r="AA338" s="18">
        <v>16</v>
      </c>
      <c r="AB338" s="18">
        <v>4</v>
      </c>
      <c r="AC338" s="18">
        <v>4</v>
      </c>
      <c r="AD338" s="18">
        <v>6</v>
      </c>
      <c r="AE338" s="47"/>
      <c r="AF338" s="50"/>
      <c r="AG338" s="35"/>
      <c r="AH338" s="35"/>
      <c r="AI338" s="53"/>
      <c r="AJ338" s="41" t="s">
        <v>65</v>
      </c>
    </row>
    <row r="339" spans="1:36" ht="16.2" x14ac:dyDescent="0.25">
      <c r="A339" s="42" t="s">
        <v>59</v>
      </c>
      <c r="B339" s="44" t="s">
        <v>848</v>
      </c>
      <c r="C339" s="42" t="s">
        <v>61</v>
      </c>
      <c r="D339" s="42" t="s">
        <v>87</v>
      </c>
      <c r="E339" s="42" t="s">
        <v>826</v>
      </c>
      <c r="F339" s="42" t="s">
        <v>59</v>
      </c>
      <c r="G339" s="45">
        <v>44320</v>
      </c>
      <c r="H339" s="19" t="s">
        <v>67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4</v>
      </c>
      <c r="R339" s="19">
        <v>6</v>
      </c>
      <c r="S339" s="19">
        <v>10</v>
      </c>
      <c r="T339" s="19">
        <v>10</v>
      </c>
      <c r="U339" s="19">
        <v>10</v>
      </c>
      <c r="V339" s="19">
        <v>14</v>
      </c>
      <c r="W339" s="19">
        <v>14</v>
      </c>
      <c r="X339" s="19">
        <v>14</v>
      </c>
      <c r="Y339" s="19">
        <v>8</v>
      </c>
      <c r="Z339" s="19">
        <v>8</v>
      </c>
      <c r="AA339" s="19">
        <v>16</v>
      </c>
      <c r="AB339" s="19">
        <v>4</v>
      </c>
      <c r="AC339" s="19">
        <v>4</v>
      </c>
      <c r="AD339" s="19">
        <v>6</v>
      </c>
      <c r="AE339" s="48"/>
      <c r="AF339" s="51"/>
      <c r="AG339" s="36"/>
      <c r="AH339" s="36"/>
      <c r="AI339" s="53"/>
      <c r="AJ339" s="41" t="s">
        <v>65</v>
      </c>
    </row>
    <row r="340" spans="1:36" ht="16.2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42" t="s">
        <v>444</v>
      </c>
      <c r="AB340" s="43"/>
      <c r="AC340" s="43"/>
      <c r="AD340" s="43"/>
      <c r="AE340" s="15">
        <f>SUM(AE4:AE337)</f>
        <v>70171</v>
      </c>
      <c r="AF340" s="15">
        <f t="shared" ref="AF340:AH340" si="444">SUM(AF4:AF337)</f>
        <v>72475</v>
      </c>
      <c r="AG340" s="15">
        <f t="shared" si="444"/>
        <v>62970</v>
      </c>
      <c r="AH340" s="15">
        <f t="shared" si="444"/>
        <v>-7201</v>
      </c>
      <c r="AI340" s="32">
        <f>IFERROR(SUMPRODUCT(AF4:AF339,AI4:AI339)/AF340,"-")</f>
        <v>0.88634956467747517</v>
      </c>
      <c r="AJ340" s="16"/>
    </row>
  </sheetData>
  <autoFilter ref="A3:AN3"/>
  <mergeCells count="1458">
    <mergeCell ref="AA340:AD340"/>
    <mergeCell ref="G337:G339"/>
    <mergeCell ref="AE337:AE339"/>
    <mergeCell ref="AF337:AF339"/>
    <mergeCell ref="AG337:AG339"/>
    <mergeCell ref="AH337:AH339"/>
    <mergeCell ref="AI337:AI339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AJ337:AJ339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G331:G333"/>
    <mergeCell ref="AE331:AE333"/>
    <mergeCell ref="AF331:AF333"/>
    <mergeCell ref="AG331:AG333"/>
    <mergeCell ref="AH331:AH333"/>
    <mergeCell ref="AI331:AI333"/>
    <mergeCell ref="AJ331:AJ333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G325:G327"/>
    <mergeCell ref="AE325:AE327"/>
    <mergeCell ref="AF325:AF327"/>
    <mergeCell ref="AG325:AG327"/>
    <mergeCell ref="AH325:AH327"/>
    <mergeCell ref="AI325:AI327"/>
    <mergeCell ref="AJ325:AJ327"/>
    <mergeCell ref="A316:A318"/>
    <mergeCell ref="B316:B318"/>
    <mergeCell ref="C316:C318"/>
    <mergeCell ref="D316:D318"/>
    <mergeCell ref="E316:E318"/>
    <mergeCell ref="F316:F318"/>
    <mergeCell ref="G316:G318"/>
    <mergeCell ref="AE316:AE318"/>
    <mergeCell ref="AF316:AF318"/>
    <mergeCell ref="AG316:AG318"/>
    <mergeCell ref="AH316:AH318"/>
    <mergeCell ref="AI316:AI318"/>
    <mergeCell ref="AJ316:AJ318"/>
    <mergeCell ref="A319:A321"/>
    <mergeCell ref="B319:B321"/>
    <mergeCell ref="C319:C321"/>
    <mergeCell ref="D319:D321"/>
    <mergeCell ref="E319:E321"/>
    <mergeCell ref="F319:F321"/>
    <mergeCell ref="G319:G321"/>
    <mergeCell ref="AE319:AE321"/>
    <mergeCell ref="AF319:AF321"/>
    <mergeCell ref="AG319:AG321"/>
    <mergeCell ref="AH319:AH321"/>
    <mergeCell ref="AI319:AI321"/>
    <mergeCell ref="AJ319:AJ321"/>
    <mergeCell ref="A310:A312"/>
    <mergeCell ref="B310:B312"/>
    <mergeCell ref="C310:C312"/>
    <mergeCell ref="D310:D312"/>
    <mergeCell ref="E310:E312"/>
    <mergeCell ref="F310:F312"/>
    <mergeCell ref="G310:G312"/>
    <mergeCell ref="AE310:AE312"/>
    <mergeCell ref="AF310:AF312"/>
    <mergeCell ref="AG310:AG312"/>
    <mergeCell ref="AH310:AH312"/>
    <mergeCell ref="AI310:AI312"/>
    <mergeCell ref="AJ310:AJ312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AG313:AG315"/>
    <mergeCell ref="AH313:AH315"/>
    <mergeCell ref="AI313:AI315"/>
    <mergeCell ref="AJ313:AJ315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AG304:AG306"/>
    <mergeCell ref="AH304:AH306"/>
    <mergeCell ref="AI304:AI306"/>
    <mergeCell ref="AJ304:AJ306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AG307:AG309"/>
    <mergeCell ref="AH307:AH309"/>
    <mergeCell ref="AI307:AI309"/>
    <mergeCell ref="AJ307:AJ309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G301:G303"/>
    <mergeCell ref="AE301:AE303"/>
    <mergeCell ref="AF301:AF303"/>
    <mergeCell ref="AG301:AG303"/>
    <mergeCell ref="AH301:AH303"/>
    <mergeCell ref="AI301:AI303"/>
    <mergeCell ref="AJ301:AJ303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AG292:AG294"/>
    <mergeCell ref="AH292:AH294"/>
    <mergeCell ref="AI292:AI294"/>
    <mergeCell ref="AJ292:AJ294"/>
    <mergeCell ref="A295:A297"/>
    <mergeCell ref="B295:B297"/>
    <mergeCell ref="C295:C297"/>
    <mergeCell ref="D295:D297"/>
    <mergeCell ref="E295:E297"/>
    <mergeCell ref="F295:F297"/>
    <mergeCell ref="G295:G297"/>
    <mergeCell ref="AE295:AE297"/>
    <mergeCell ref="AF295:AF297"/>
    <mergeCell ref="AG295:AG297"/>
    <mergeCell ref="AH295:AH297"/>
    <mergeCell ref="AI295:AI297"/>
    <mergeCell ref="AJ295:AJ297"/>
    <mergeCell ref="A286:A288"/>
    <mergeCell ref="B286:B288"/>
    <mergeCell ref="C286:C288"/>
    <mergeCell ref="D286:D288"/>
    <mergeCell ref="E286:E288"/>
    <mergeCell ref="F286:F288"/>
    <mergeCell ref="G286:G288"/>
    <mergeCell ref="AE286:AE288"/>
    <mergeCell ref="AF286:AF288"/>
    <mergeCell ref="AG286:AG288"/>
    <mergeCell ref="AH286:AH288"/>
    <mergeCell ref="AI286:AI288"/>
    <mergeCell ref="AJ286:AJ288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AG289:AG291"/>
    <mergeCell ref="AH289:AH291"/>
    <mergeCell ref="AI289:AI291"/>
    <mergeCell ref="AJ289:AJ291"/>
    <mergeCell ref="A280:A282"/>
    <mergeCell ref="B280:B282"/>
    <mergeCell ref="C280:C282"/>
    <mergeCell ref="D280:D282"/>
    <mergeCell ref="E280:E282"/>
    <mergeCell ref="F280:F282"/>
    <mergeCell ref="G280:G282"/>
    <mergeCell ref="AE280:AE282"/>
    <mergeCell ref="AF280:AF282"/>
    <mergeCell ref="AG280:AG282"/>
    <mergeCell ref="AH280:AH282"/>
    <mergeCell ref="AI280:AI282"/>
    <mergeCell ref="AJ280:AJ282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AG283:AG285"/>
    <mergeCell ref="AH283:AH285"/>
    <mergeCell ref="AI283:AI285"/>
    <mergeCell ref="AJ283:AJ285"/>
    <mergeCell ref="A274:A276"/>
    <mergeCell ref="B274:B276"/>
    <mergeCell ref="C274:C276"/>
    <mergeCell ref="D274:D276"/>
    <mergeCell ref="E274:E276"/>
    <mergeCell ref="F274:F276"/>
    <mergeCell ref="G274:G276"/>
    <mergeCell ref="AE274:AE276"/>
    <mergeCell ref="AF274:AF276"/>
    <mergeCell ref="AG274:AG276"/>
    <mergeCell ref="AH274:AH276"/>
    <mergeCell ref="AI274:AI276"/>
    <mergeCell ref="AJ274:AJ276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AF277:AF279"/>
    <mergeCell ref="AG277:AG279"/>
    <mergeCell ref="AH277:AH279"/>
    <mergeCell ref="AI277:AI279"/>
    <mergeCell ref="AJ277:AJ279"/>
    <mergeCell ref="A268:A270"/>
    <mergeCell ref="B268:B270"/>
    <mergeCell ref="C268:C270"/>
    <mergeCell ref="D268:D270"/>
    <mergeCell ref="E268:E270"/>
    <mergeCell ref="F268:F270"/>
    <mergeCell ref="G268:G270"/>
    <mergeCell ref="AE268:AE270"/>
    <mergeCell ref="AF268:AF270"/>
    <mergeCell ref="AG268:AG270"/>
    <mergeCell ref="AH268:AH270"/>
    <mergeCell ref="AI268:AI270"/>
    <mergeCell ref="AJ268:AJ270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AG271:AG273"/>
    <mergeCell ref="AH271:AH273"/>
    <mergeCell ref="AI271:AI273"/>
    <mergeCell ref="AJ271:AJ273"/>
    <mergeCell ref="A262:A264"/>
    <mergeCell ref="B262:B264"/>
    <mergeCell ref="C262:C264"/>
    <mergeCell ref="D262:D264"/>
    <mergeCell ref="E262:E264"/>
    <mergeCell ref="F262:F264"/>
    <mergeCell ref="G262:G264"/>
    <mergeCell ref="AE262:AE264"/>
    <mergeCell ref="AF262:AF264"/>
    <mergeCell ref="AG262:AG264"/>
    <mergeCell ref="AH262:AH264"/>
    <mergeCell ref="AI262:AI264"/>
    <mergeCell ref="AJ262:AJ264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AG265:AG267"/>
    <mergeCell ref="AH265:AH267"/>
    <mergeCell ref="AI265:AI267"/>
    <mergeCell ref="AJ265:AJ267"/>
    <mergeCell ref="A256:A258"/>
    <mergeCell ref="B256:B258"/>
    <mergeCell ref="C256:C258"/>
    <mergeCell ref="D256:D258"/>
    <mergeCell ref="E256:E258"/>
    <mergeCell ref="F256:F258"/>
    <mergeCell ref="G256:G258"/>
    <mergeCell ref="AE256:AE258"/>
    <mergeCell ref="AF256:AF258"/>
    <mergeCell ref="AG256:AG258"/>
    <mergeCell ref="AH256:AH258"/>
    <mergeCell ref="AI256:AI258"/>
    <mergeCell ref="AJ256:AJ258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AG259:AG261"/>
    <mergeCell ref="AH259:AH261"/>
    <mergeCell ref="AI259:AI261"/>
    <mergeCell ref="AJ259:AJ261"/>
    <mergeCell ref="A250:A252"/>
    <mergeCell ref="B250:B252"/>
    <mergeCell ref="C250:C252"/>
    <mergeCell ref="D250:D252"/>
    <mergeCell ref="E250:E252"/>
    <mergeCell ref="F250:F252"/>
    <mergeCell ref="G250:G252"/>
    <mergeCell ref="AE250:AE252"/>
    <mergeCell ref="AF250:AF252"/>
    <mergeCell ref="AG250:AG252"/>
    <mergeCell ref="AH250:AH252"/>
    <mergeCell ref="AI250:AI252"/>
    <mergeCell ref="AJ250:AJ252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AG253:AG255"/>
    <mergeCell ref="AH253:AH255"/>
    <mergeCell ref="AI253:AI255"/>
    <mergeCell ref="AJ253:AJ255"/>
    <mergeCell ref="A244:A246"/>
    <mergeCell ref="B244:B246"/>
    <mergeCell ref="C244:C246"/>
    <mergeCell ref="D244:D246"/>
    <mergeCell ref="E244:E246"/>
    <mergeCell ref="F244:F246"/>
    <mergeCell ref="G244:G246"/>
    <mergeCell ref="AE244:AE246"/>
    <mergeCell ref="AF244:AF246"/>
    <mergeCell ref="AG244:AG246"/>
    <mergeCell ref="AH244:AH246"/>
    <mergeCell ref="AI244:AI246"/>
    <mergeCell ref="AJ244:AJ246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AG247:AG249"/>
    <mergeCell ref="AH247:AH249"/>
    <mergeCell ref="AI247:AI249"/>
    <mergeCell ref="AJ247:AJ249"/>
    <mergeCell ref="A238:A240"/>
    <mergeCell ref="B238:B240"/>
    <mergeCell ref="C238:C240"/>
    <mergeCell ref="D238:D240"/>
    <mergeCell ref="E238:E240"/>
    <mergeCell ref="F238:F240"/>
    <mergeCell ref="G238:G240"/>
    <mergeCell ref="AE238:AE240"/>
    <mergeCell ref="AF238:AF240"/>
    <mergeCell ref="AG238:AG240"/>
    <mergeCell ref="AH238:AH240"/>
    <mergeCell ref="AI238:AI240"/>
    <mergeCell ref="AJ238:AJ240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AG241:AG243"/>
    <mergeCell ref="AH241:AH243"/>
    <mergeCell ref="AI241:AI243"/>
    <mergeCell ref="AJ241:AJ243"/>
    <mergeCell ref="A232:A234"/>
    <mergeCell ref="B232:B234"/>
    <mergeCell ref="C232:C234"/>
    <mergeCell ref="D232:D234"/>
    <mergeCell ref="E232:E234"/>
    <mergeCell ref="F232:F234"/>
    <mergeCell ref="G232:G234"/>
    <mergeCell ref="AE232:AE234"/>
    <mergeCell ref="AF232:AF234"/>
    <mergeCell ref="AG232:AG234"/>
    <mergeCell ref="AH232:AH234"/>
    <mergeCell ref="AI232:AI234"/>
    <mergeCell ref="AJ232:AJ234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AG235:AG237"/>
    <mergeCell ref="AH235:AH237"/>
    <mergeCell ref="AI235:AI237"/>
    <mergeCell ref="AJ235:AJ237"/>
    <mergeCell ref="A226:A228"/>
    <mergeCell ref="B226:B228"/>
    <mergeCell ref="C226:C228"/>
    <mergeCell ref="D226:D228"/>
    <mergeCell ref="E226:E228"/>
    <mergeCell ref="F226:F228"/>
    <mergeCell ref="G226:G228"/>
    <mergeCell ref="AE226:AE228"/>
    <mergeCell ref="AF226:AF228"/>
    <mergeCell ref="AG226:AG228"/>
    <mergeCell ref="AH226:AH228"/>
    <mergeCell ref="AI226:AI228"/>
    <mergeCell ref="AJ226:AJ228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AG229:AG231"/>
    <mergeCell ref="AH229:AH231"/>
    <mergeCell ref="AI229:AI231"/>
    <mergeCell ref="AJ229:AJ231"/>
    <mergeCell ref="A220:A222"/>
    <mergeCell ref="B220:B222"/>
    <mergeCell ref="C220:C222"/>
    <mergeCell ref="D220:D222"/>
    <mergeCell ref="E220:E222"/>
    <mergeCell ref="F220:F222"/>
    <mergeCell ref="G220:G222"/>
    <mergeCell ref="AE220:AE222"/>
    <mergeCell ref="AF220:AF222"/>
    <mergeCell ref="AG220:AG222"/>
    <mergeCell ref="AH220:AH222"/>
    <mergeCell ref="AI220:AI222"/>
    <mergeCell ref="AJ220:AJ222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AG223:AG225"/>
    <mergeCell ref="AH223:AH225"/>
    <mergeCell ref="AI223:AI225"/>
    <mergeCell ref="AJ223:AJ225"/>
    <mergeCell ref="A214:A216"/>
    <mergeCell ref="B214:B216"/>
    <mergeCell ref="C214:C216"/>
    <mergeCell ref="D214:D216"/>
    <mergeCell ref="E214:E216"/>
    <mergeCell ref="F214:F216"/>
    <mergeCell ref="G214:G216"/>
    <mergeCell ref="AE214:AE216"/>
    <mergeCell ref="AF214:AF216"/>
    <mergeCell ref="AG214:AG216"/>
    <mergeCell ref="AH214:AH216"/>
    <mergeCell ref="AI214:AI216"/>
    <mergeCell ref="AJ214:AJ216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AG217:AG219"/>
    <mergeCell ref="AH217:AH219"/>
    <mergeCell ref="AI217:AI219"/>
    <mergeCell ref="AJ217:AJ219"/>
    <mergeCell ref="A208:A210"/>
    <mergeCell ref="B208:B210"/>
    <mergeCell ref="C208:C210"/>
    <mergeCell ref="D208:D210"/>
    <mergeCell ref="E208:E210"/>
    <mergeCell ref="F208:F210"/>
    <mergeCell ref="G208:G210"/>
    <mergeCell ref="AE208:AE210"/>
    <mergeCell ref="AF208:AF210"/>
    <mergeCell ref="AG208:AG210"/>
    <mergeCell ref="AH208:AH210"/>
    <mergeCell ref="AI208:AI210"/>
    <mergeCell ref="AJ208:AJ210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AG211:AG213"/>
    <mergeCell ref="AH211:AH213"/>
    <mergeCell ref="AI211:AI213"/>
    <mergeCell ref="AJ211:AJ213"/>
    <mergeCell ref="A202:A204"/>
    <mergeCell ref="B202:B204"/>
    <mergeCell ref="C202:C204"/>
    <mergeCell ref="D202:D204"/>
    <mergeCell ref="E202:E204"/>
    <mergeCell ref="F202:F204"/>
    <mergeCell ref="G202:G204"/>
    <mergeCell ref="AE202:AE204"/>
    <mergeCell ref="AF202:AF204"/>
    <mergeCell ref="AG202:AG204"/>
    <mergeCell ref="AH202:AH204"/>
    <mergeCell ref="AI202:AI204"/>
    <mergeCell ref="AJ202:AJ204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AG205:AG207"/>
    <mergeCell ref="AH205:AH207"/>
    <mergeCell ref="AI205:AI207"/>
    <mergeCell ref="AJ205:AJ207"/>
    <mergeCell ref="A196:A198"/>
    <mergeCell ref="B196:B198"/>
    <mergeCell ref="C196:C198"/>
    <mergeCell ref="D196:D198"/>
    <mergeCell ref="E196:E198"/>
    <mergeCell ref="F196:F198"/>
    <mergeCell ref="G196:G198"/>
    <mergeCell ref="AE196:AE198"/>
    <mergeCell ref="AF196:AF198"/>
    <mergeCell ref="AG196:AG198"/>
    <mergeCell ref="AH196:AH198"/>
    <mergeCell ref="AI196:AI198"/>
    <mergeCell ref="AJ196:AJ198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AG199:AG201"/>
    <mergeCell ref="AH199:AH201"/>
    <mergeCell ref="AI199:AI201"/>
    <mergeCell ref="AJ199:AJ201"/>
    <mergeCell ref="A190:A192"/>
    <mergeCell ref="B190:B192"/>
    <mergeCell ref="C190:C192"/>
    <mergeCell ref="D190:D192"/>
    <mergeCell ref="E190:E192"/>
    <mergeCell ref="F190:F192"/>
    <mergeCell ref="G190:G192"/>
    <mergeCell ref="AE190:AE192"/>
    <mergeCell ref="AF190:AF192"/>
    <mergeCell ref="AG190:AG192"/>
    <mergeCell ref="AH190:AH192"/>
    <mergeCell ref="AI190:AI192"/>
    <mergeCell ref="AJ190:AJ192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AG193:AG195"/>
    <mergeCell ref="AH193:AH195"/>
    <mergeCell ref="AI193:AI195"/>
    <mergeCell ref="AJ193:AJ195"/>
    <mergeCell ref="A184:A186"/>
    <mergeCell ref="B184:B186"/>
    <mergeCell ref="C184:C186"/>
    <mergeCell ref="D184:D186"/>
    <mergeCell ref="E184:E186"/>
    <mergeCell ref="F184:F186"/>
    <mergeCell ref="G184:G186"/>
    <mergeCell ref="AE184:AE186"/>
    <mergeCell ref="AF184:AF186"/>
    <mergeCell ref="AG184:AG186"/>
    <mergeCell ref="AH184:AH186"/>
    <mergeCell ref="AI184:AI186"/>
    <mergeCell ref="AJ184:AJ186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AG187:AG189"/>
    <mergeCell ref="AH187:AH189"/>
    <mergeCell ref="AI187:AI189"/>
    <mergeCell ref="AJ187:AJ189"/>
    <mergeCell ref="A178:A180"/>
    <mergeCell ref="B178:B180"/>
    <mergeCell ref="C178:C180"/>
    <mergeCell ref="D178:D180"/>
    <mergeCell ref="E178:E180"/>
    <mergeCell ref="F178:F180"/>
    <mergeCell ref="G178:G180"/>
    <mergeCell ref="AE178:AE180"/>
    <mergeCell ref="AF178:AF180"/>
    <mergeCell ref="AG178:AG180"/>
    <mergeCell ref="AH178:AH180"/>
    <mergeCell ref="AI178:AI180"/>
    <mergeCell ref="AJ178:AJ180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AG181:AG183"/>
    <mergeCell ref="AH181:AH183"/>
    <mergeCell ref="AI181:AI183"/>
    <mergeCell ref="AJ181:AJ183"/>
    <mergeCell ref="A172:A174"/>
    <mergeCell ref="B172:B174"/>
    <mergeCell ref="C172:C174"/>
    <mergeCell ref="D172:D174"/>
    <mergeCell ref="E172:E174"/>
    <mergeCell ref="F172:F174"/>
    <mergeCell ref="G172:G174"/>
    <mergeCell ref="AE172:AE174"/>
    <mergeCell ref="AF172:AF174"/>
    <mergeCell ref="AG172:AG174"/>
    <mergeCell ref="AH172:AH174"/>
    <mergeCell ref="AI172:AI174"/>
    <mergeCell ref="AJ172:AJ174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AG175:AG177"/>
    <mergeCell ref="AH175:AH177"/>
    <mergeCell ref="AI175:AI177"/>
    <mergeCell ref="AJ175:AJ177"/>
    <mergeCell ref="A166:A168"/>
    <mergeCell ref="B166:B168"/>
    <mergeCell ref="C166:C168"/>
    <mergeCell ref="D166:D168"/>
    <mergeCell ref="E166:E168"/>
    <mergeCell ref="F166:F168"/>
    <mergeCell ref="G166:G168"/>
    <mergeCell ref="AE166:AE168"/>
    <mergeCell ref="AF166:AF168"/>
    <mergeCell ref="AG166:AG168"/>
    <mergeCell ref="AH166:AH168"/>
    <mergeCell ref="AI166:AI168"/>
    <mergeCell ref="AJ166:AJ168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AG169:AG171"/>
    <mergeCell ref="AH169:AH171"/>
    <mergeCell ref="AI169:AI171"/>
    <mergeCell ref="AJ169:AJ171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F160:AF162"/>
    <mergeCell ref="AG160:AG162"/>
    <mergeCell ref="AH160:AH162"/>
    <mergeCell ref="AI160:AI162"/>
    <mergeCell ref="AJ160:AJ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AG163:AG165"/>
    <mergeCell ref="AH163:AH165"/>
    <mergeCell ref="AI163:AI165"/>
    <mergeCell ref="AJ163:AJ165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AG154:AG156"/>
    <mergeCell ref="AH154:AH156"/>
    <mergeCell ref="AI154:AI156"/>
    <mergeCell ref="AJ154:AJ156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AG157:AG159"/>
    <mergeCell ref="AH157:AH159"/>
    <mergeCell ref="AI157:AI159"/>
    <mergeCell ref="AJ157:AJ159"/>
    <mergeCell ref="A148:A150"/>
    <mergeCell ref="B148:B150"/>
    <mergeCell ref="C148:C150"/>
    <mergeCell ref="D148:D150"/>
    <mergeCell ref="E148:E150"/>
    <mergeCell ref="F148:F150"/>
    <mergeCell ref="G148:G150"/>
    <mergeCell ref="AE148:AE150"/>
    <mergeCell ref="AF148:AF150"/>
    <mergeCell ref="AG148:AG150"/>
    <mergeCell ref="AH148:AH150"/>
    <mergeCell ref="AI148:AI150"/>
    <mergeCell ref="AJ148:AJ150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AG151:AG153"/>
    <mergeCell ref="AH151:AH153"/>
    <mergeCell ref="AI151:AI153"/>
    <mergeCell ref="AJ151:AJ153"/>
    <mergeCell ref="A142:A144"/>
    <mergeCell ref="B142:B144"/>
    <mergeCell ref="C142:C144"/>
    <mergeCell ref="D142:D144"/>
    <mergeCell ref="E142:E144"/>
    <mergeCell ref="F142:F144"/>
    <mergeCell ref="G142:G144"/>
    <mergeCell ref="AE142:AE144"/>
    <mergeCell ref="AF142:AF144"/>
    <mergeCell ref="AG142:AG144"/>
    <mergeCell ref="AH142:AH144"/>
    <mergeCell ref="AI142:AI144"/>
    <mergeCell ref="AJ142:AJ144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AG145:AG147"/>
    <mergeCell ref="AH145:AH147"/>
    <mergeCell ref="AI145:AI147"/>
    <mergeCell ref="AJ145:AJ147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AG136:AG138"/>
    <mergeCell ref="AH136:AH138"/>
    <mergeCell ref="AI136:AI138"/>
    <mergeCell ref="AJ136:AJ138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AG139:AG141"/>
    <mergeCell ref="AH139:AH141"/>
    <mergeCell ref="AI139:AI141"/>
    <mergeCell ref="AJ139:AJ141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AG130:AG132"/>
    <mergeCell ref="AH130:AH132"/>
    <mergeCell ref="AI130:AI132"/>
    <mergeCell ref="AJ130:AJ132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AG133:AG135"/>
    <mergeCell ref="AH133:AH135"/>
    <mergeCell ref="AI133:AI135"/>
    <mergeCell ref="AJ133:AJ135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AG127:AG129"/>
    <mergeCell ref="AH127:AH129"/>
    <mergeCell ref="AI127:AI129"/>
    <mergeCell ref="AJ127:AJ129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AG121:AG123"/>
    <mergeCell ref="AH121:AH123"/>
    <mergeCell ref="AI121:AI123"/>
    <mergeCell ref="AJ121:AJ123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AG115:AG117"/>
    <mergeCell ref="AH115:AH117"/>
    <mergeCell ref="AI115:AI117"/>
    <mergeCell ref="AJ115:AJ117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AG109:AG111"/>
    <mergeCell ref="AH109:AH111"/>
    <mergeCell ref="AI109:AI111"/>
    <mergeCell ref="AJ109:AJ111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AG103:AG105"/>
    <mergeCell ref="AH103:AH105"/>
    <mergeCell ref="AI103:AI105"/>
    <mergeCell ref="AJ103:AJ105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AG97:AG99"/>
    <mergeCell ref="AH97:AH99"/>
    <mergeCell ref="AI97:AI99"/>
    <mergeCell ref="AJ97:AJ99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AG91:AG93"/>
    <mergeCell ref="AH91:AH93"/>
    <mergeCell ref="AI91:AI93"/>
    <mergeCell ref="AJ91:AJ93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AG85:AG87"/>
    <mergeCell ref="AH85:AH87"/>
    <mergeCell ref="AI85:AI87"/>
    <mergeCell ref="AJ85:AJ87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G79:AG81"/>
    <mergeCell ref="AH79:AH81"/>
    <mergeCell ref="AI79:AI81"/>
    <mergeCell ref="AJ79:AJ81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AG73:AG75"/>
    <mergeCell ref="AH73:AH75"/>
    <mergeCell ref="AI73:AI75"/>
    <mergeCell ref="AJ73:AJ75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AG67:AG69"/>
    <mergeCell ref="AH67:AH69"/>
    <mergeCell ref="AI67:AI69"/>
    <mergeCell ref="AJ67:AJ69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G61:AG63"/>
    <mergeCell ref="AH61:AH63"/>
    <mergeCell ref="AI61:AI63"/>
    <mergeCell ref="AJ61:AJ63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55:AG57"/>
    <mergeCell ref="AH55:AH57"/>
    <mergeCell ref="AI55:AI57"/>
    <mergeCell ref="AJ55:AJ57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AG49:AG51"/>
    <mergeCell ref="AH49:AH51"/>
    <mergeCell ref="AI49:AI51"/>
    <mergeCell ref="AJ49:AJ51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G43:G45"/>
    <mergeCell ref="AE43:AE45"/>
    <mergeCell ref="AF43:AF45"/>
    <mergeCell ref="AG43:AG45"/>
    <mergeCell ref="AH43:AH45"/>
    <mergeCell ref="AI43:AI45"/>
    <mergeCell ref="AJ43:AJ45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AG37:AG39"/>
    <mergeCell ref="AH37:AH39"/>
    <mergeCell ref="AI37:AI39"/>
    <mergeCell ref="AJ37:AJ39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AG31:AG33"/>
    <mergeCell ref="AH31:AH33"/>
    <mergeCell ref="AI31:AI33"/>
    <mergeCell ref="AJ31:AJ33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G25:AG27"/>
    <mergeCell ref="AH25:AH27"/>
    <mergeCell ref="AI25:AI27"/>
    <mergeCell ref="AJ25:AJ27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AG19:AG21"/>
    <mergeCell ref="AH19:AH21"/>
    <mergeCell ref="AI19:AI21"/>
    <mergeCell ref="AJ19:AJ21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AG13:AG15"/>
    <mergeCell ref="AH13:AH15"/>
    <mergeCell ref="AI13:AI15"/>
    <mergeCell ref="AJ13:AJ15"/>
    <mergeCell ref="B1:V2"/>
    <mergeCell ref="A4:A6"/>
    <mergeCell ref="B4:B6"/>
    <mergeCell ref="C4:C6"/>
    <mergeCell ref="D4:D6"/>
    <mergeCell ref="E4:E6"/>
    <mergeCell ref="F4:F6"/>
    <mergeCell ref="G4:G6"/>
    <mergeCell ref="AE4:AE6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AG7:AG9"/>
    <mergeCell ref="AH7:AH9"/>
    <mergeCell ref="AI7:AI9"/>
    <mergeCell ref="AJ7:AJ9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workbookViewId="0">
      <selection activeCell="F4" sqref="F4:F60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29.125" bestFit="1" customWidth="1"/>
    <col min="5" max="5" width="10.625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6" bestFit="1" customWidth="1"/>
    <col min="12" max="12" width="7.375" bestFit="1" customWidth="1"/>
    <col min="13" max="13" width="6" bestFit="1" customWidth="1"/>
    <col min="14" max="14" width="6.625" bestFit="1" customWidth="1"/>
    <col min="15" max="15" width="6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4.625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9.625" bestFit="1" customWidth="1"/>
    <col min="36" max="36" width="3.875" bestFit="1" customWidth="1"/>
    <col min="37" max="37" width="20.375" bestFit="1" customWidth="1"/>
    <col min="38" max="38" width="33.125" bestFit="1" customWidth="1"/>
    <col min="39" max="39" width="13.875" customWidth="1"/>
    <col min="40" max="40" width="10.375" bestFit="1" customWidth="1"/>
  </cols>
  <sheetData>
    <row r="1" spans="1:40" x14ac:dyDescent="0.25">
      <c r="B1" s="52" t="s">
        <v>904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8" t="s">
        <v>903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886</v>
      </c>
      <c r="C4" s="42" t="s">
        <v>61</v>
      </c>
      <c r="D4" s="42" t="s">
        <v>87</v>
      </c>
      <c r="E4" s="42" t="s">
        <v>826</v>
      </c>
      <c r="F4" s="42" t="s">
        <v>59</v>
      </c>
      <c r="G4" s="45">
        <v>44320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20</v>
      </c>
      <c r="N4" s="17">
        <v>0</v>
      </c>
      <c r="O4" s="17">
        <v>31</v>
      </c>
      <c r="P4" s="17">
        <v>0</v>
      </c>
      <c r="Q4" s="17">
        <v>32</v>
      </c>
      <c r="R4" s="17">
        <v>38</v>
      </c>
      <c r="S4" s="17">
        <v>59</v>
      </c>
      <c r="T4" s="17">
        <v>52</v>
      </c>
      <c r="U4" s="17">
        <v>78</v>
      </c>
      <c r="V4" s="17">
        <v>53</v>
      </c>
      <c r="W4" s="17">
        <v>51</v>
      </c>
      <c r="X4" s="17">
        <v>42</v>
      </c>
      <c r="Y4" s="17">
        <v>32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6">
        <f>SUM(I4:AD4)</f>
        <v>488</v>
      </c>
      <c r="AF4" s="49">
        <f>SUM(I5:AD5)</f>
        <v>339</v>
      </c>
      <c r="AG4" s="34">
        <f>SUM(I6:AD6)</f>
        <v>339</v>
      </c>
      <c r="AH4" s="34">
        <f>AG4-AE4</f>
        <v>-149</v>
      </c>
      <c r="AI4" s="53">
        <v>0.88150000000000006</v>
      </c>
      <c r="AJ4" s="41" t="s">
        <v>65</v>
      </c>
      <c r="AK4" s="20">
        <f>AF61/AE61</f>
        <v>0.95532462918554051</v>
      </c>
      <c r="AL4" s="21">
        <f>AG61/AF61</f>
        <v>0.96271848270732618</v>
      </c>
      <c r="AM4" s="20">
        <f>AK4*AL4</f>
        <v>0.91970867750244256</v>
      </c>
      <c r="AN4" s="20">
        <f>AI61</f>
        <v>0.88778990330978058</v>
      </c>
    </row>
    <row r="5" spans="1:40" ht="16.2" x14ac:dyDescent="0.25">
      <c r="A5" s="42" t="s">
        <v>59</v>
      </c>
      <c r="B5" s="44" t="s">
        <v>886</v>
      </c>
      <c r="C5" s="42" t="s">
        <v>61</v>
      </c>
      <c r="D5" s="42" t="s">
        <v>87</v>
      </c>
      <c r="E5" s="42" t="s">
        <v>826</v>
      </c>
      <c r="F5" s="42" t="s">
        <v>59</v>
      </c>
      <c r="G5" s="45">
        <v>44320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20</v>
      </c>
      <c r="N5" s="18">
        <v>0</v>
      </c>
      <c r="O5" s="18">
        <v>31</v>
      </c>
      <c r="P5" s="18">
        <v>0</v>
      </c>
      <c r="Q5" s="18">
        <v>32</v>
      </c>
      <c r="R5" s="18">
        <v>0</v>
      </c>
      <c r="S5" s="18">
        <v>0</v>
      </c>
      <c r="T5" s="18">
        <v>0</v>
      </c>
      <c r="U5" s="18">
        <v>78</v>
      </c>
      <c r="V5" s="18">
        <v>53</v>
      </c>
      <c r="W5" s="18">
        <v>51</v>
      </c>
      <c r="X5" s="18">
        <v>42</v>
      </c>
      <c r="Y5" s="18">
        <v>32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7"/>
      <c r="AF5" s="50"/>
      <c r="AG5" s="35"/>
      <c r="AH5" s="35"/>
      <c r="AI5" s="53"/>
      <c r="AJ5" s="41" t="s">
        <v>65</v>
      </c>
    </row>
    <row r="6" spans="1:40" ht="16.2" x14ac:dyDescent="0.25">
      <c r="A6" s="42" t="s">
        <v>59</v>
      </c>
      <c r="B6" s="44" t="s">
        <v>886</v>
      </c>
      <c r="C6" s="42" t="s">
        <v>61</v>
      </c>
      <c r="D6" s="42" t="s">
        <v>87</v>
      </c>
      <c r="E6" s="42" t="s">
        <v>826</v>
      </c>
      <c r="F6" s="42" t="s">
        <v>59</v>
      </c>
      <c r="G6" s="45">
        <v>44320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20</v>
      </c>
      <c r="N6" s="19">
        <v>0</v>
      </c>
      <c r="O6" s="19">
        <v>31</v>
      </c>
      <c r="P6" s="19">
        <v>0</v>
      </c>
      <c r="Q6" s="19">
        <v>32</v>
      </c>
      <c r="R6" s="19">
        <v>0</v>
      </c>
      <c r="S6" s="19">
        <v>0</v>
      </c>
      <c r="T6" s="19">
        <v>0</v>
      </c>
      <c r="U6" s="19">
        <v>78</v>
      </c>
      <c r="V6" s="19">
        <v>53</v>
      </c>
      <c r="W6" s="19">
        <v>51</v>
      </c>
      <c r="X6" s="19">
        <v>42</v>
      </c>
      <c r="Y6" s="19">
        <v>32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8"/>
      <c r="AF6" s="51"/>
      <c r="AG6" s="36"/>
      <c r="AH6" s="36"/>
      <c r="AI6" s="53"/>
      <c r="AJ6" s="41" t="s">
        <v>65</v>
      </c>
    </row>
    <row r="7" spans="1:40" ht="16.2" x14ac:dyDescent="0.25">
      <c r="A7" s="42" t="s">
        <v>59</v>
      </c>
      <c r="B7" s="44" t="s">
        <v>849</v>
      </c>
      <c r="C7" s="42" t="s">
        <v>61</v>
      </c>
      <c r="D7" s="42" t="s">
        <v>87</v>
      </c>
      <c r="E7" s="42" t="s">
        <v>826</v>
      </c>
      <c r="F7" s="42" t="s">
        <v>59</v>
      </c>
      <c r="G7" s="45">
        <v>44326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10</v>
      </c>
      <c r="R7" s="17">
        <v>13</v>
      </c>
      <c r="S7" s="17">
        <v>18</v>
      </c>
      <c r="T7" s="17">
        <v>15</v>
      </c>
      <c r="U7" s="17">
        <v>24</v>
      </c>
      <c r="V7" s="17">
        <v>17</v>
      </c>
      <c r="W7" s="17">
        <v>10</v>
      </c>
      <c r="X7" s="17">
        <v>10</v>
      </c>
      <c r="Y7" s="17">
        <v>7</v>
      </c>
      <c r="Z7" s="17">
        <v>5</v>
      </c>
      <c r="AA7" s="17">
        <v>5</v>
      </c>
      <c r="AB7" s="17">
        <v>0</v>
      </c>
      <c r="AC7" s="17">
        <v>0</v>
      </c>
      <c r="AD7" s="17">
        <v>0</v>
      </c>
      <c r="AE7" s="46">
        <f t="shared" ref="AE7" si="0">SUM(I7:AD7)</f>
        <v>134</v>
      </c>
      <c r="AF7" s="49">
        <f t="shared" ref="AF7" si="1">SUM(I8:AD8)</f>
        <v>134</v>
      </c>
      <c r="AG7" s="34">
        <f t="shared" ref="AG7" si="2">SUM(I9:AD9)</f>
        <v>134</v>
      </c>
      <c r="AH7" s="34">
        <f t="shared" ref="AH7" si="3">AG7-AE7</f>
        <v>0</v>
      </c>
      <c r="AI7" s="53">
        <v>0.8659</v>
      </c>
      <c r="AJ7" s="41" t="s">
        <v>65</v>
      </c>
    </row>
    <row r="8" spans="1:40" ht="16.2" x14ac:dyDescent="0.25">
      <c r="A8" s="42" t="s">
        <v>59</v>
      </c>
      <c r="B8" s="44" t="s">
        <v>849</v>
      </c>
      <c r="C8" s="42" t="s">
        <v>61</v>
      </c>
      <c r="D8" s="42" t="s">
        <v>87</v>
      </c>
      <c r="E8" s="42" t="s">
        <v>826</v>
      </c>
      <c r="F8" s="42" t="s">
        <v>59</v>
      </c>
      <c r="G8" s="45">
        <v>44326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10</v>
      </c>
      <c r="R8" s="18">
        <v>13</v>
      </c>
      <c r="S8" s="18">
        <v>18</v>
      </c>
      <c r="T8" s="18">
        <v>15</v>
      </c>
      <c r="U8" s="18">
        <v>24</v>
      </c>
      <c r="V8" s="18">
        <v>17</v>
      </c>
      <c r="W8" s="18">
        <v>10</v>
      </c>
      <c r="X8" s="18">
        <v>10</v>
      </c>
      <c r="Y8" s="18">
        <v>7</v>
      </c>
      <c r="Z8" s="18">
        <v>5</v>
      </c>
      <c r="AA8" s="18">
        <v>5</v>
      </c>
      <c r="AB8" s="18">
        <v>0</v>
      </c>
      <c r="AC8" s="18">
        <v>0</v>
      </c>
      <c r="AD8" s="18">
        <v>0</v>
      </c>
      <c r="AE8" s="47"/>
      <c r="AF8" s="50"/>
      <c r="AG8" s="35"/>
      <c r="AH8" s="35"/>
      <c r="AI8" s="53"/>
      <c r="AJ8" s="41" t="s">
        <v>65</v>
      </c>
    </row>
    <row r="9" spans="1:40" ht="16.2" x14ac:dyDescent="0.25">
      <c r="A9" s="42" t="s">
        <v>59</v>
      </c>
      <c r="B9" s="44" t="s">
        <v>849</v>
      </c>
      <c r="C9" s="42" t="s">
        <v>61</v>
      </c>
      <c r="D9" s="42" t="s">
        <v>87</v>
      </c>
      <c r="E9" s="42" t="s">
        <v>826</v>
      </c>
      <c r="F9" s="42" t="s">
        <v>59</v>
      </c>
      <c r="G9" s="45">
        <v>44326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10</v>
      </c>
      <c r="R9" s="19">
        <v>13</v>
      </c>
      <c r="S9" s="19">
        <v>18</v>
      </c>
      <c r="T9" s="19">
        <v>15</v>
      </c>
      <c r="U9" s="19">
        <v>24</v>
      </c>
      <c r="V9" s="19">
        <v>17</v>
      </c>
      <c r="W9" s="19">
        <v>10</v>
      </c>
      <c r="X9" s="19">
        <v>10</v>
      </c>
      <c r="Y9" s="19">
        <v>7</v>
      </c>
      <c r="Z9" s="19">
        <v>5</v>
      </c>
      <c r="AA9" s="19">
        <v>5</v>
      </c>
      <c r="AB9" s="19">
        <v>0</v>
      </c>
      <c r="AC9" s="19">
        <v>0</v>
      </c>
      <c r="AD9" s="19">
        <v>0</v>
      </c>
      <c r="AE9" s="48"/>
      <c r="AF9" s="51"/>
      <c r="AG9" s="36"/>
      <c r="AH9" s="36"/>
      <c r="AI9" s="53"/>
      <c r="AJ9" s="41" t="s">
        <v>65</v>
      </c>
    </row>
    <row r="10" spans="1:40" ht="16.2" x14ac:dyDescent="0.25">
      <c r="A10" s="42" t="s">
        <v>59</v>
      </c>
      <c r="B10" s="44" t="s">
        <v>848</v>
      </c>
      <c r="C10" s="42" t="s">
        <v>61</v>
      </c>
      <c r="D10" s="42" t="s">
        <v>87</v>
      </c>
      <c r="E10" s="42" t="s">
        <v>826</v>
      </c>
      <c r="F10" s="42" t="s">
        <v>59</v>
      </c>
      <c r="G10" s="45">
        <v>44326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2</v>
      </c>
      <c r="R10" s="17">
        <v>3</v>
      </c>
      <c r="S10" s="17">
        <v>5</v>
      </c>
      <c r="T10" s="17">
        <v>5</v>
      </c>
      <c r="U10" s="17">
        <v>5</v>
      </c>
      <c r="V10" s="17">
        <v>7</v>
      </c>
      <c r="W10" s="17">
        <v>7</v>
      </c>
      <c r="X10" s="17">
        <v>7</v>
      </c>
      <c r="Y10" s="17">
        <v>4</v>
      </c>
      <c r="Z10" s="17">
        <v>4</v>
      </c>
      <c r="AA10" s="17">
        <v>8</v>
      </c>
      <c r="AB10" s="17">
        <v>2</v>
      </c>
      <c r="AC10" s="17">
        <v>2</v>
      </c>
      <c r="AD10" s="17">
        <v>3</v>
      </c>
      <c r="AE10" s="46">
        <f t="shared" ref="AE10" si="4">SUM(I10:AD10)</f>
        <v>64</v>
      </c>
      <c r="AF10" s="49">
        <f t="shared" ref="AF10" si="5">SUM(I11:AD11)</f>
        <v>12</v>
      </c>
      <c r="AG10" s="34">
        <f t="shared" ref="AG10" si="6">SUM(I12:AD12)</f>
        <v>12</v>
      </c>
      <c r="AH10" s="34">
        <f t="shared" ref="AH10" si="7">AG10-AE10</f>
        <v>-52</v>
      </c>
      <c r="AI10" s="53">
        <v>0.90080000000000005</v>
      </c>
      <c r="AJ10" s="41" t="s">
        <v>65</v>
      </c>
    </row>
    <row r="11" spans="1:40" ht="16.2" x14ac:dyDescent="0.25">
      <c r="A11" s="42" t="s">
        <v>59</v>
      </c>
      <c r="B11" s="44" t="s">
        <v>848</v>
      </c>
      <c r="C11" s="42" t="s">
        <v>61</v>
      </c>
      <c r="D11" s="42" t="s">
        <v>87</v>
      </c>
      <c r="E11" s="42" t="s">
        <v>826</v>
      </c>
      <c r="F11" s="42" t="s">
        <v>59</v>
      </c>
      <c r="G11" s="45">
        <v>44326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8</v>
      </c>
      <c r="AB11" s="18">
        <v>2</v>
      </c>
      <c r="AC11" s="18">
        <v>2</v>
      </c>
      <c r="AD11" s="18">
        <v>0</v>
      </c>
      <c r="AE11" s="47"/>
      <c r="AF11" s="50"/>
      <c r="AG11" s="35"/>
      <c r="AH11" s="35"/>
      <c r="AI11" s="53"/>
      <c r="AJ11" s="41" t="s">
        <v>65</v>
      </c>
    </row>
    <row r="12" spans="1:40" ht="16.2" x14ac:dyDescent="0.25">
      <c r="A12" s="42" t="s">
        <v>59</v>
      </c>
      <c r="B12" s="44" t="s">
        <v>848</v>
      </c>
      <c r="C12" s="42" t="s">
        <v>61</v>
      </c>
      <c r="D12" s="42" t="s">
        <v>87</v>
      </c>
      <c r="E12" s="42" t="s">
        <v>826</v>
      </c>
      <c r="F12" s="42" t="s">
        <v>59</v>
      </c>
      <c r="G12" s="45">
        <v>44326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8</v>
      </c>
      <c r="AB12" s="19">
        <v>2</v>
      </c>
      <c r="AC12" s="19">
        <v>2</v>
      </c>
      <c r="AD12" s="19">
        <v>0</v>
      </c>
      <c r="AE12" s="48"/>
      <c r="AF12" s="51"/>
      <c r="AG12" s="36"/>
      <c r="AH12" s="36"/>
      <c r="AI12" s="53"/>
      <c r="AJ12" s="41" t="s">
        <v>65</v>
      </c>
    </row>
    <row r="13" spans="1:40" ht="16.2" x14ac:dyDescent="0.25">
      <c r="A13" s="42" t="s">
        <v>59</v>
      </c>
      <c r="B13" s="44" t="s">
        <v>902</v>
      </c>
      <c r="C13" s="42" t="s">
        <v>61</v>
      </c>
      <c r="D13" s="42" t="s">
        <v>808</v>
      </c>
      <c r="E13" s="42" t="s">
        <v>896</v>
      </c>
      <c r="F13" s="42" t="s">
        <v>59</v>
      </c>
      <c r="G13" s="45">
        <v>44345</v>
      </c>
      <c r="H13" s="17" t="s">
        <v>64</v>
      </c>
      <c r="I13" s="17">
        <v>4</v>
      </c>
      <c r="J13" s="17">
        <v>27</v>
      </c>
      <c r="K13" s="17">
        <v>160</v>
      </c>
      <c r="L13" s="17">
        <v>253</v>
      </c>
      <c r="M13" s="17">
        <v>326</v>
      </c>
      <c r="N13" s="17">
        <v>337</v>
      </c>
      <c r="O13" s="17">
        <v>301</v>
      </c>
      <c r="P13" s="17">
        <v>219</v>
      </c>
      <c r="Q13" s="17">
        <v>159</v>
      </c>
      <c r="R13" s="17">
        <v>118</v>
      </c>
      <c r="S13" s="17">
        <v>15</v>
      </c>
      <c r="T13" s="17">
        <v>12</v>
      </c>
      <c r="U13" s="17">
        <v>12</v>
      </c>
      <c r="V13" s="17">
        <v>12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46">
        <f t="shared" ref="AE13" si="8">SUM(I13:AD13)</f>
        <v>1955</v>
      </c>
      <c r="AF13" s="49">
        <f t="shared" ref="AF13" si="9">SUM(I14:AD14)</f>
        <v>1955</v>
      </c>
      <c r="AG13" s="34">
        <f t="shared" ref="AG13" si="10">SUM(I15:AD15)</f>
        <v>1955</v>
      </c>
      <c r="AH13" s="34">
        <f t="shared" ref="AH13" si="11">AG13-AE13</f>
        <v>0</v>
      </c>
      <c r="AI13" s="53">
        <v>0.88930000000000009</v>
      </c>
      <c r="AJ13" s="41" t="s">
        <v>65</v>
      </c>
      <c r="AK13" s="20"/>
      <c r="AL13" s="20"/>
      <c r="AM13" s="20"/>
    </row>
    <row r="14" spans="1:40" ht="16.2" x14ac:dyDescent="0.25">
      <c r="A14" s="42" t="s">
        <v>59</v>
      </c>
      <c r="B14" s="44" t="s">
        <v>902</v>
      </c>
      <c r="C14" s="42" t="s">
        <v>61</v>
      </c>
      <c r="D14" s="42" t="s">
        <v>808</v>
      </c>
      <c r="E14" s="42" t="s">
        <v>896</v>
      </c>
      <c r="F14" s="42" t="s">
        <v>59</v>
      </c>
      <c r="G14" s="45">
        <v>44345</v>
      </c>
      <c r="H14" s="18" t="s">
        <v>66</v>
      </c>
      <c r="I14" s="18">
        <v>4</v>
      </c>
      <c r="J14" s="18">
        <v>27</v>
      </c>
      <c r="K14" s="18">
        <v>160</v>
      </c>
      <c r="L14" s="18">
        <v>253</v>
      </c>
      <c r="M14" s="18">
        <v>326</v>
      </c>
      <c r="N14" s="18">
        <v>337</v>
      </c>
      <c r="O14" s="18">
        <v>301</v>
      </c>
      <c r="P14" s="18">
        <v>219</v>
      </c>
      <c r="Q14" s="18">
        <v>159</v>
      </c>
      <c r="R14" s="18">
        <v>118</v>
      </c>
      <c r="S14" s="18">
        <v>15</v>
      </c>
      <c r="T14" s="18">
        <v>12</v>
      </c>
      <c r="U14" s="18">
        <v>12</v>
      </c>
      <c r="V14" s="18">
        <v>12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47"/>
      <c r="AF14" s="50"/>
      <c r="AG14" s="35"/>
      <c r="AH14" s="35"/>
      <c r="AI14" s="53"/>
      <c r="AJ14" s="41" t="s">
        <v>65</v>
      </c>
    </row>
    <row r="15" spans="1:40" ht="16.2" x14ac:dyDescent="0.25">
      <c r="A15" s="42" t="s">
        <v>59</v>
      </c>
      <c r="B15" s="44" t="s">
        <v>902</v>
      </c>
      <c r="C15" s="42" t="s">
        <v>61</v>
      </c>
      <c r="D15" s="42" t="s">
        <v>808</v>
      </c>
      <c r="E15" s="42" t="s">
        <v>896</v>
      </c>
      <c r="F15" s="42" t="s">
        <v>59</v>
      </c>
      <c r="G15" s="45">
        <v>44345</v>
      </c>
      <c r="H15" s="19" t="s">
        <v>67</v>
      </c>
      <c r="I15" s="19">
        <v>4</v>
      </c>
      <c r="J15" s="19">
        <v>27</v>
      </c>
      <c r="K15" s="19">
        <v>160</v>
      </c>
      <c r="L15" s="19">
        <v>253</v>
      </c>
      <c r="M15" s="19">
        <v>326</v>
      </c>
      <c r="N15" s="19">
        <v>337</v>
      </c>
      <c r="O15" s="19">
        <v>301</v>
      </c>
      <c r="P15" s="19">
        <v>219</v>
      </c>
      <c r="Q15" s="19">
        <v>159</v>
      </c>
      <c r="R15" s="19">
        <v>118</v>
      </c>
      <c r="S15" s="19">
        <v>15</v>
      </c>
      <c r="T15" s="19">
        <v>12</v>
      </c>
      <c r="U15" s="19">
        <v>12</v>
      </c>
      <c r="V15" s="19">
        <v>12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48"/>
      <c r="AF15" s="51"/>
      <c r="AG15" s="36"/>
      <c r="AH15" s="36"/>
      <c r="AI15" s="53"/>
      <c r="AJ15" s="41" t="s">
        <v>65</v>
      </c>
    </row>
    <row r="16" spans="1:40" ht="16.2" x14ac:dyDescent="0.25">
      <c r="A16" s="42" t="s">
        <v>59</v>
      </c>
      <c r="B16" s="44" t="s">
        <v>719</v>
      </c>
      <c r="C16" s="42">
        <v>-1</v>
      </c>
      <c r="D16" s="42" t="s">
        <v>87</v>
      </c>
      <c r="E16" s="42" t="s">
        <v>342</v>
      </c>
      <c r="F16" s="42" t="s">
        <v>59</v>
      </c>
      <c r="G16" s="45">
        <v>44347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30</v>
      </c>
      <c r="Q16" s="17">
        <v>70</v>
      </c>
      <c r="R16" s="17">
        <v>140</v>
      </c>
      <c r="S16" s="17">
        <v>300</v>
      </c>
      <c r="T16" s="17">
        <v>270</v>
      </c>
      <c r="U16" s="17">
        <v>370</v>
      </c>
      <c r="V16" s="17">
        <v>270</v>
      </c>
      <c r="W16" s="17">
        <v>130</v>
      </c>
      <c r="X16" s="17">
        <v>170</v>
      </c>
      <c r="Y16" s="17">
        <v>90</v>
      </c>
      <c r="Z16" s="17">
        <v>80</v>
      </c>
      <c r="AA16" s="17">
        <v>0</v>
      </c>
      <c r="AB16" s="17">
        <v>0</v>
      </c>
      <c r="AC16" s="17">
        <v>0</v>
      </c>
      <c r="AD16" s="17">
        <v>0</v>
      </c>
      <c r="AE16" s="46">
        <f t="shared" ref="AE16" si="12">SUM(I16:AD16)</f>
        <v>1920</v>
      </c>
      <c r="AF16" s="49">
        <f t="shared" ref="AF16" si="13">SUM(I17:AD17)</f>
        <v>1750</v>
      </c>
      <c r="AG16" s="34">
        <f t="shared" ref="AG16" si="14">SUM(I18:AD18)</f>
        <v>1750</v>
      </c>
      <c r="AH16" s="34">
        <f t="shared" ref="AH16" si="15">AG16-AE16</f>
        <v>-170</v>
      </c>
      <c r="AI16" s="53">
        <v>0.89600000000000002</v>
      </c>
      <c r="AJ16" s="41" t="s">
        <v>65</v>
      </c>
    </row>
    <row r="17" spans="1:36" ht="16.2" x14ac:dyDescent="0.25">
      <c r="A17" s="42" t="s">
        <v>59</v>
      </c>
      <c r="B17" s="44" t="s">
        <v>719</v>
      </c>
      <c r="C17" s="42">
        <v>-1</v>
      </c>
      <c r="D17" s="42" t="s">
        <v>87</v>
      </c>
      <c r="E17" s="42" t="s">
        <v>342</v>
      </c>
      <c r="F17" s="42" t="s">
        <v>59</v>
      </c>
      <c r="G17" s="45">
        <v>44347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30</v>
      </c>
      <c r="Q17" s="18">
        <v>70</v>
      </c>
      <c r="R17" s="18">
        <v>140</v>
      </c>
      <c r="S17" s="18">
        <v>300</v>
      </c>
      <c r="T17" s="18">
        <v>270</v>
      </c>
      <c r="U17" s="18">
        <v>370</v>
      </c>
      <c r="V17" s="18">
        <v>270</v>
      </c>
      <c r="W17" s="18">
        <v>130</v>
      </c>
      <c r="X17" s="18">
        <v>170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47"/>
      <c r="AF17" s="50"/>
      <c r="AG17" s="35"/>
      <c r="AH17" s="35"/>
      <c r="AI17" s="53"/>
      <c r="AJ17" s="41" t="s">
        <v>65</v>
      </c>
    </row>
    <row r="18" spans="1:36" ht="16.2" x14ac:dyDescent="0.25">
      <c r="A18" s="42" t="s">
        <v>59</v>
      </c>
      <c r="B18" s="44" t="s">
        <v>719</v>
      </c>
      <c r="C18" s="42">
        <v>-1</v>
      </c>
      <c r="D18" s="42" t="s">
        <v>87</v>
      </c>
      <c r="E18" s="42" t="s">
        <v>342</v>
      </c>
      <c r="F18" s="42" t="s">
        <v>59</v>
      </c>
      <c r="G18" s="45">
        <v>44347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30</v>
      </c>
      <c r="Q18" s="19">
        <v>70</v>
      </c>
      <c r="R18" s="19">
        <v>140</v>
      </c>
      <c r="S18" s="19">
        <v>300</v>
      </c>
      <c r="T18" s="19">
        <v>270</v>
      </c>
      <c r="U18" s="19">
        <v>370</v>
      </c>
      <c r="V18" s="19">
        <v>270</v>
      </c>
      <c r="W18" s="19">
        <v>130</v>
      </c>
      <c r="X18" s="19">
        <v>170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48"/>
      <c r="AF18" s="51"/>
      <c r="AG18" s="36"/>
      <c r="AH18" s="36"/>
      <c r="AI18" s="53"/>
      <c r="AJ18" s="41" t="s">
        <v>65</v>
      </c>
    </row>
    <row r="19" spans="1:36" ht="16.2" x14ac:dyDescent="0.25">
      <c r="A19" s="42" t="s">
        <v>59</v>
      </c>
      <c r="B19" s="44" t="s">
        <v>719</v>
      </c>
      <c r="C19" s="42">
        <v>-2</v>
      </c>
      <c r="D19" s="42" t="s">
        <v>87</v>
      </c>
      <c r="E19" s="42" t="s">
        <v>342</v>
      </c>
      <c r="F19" s="42" t="s">
        <v>59</v>
      </c>
      <c r="G19" s="45">
        <v>44347</v>
      </c>
      <c r="H19" s="17" t="s">
        <v>64</v>
      </c>
      <c r="I19" s="17">
        <v>0</v>
      </c>
      <c r="J19" s="17">
        <v>1</v>
      </c>
      <c r="K19" s="17">
        <v>2</v>
      </c>
      <c r="L19" s="17">
        <v>1</v>
      </c>
      <c r="M19" s="17">
        <v>2</v>
      </c>
      <c r="N19" s="17">
        <v>5</v>
      </c>
      <c r="O19" s="17">
        <v>11</v>
      </c>
      <c r="P19" s="17">
        <v>13</v>
      </c>
      <c r="Q19" s="17">
        <v>44</v>
      </c>
      <c r="R19" s="17">
        <v>89</v>
      </c>
      <c r="S19" s="17">
        <v>160</v>
      </c>
      <c r="T19" s="17">
        <v>154</v>
      </c>
      <c r="U19" s="17">
        <v>190</v>
      </c>
      <c r="V19" s="17">
        <v>167</v>
      </c>
      <c r="W19" s="17">
        <v>73</v>
      </c>
      <c r="X19" s="17">
        <v>100</v>
      </c>
      <c r="Y19" s="17">
        <v>56</v>
      </c>
      <c r="Z19" s="17">
        <v>41</v>
      </c>
      <c r="AA19" s="17">
        <v>17</v>
      </c>
      <c r="AB19" s="17">
        <v>17</v>
      </c>
      <c r="AC19" s="17">
        <v>0</v>
      </c>
      <c r="AD19" s="17">
        <v>0</v>
      </c>
      <c r="AE19" s="46">
        <f t="shared" ref="AE19" si="16">SUM(I19:AD19)</f>
        <v>1143</v>
      </c>
      <c r="AF19" s="49">
        <f t="shared" ref="AF19" si="17">SUM(I20:AD20)</f>
        <v>1141</v>
      </c>
      <c r="AG19" s="34">
        <f t="shared" ref="AG19" si="18">SUM(I21:AD21)</f>
        <v>1087</v>
      </c>
      <c r="AH19" s="34">
        <f t="shared" ref="AH19" si="19">AG19-AE19</f>
        <v>-56</v>
      </c>
      <c r="AI19" s="53">
        <v>0.90590000000000004</v>
      </c>
      <c r="AJ19" s="41" t="s">
        <v>65</v>
      </c>
    </row>
    <row r="20" spans="1:36" ht="16.2" x14ac:dyDescent="0.25">
      <c r="A20" s="42" t="s">
        <v>59</v>
      </c>
      <c r="B20" s="44" t="s">
        <v>719</v>
      </c>
      <c r="C20" s="42">
        <v>-2</v>
      </c>
      <c r="D20" s="42" t="s">
        <v>87</v>
      </c>
      <c r="E20" s="42" t="s">
        <v>342</v>
      </c>
      <c r="F20" s="42" t="s">
        <v>59</v>
      </c>
      <c r="G20" s="45">
        <v>44347</v>
      </c>
      <c r="H20" s="18" t="s">
        <v>66</v>
      </c>
      <c r="I20" s="18">
        <v>0</v>
      </c>
      <c r="J20" s="18">
        <v>1</v>
      </c>
      <c r="K20" s="18">
        <v>2</v>
      </c>
      <c r="L20" s="18">
        <v>1</v>
      </c>
      <c r="M20" s="18">
        <v>2</v>
      </c>
      <c r="N20" s="18">
        <v>5</v>
      </c>
      <c r="O20" s="18">
        <v>11</v>
      </c>
      <c r="P20" s="18">
        <v>13</v>
      </c>
      <c r="Q20" s="18">
        <v>44</v>
      </c>
      <c r="R20" s="18">
        <v>89</v>
      </c>
      <c r="S20" s="18">
        <v>160</v>
      </c>
      <c r="T20" s="18">
        <v>154</v>
      </c>
      <c r="U20" s="18">
        <v>190</v>
      </c>
      <c r="V20" s="18">
        <v>167</v>
      </c>
      <c r="W20" s="18">
        <v>73</v>
      </c>
      <c r="X20" s="18">
        <v>100</v>
      </c>
      <c r="Y20" s="18">
        <v>54</v>
      </c>
      <c r="Z20" s="18">
        <v>41</v>
      </c>
      <c r="AA20" s="18">
        <v>17</v>
      </c>
      <c r="AB20" s="18">
        <v>17</v>
      </c>
      <c r="AC20" s="18">
        <v>0</v>
      </c>
      <c r="AD20" s="18">
        <v>0</v>
      </c>
      <c r="AE20" s="47"/>
      <c r="AF20" s="50"/>
      <c r="AG20" s="35"/>
      <c r="AH20" s="35"/>
      <c r="AI20" s="53"/>
      <c r="AJ20" s="41" t="s">
        <v>65</v>
      </c>
    </row>
    <row r="21" spans="1:36" ht="16.2" x14ac:dyDescent="0.25">
      <c r="A21" s="42" t="s">
        <v>59</v>
      </c>
      <c r="B21" s="44" t="s">
        <v>719</v>
      </c>
      <c r="C21" s="42">
        <v>-2</v>
      </c>
      <c r="D21" s="42" t="s">
        <v>87</v>
      </c>
      <c r="E21" s="42" t="s">
        <v>342</v>
      </c>
      <c r="F21" s="42" t="s">
        <v>59</v>
      </c>
      <c r="G21" s="45">
        <v>44347</v>
      </c>
      <c r="H21" s="19" t="s">
        <v>67</v>
      </c>
      <c r="I21" s="19">
        <v>0</v>
      </c>
      <c r="J21" s="19">
        <v>1</v>
      </c>
      <c r="K21" s="19">
        <v>2</v>
      </c>
      <c r="L21" s="19">
        <v>1</v>
      </c>
      <c r="M21" s="19">
        <v>2</v>
      </c>
      <c r="N21" s="19">
        <v>5</v>
      </c>
      <c r="O21" s="19">
        <v>11</v>
      </c>
      <c r="P21" s="19">
        <v>13</v>
      </c>
      <c r="Q21" s="19">
        <v>44</v>
      </c>
      <c r="R21" s="19">
        <v>89</v>
      </c>
      <c r="S21" s="19">
        <v>160</v>
      </c>
      <c r="T21" s="19">
        <v>154</v>
      </c>
      <c r="U21" s="19">
        <v>190</v>
      </c>
      <c r="V21" s="19">
        <v>167</v>
      </c>
      <c r="W21" s="19">
        <v>73</v>
      </c>
      <c r="X21" s="19">
        <v>100</v>
      </c>
      <c r="Y21" s="19">
        <v>0</v>
      </c>
      <c r="Z21" s="19">
        <v>41</v>
      </c>
      <c r="AA21" s="19">
        <v>17</v>
      </c>
      <c r="AB21" s="19">
        <v>17</v>
      </c>
      <c r="AC21" s="19">
        <v>0</v>
      </c>
      <c r="AD21" s="19">
        <v>0</v>
      </c>
      <c r="AE21" s="48"/>
      <c r="AF21" s="51"/>
      <c r="AG21" s="36"/>
      <c r="AH21" s="36"/>
      <c r="AI21" s="53"/>
      <c r="AJ21" s="41" t="s">
        <v>65</v>
      </c>
    </row>
    <row r="22" spans="1:36" ht="16.2" x14ac:dyDescent="0.25">
      <c r="A22" s="42" t="s">
        <v>59</v>
      </c>
      <c r="B22" s="44" t="s">
        <v>704</v>
      </c>
      <c r="C22" s="42" t="s">
        <v>61</v>
      </c>
      <c r="D22" s="42" t="s">
        <v>87</v>
      </c>
      <c r="E22" s="42" t="s">
        <v>342</v>
      </c>
      <c r="F22" s="42" t="s">
        <v>59</v>
      </c>
      <c r="G22" s="45">
        <v>44347</v>
      </c>
      <c r="H22" s="17" t="s">
        <v>64</v>
      </c>
      <c r="I22" s="17">
        <v>0</v>
      </c>
      <c r="J22" s="17">
        <v>0</v>
      </c>
      <c r="K22" s="17">
        <v>0</v>
      </c>
      <c r="L22" s="17">
        <v>44</v>
      </c>
      <c r="M22" s="17">
        <v>20</v>
      </c>
      <c r="N22" s="17">
        <v>68</v>
      </c>
      <c r="O22" s="17">
        <v>31</v>
      </c>
      <c r="P22" s="17">
        <v>56</v>
      </c>
      <c r="Q22" s="17">
        <v>43</v>
      </c>
      <c r="R22" s="17">
        <v>67</v>
      </c>
      <c r="S22" s="17">
        <v>63</v>
      </c>
      <c r="T22" s="17">
        <v>89</v>
      </c>
      <c r="U22" s="17">
        <v>82</v>
      </c>
      <c r="V22" s="17">
        <v>89</v>
      </c>
      <c r="W22" s="17">
        <v>83</v>
      </c>
      <c r="X22" s="17">
        <v>77</v>
      </c>
      <c r="Y22" s="17">
        <v>38</v>
      </c>
      <c r="Z22" s="17">
        <v>54</v>
      </c>
      <c r="AA22" s="17">
        <v>23</v>
      </c>
      <c r="AB22" s="17">
        <v>66</v>
      </c>
      <c r="AC22" s="17">
        <v>0</v>
      </c>
      <c r="AD22" s="17">
        <v>25</v>
      </c>
      <c r="AE22" s="46">
        <f t="shared" ref="AE22" si="20">SUM(I22:AD22)</f>
        <v>1018</v>
      </c>
      <c r="AF22" s="49">
        <f t="shared" ref="AF22" si="21">SUM(I23:AD23)</f>
        <v>1018</v>
      </c>
      <c r="AG22" s="34">
        <f t="shared" ref="AG22" si="22">SUM(I24:AD24)</f>
        <v>1018</v>
      </c>
      <c r="AH22" s="34">
        <f t="shared" ref="AH22" si="23">AG22-AE22</f>
        <v>0</v>
      </c>
      <c r="AI22" s="53">
        <v>0.8841</v>
      </c>
      <c r="AJ22" s="41" t="s">
        <v>65</v>
      </c>
    </row>
    <row r="23" spans="1:36" ht="16.2" x14ac:dyDescent="0.25">
      <c r="A23" s="42" t="s">
        <v>59</v>
      </c>
      <c r="B23" s="44" t="s">
        <v>704</v>
      </c>
      <c r="C23" s="42" t="s">
        <v>61</v>
      </c>
      <c r="D23" s="42" t="s">
        <v>87</v>
      </c>
      <c r="E23" s="42" t="s">
        <v>342</v>
      </c>
      <c r="F23" s="42" t="s">
        <v>59</v>
      </c>
      <c r="G23" s="45">
        <v>44347</v>
      </c>
      <c r="H23" s="18" t="s">
        <v>66</v>
      </c>
      <c r="I23" s="18">
        <v>0</v>
      </c>
      <c r="J23" s="18">
        <v>0</v>
      </c>
      <c r="K23" s="18">
        <v>0</v>
      </c>
      <c r="L23" s="18">
        <v>44</v>
      </c>
      <c r="M23" s="18">
        <v>20</v>
      </c>
      <c r="N23" s="18">
        <v>68</v>
      </c>
      <c r="O23" s="18">
        <v>31</v>
      </c>
      <c r="P23" s="18">
        <v>56</v>
      </c>
      <c r="Q23" s="18">
        <v>43</v>
      </c>
      <c r="R23" s="18">
        <v>67</v>
      </c>
      <c r="S23" s="18">
        <v>63</v>
      </c>
      <c r="T23" s="18">
        <v>89</v>
      </c>
      <c r="U23" s="18">
        <v>82</v>
      </c>
      <c r="V23" s="18">
        <v>89</v>
      </c>
      <c r="W23" s="18">
        <v>83</v>
      </c>
      <c r="X23" s="18">
        <v>77</v>
      </c>
      <c r="Y23" s="18">
        <v>38</v>
      </c>
      <c r="Z23" s="18">
        <v>54</v>
      </c>
      <c r="AA23" s="18">
        <v>23</v>
      </c>
      <c r="AB23" s="18">
        <v>66</v>
      </c>
      <c r="AC23" s="18">
        <v>0</v>
      </c>
      <c r="AD23" s="18">
        <v>25</v>
      </c>
      <c r="AE23" s="47"/>
      <c r="AF23" s="50"/>
      <c r="AG23" s="35"/>
      <c r="AH23" s="35"/>
      <c r="AI23" s="53"/>
      <c r="AJ23" s="41" t="s">
        <v>65</v>
      </c>
    </row>
    <row r="24" spans="1:36" ht="16.2" x14ac:dyDescent="0.25">
      <c r="A24" s="42" t="s">
        <v>59</v>
      </c>
      <c r="B24" s="44" t="s">
        <v>704</v>
      </c>
      <c r="C24" s="42" t="s">
        <v>61</v>
      </c>
      <c r="D24" s="42" t="s">
        <v>87</v>
      </c>
      <c r="E24" s="42" t="s">
        <v>342</v>
      </c>
      <c r="F24" s="42" t="s">
        <v>59</v>
      </c>
      <c r="G24" s="45">
        <v>44347</v>
      </c>
      <c r="H24" s="19" t="s">
        <v>67</v>
      </c>
      <c r="I24" s="19">
        <v>0</v>
      </c>
      <c r="J24" s="19">
        <v>0</v>
      </c>
      <c r="K24" s="19">
        <v>0</v>
      </c>
      <c r="L24" s="19">
        <v>44</v>
      </c>
      <c r="M24" s="19">
        <v>20</v>
      </c>
      <c r="N24" s="19">
        <v>68</v>
      </c>
      <c r="O24" s="19">
        <v>31</v>
      </c>
      <c r="P24" s="19">
        <v>56</v>
      </c>
      <c r="Q24" s="19">
        <v>43</v>
      </c>
      <c r="R24" s="19">
        <v>67</v>
      </c>
      <c r="S24" s="19">
        <v>63</v>
      </c>
      <c r="T24" s="19">
        <v>89</v>
      </c>
      <c r="U24" s="19">
        <v>82</v>
      </c>
      <c r="V24" s="19">
        <v>89</v>
      </c>
      <c r="W24" s="19">
        <v>83</v>
      </c>
      <c r="X24" s="19">
        <v>77</v>
      </c>
      <c r="Y24" s="19">
        <v>38</v>
      </c>
      <c r="Z24" s="19">
        <v>54</v>
      </c>
      <c r="AA24" s="19">
        <v>23</v>
      </c>
      <c r="AB24" s="19">
        <v>66</v>
      </c>
      <c r="AC24" s="19">
        <v>0</v>
      </c>
      <c r="AD24" s="19">
        <v>25</v>
      </c>
      <c r="AE24" s="48"/>
      <c r="AF24" s="51"/>
      <c r="AG24" s="36"/>
      <c r="AH24" s="36"/>
      <c r="AI24" s="53"/>
      <c r="AJ24" s="41" t="s">
        <v>65</v>
      </c>
    </row>
    <row r="25" spans="1:36" ht="16.2" x14ac:dyDescent="0.25">
      <c r="A25" s="42" t="s">
        <v>59</v>
      </c>
      <c r="B25" s="44" t="s">
        <v>883</v>
      </c>
      <c r="C25" s="42" t="s">
        <v>61</v>
      </c>
      <c r="D25" s="42" t="s">
        <v>87</v>
      </c>
      <c r="E25" s="42" t="s">
        <v>826</v>
      </c>
      <c r="F25" s="42" t="s">
        <v>59</v>
      </c>
      <c r="G25" s="45">
        <v>44338</v>
      </c>
      <c r="H25" s="17" t="s">
        <v>64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30</v>
      </c>
      <c r="R25" s="17">
        <v>70</v>
      </c>
      <c r="S25" s="17">
        <v>90</v>
      </c>
      <c r="T25" s="17">
        <v>110</v>
      </c>
      <c r="U25" s="17">
        <v>100</v>
      </c>
      <c r="V25" s="17">
        <v>120</v>
      </c>
      <c r="W25" s="17">
        <v>120</v>
      </c>
      <c r="X25" s="17">
        <v>90</v>
      </c>
      <c r="Y25" s="17">
        <v>60</v>
      </c>
      <c r="Z25" s="17">
        <v>70</v>
      </c>
      <c r="AA25" s="17">
        <v>0</v>
      </c>
      <c r="AB25" s="17">
        <v>40</v>
      </c>
      <c r="AC25" s="17">
        <v>0</v>
      </c>
      <c r="AD25" s="17">
        <v>0</v>
      </c>
      <c r="AE25" s="46">
        <f t="shared" ref="AE25" si="24">SUM(I25:AD25)</f>
        <v>900</v>
      </c>
      <c r="AF25" s="49">
        <f t="shared" ref="AF25" si="25">SUM(I26:AD26)</f>
        <v>863</v>
      </c>
      <c r="AG25" s="34">
        <f t="shared" ref="AG25" si="26">SUM(I27:AD27)</f>
        <v>810</v>
      </c>
      <c r="AH25" s="34">
        <f t="shared" ref="AH25" si="27">AG25-AE25</f>
        <v>-90</v>
      </c>
      <c r="AI25" s="53">
        <v>0.86770000000000003</v>
      </c>
      <c r="AJ25" s="41" t="s">
        <v>65</v>
      </c>
    </row>
    <row r="26" spans="1:36" ht="16.2" x14ac:dyDescent="0.25">
      <c r="A26" s="42" t="s">
        <v>59</v>
      </c>
      <c r="B26" s="44" t="s">
        <v>883</v>
      </c>
      <c r="C26" s="42" t="s">
        <v>61</v>
      </c>
      <c r="D26" s="42" t="s">
        <v>87</v>
      </c>
      <c r="E26" s="42" t="s">
        <v>826</v>
      </c>
      <c r="F26" s="42" t="s">
        <v>59</v>
      </c>
      <c r="G26" s="45">
        <v>44338</v>
      </c>
      <c r="H26" s="18" t="s">
        <v>66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9</v>
      </c>
      <c r="R26" s="18">
        <v>70</v>
      </c>
      <c r="S26" s="18">
        <v>90</v>
      </c>
      <c r="T26" s="18">
        <v>110</v>
      </c>
      <c r="U26" s="18">
        <v>100</v>
      </c>
      <c r="V26" s="18">
        <v>120</v>
      </c>
      <c r="W26" s="18">
        <v>120</v>
      </c>
      <c r="X26" s="18">
        <v>90</v>
      </c>
      <c r="Y26" s="18">
        <v>44</v>
      </c>
      <c r="Z26" s="18">
        <v>70</v>
      </c>
      <c r="AA26" s="18">
        <v>0</v>
      </c>
      <c r="AB26" s="18">
        <v>40</v>
      </c>
      <c r="AC26" s="18">
        <v>0</v>
      </c>
      <c r="AD26" s="18">
        <v>0</v>
      </c>
      <c r="AE26" s="47"/>
      <c r="AF26" s="50"/>
      <c r="AG26" s="35"/>
      <c r="AH26" s="35"/>
      <c r="AI26" s="53"/>
      <c r="AJ26" s="41" t="s">
        <v>65</v>
      </c>
    </row>
    <row r="27" spans="1:36" ht="16.2" x14ac:dyDescent="0.25">
      <c r="A27" s="42" t="s">
        <v>59</v>
      </c>
      <c r="B27" s="44" t="s">
        <v>883</v>
      </c>
      <c r="C27" s="42" t="s">
        <v>61</v>
      </c>
      <c r="D27" s="42" t="s">
        <v>87</v>
      </c>
      <c r="E27" s="42" t="s">
        <v>826</v>
      </c>
      <c r="F27" s="42" t="s">
        <v>59</v>
      </c>
      <c r="G27" s="45">
        <v>44338</v>
      </c>
      <c r="H27" s="19" t="s">
        <v>67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70</v>
      </c>
      <c r="S27" s="19">
        <v>90</v>
      </c>
      <c r="T27" s="19">
        <v>110</v>
      </c>
      <c r="U27" s="19">
        <v>100</v>
      </c>
      <c r="V27" s="19">
        <v>120</v>
      </c>
      <c r="W27" s="19">
        <v>120</v>
      </c>
      <c r="X27" s="19">
        <v>90</v>
      </c>
      <c r="Y27" s="19">
        <v>0</v>
      </c>
      <c r="Z27" s="19">
        <v>70</v>
      </c>
      <c r="AA27" s="19">
        <v>0</v>
      </c>
      <c r="AB27" s="19">
        <v>40</v>
      </c>
      <c r="AC27" s="19">
        <v>0</v>
      </c>
      <c r="AD27" s="19">
        <v>0</v>
      </c>
      <c r="AE27" s="48"/>
      <c r="AF27" s="51"/>
      <c r="AG27" s="36"/>
      <c r="AH27" s="36"/>
      <c r="AI27" s="53"/>
      <c r="AJ27" s="41" t="s">
        <v>65</v>
      </c>
    </row>
    <row r="28" spans="1:36" ht="16.2" x14ac:dyDescent="0.25">
      <c r="A28" s="42" t="s">
        <v>59</v>
      </c>
      <c r="B28" s="44" t="s">
        <v>901</v>
      </c>
      <c r="C28" s="42" t="s">
        <v>61</v>
      </c>
      <c r="D28" s="42" t="s">
        <v>808</v>
      </c>
      <c r="E28" s="42" t="s">
        <v>896</v>
      </c>
      <c r="F28" s="42" t="s">
        <v>59</v>
      </c>
      <c r="G28" s="45">
        <v>44344</v>
      </c>
      <c r="H28" s="17" t="s">
        <v>64</v>
      </c>
      <c r="I28" s="17">
        <v>0</v>
      </c>
      <c r="J28" s="17">
        <v>0</v>
      </c>
      <c r="K28" s="17">
        <v>0</v>
      </c>
      <c r="L28" s="17">
        <v>72</v>
      </c>
      <c r="M28" s="17">
        <v>80</v>
      </c>
      <c r="N28" s="17">
        <v>112</v>
      </c>
      <c r="O28" s="17">
        <v>108</v>
      </c>
      <c r="P28" s="17">
        <v>106</v>
      </c>
      <c r="Q28" s="17">
        <v>82</v>
      </c>
      <c r="R28" s="17">
        <v>72</v>
      </c>
      <c r="S28" s="17">
        <v>40</v>
      </c>
      <c r="T28" s="17">
        <v>40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46">
        <f t="shared" ref="AE28" si="28">SUM(I28:AD28)</f>
        <v>712</v>
      </c>
      <c r="AF28" s="49">
        <f t="shared" ref="AF28" si="29">SUM(I29:AD29)</f>
        <v>682</v>
      </c>
      <c r="AG28" s="34">
        <f t="shared" ref="AG28" si="30">SUM(I30:AD30)</f>
        <v>568</v>
      </c>
      <c r="AH28" s="34">
        <f t="shared" ref="AH28" si="31">AG28-AE28</f>
        <v>-144</v>
      </c>
      <c r="AI28" s="53">
        <v>0.8871</v>
      </c>
      <c r="AJ28" s="41" t="s">
        <v>65</v>
      </c>
    </row>
    <row r="29" spans="1:36" ht="16.2" x14ac:dyDescent="0.25">
      <c r="A29" s="42" t="s">
        <v>59</v>
      </c>
      <c r="B29" s="44" t="s">
        <v>901</v>
      </c>
      <c r="C29" s="42" t="s">
        <v>61</v>
      </c>
      <c r="D29" s="42" t="s">
        <v>808</v>
      </c>
      <c r="E29" s="42" t="s">
        <v>896</v>
      </c>
      <c r="F29" s="42" t="s">
        <v>59</v>
      </c>
      <c r="G29" s="45">
        <v>44344</v>
      </c>
      <c r="H29" s="18" t="s">
        <v>66</v>
      </c>
      <c r="I29" s="18">
        <v>0</v>
      </c>
      <c r="J29" s="18">
        <v>0</v>
      </c>
      <c r="K29" s="18">
        <v>0</v>
      </c>
      <c r="L29" s="18">
        <v>62</v>
      </c>
      <c r="M29" s="18">
        <v>80</v>
      </c>
      <c r="N29" s="18">
        <v>112</v>
      </c>
      <c r="O29" s="18">
        <v>108</v>
      </c>
      <c r="P29" s="18">
        <v>106</v>
      </c>
      <c r="Q29" s="18">
        <v>82</v>
      </c>
      <c r="R29" s="18">
        <v>52</v>
      </c>
      <c r="S29" s="18">
        <v>40</v>
      </c>
      <c r="T29" s="18">
        <v>40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47"/>
      <c r="AF29" s="50"/>
      <c r="AG29" s="35"/>
      <c r="AH29" s="35"/>
      <c r="AI29" s="53"/>
      <c r="AJ29" s="41" t="s">
        <v>65</v>
      </c>
    </row>
    <row r="30" spans="1:36" ht="16.2" x14ac:dyDescent="0.25">
      <c r="A30" s="42" t="s">
        <v>59</v>
      </c>
      <c r="B30" s="44" t="s">
        <v>901</v>
      </c>
      <c r="C30" s="42" t="s">
        <v>61</v>
      </c>
      <c r="D30" s="42" t="s">
        <v>808</v>
      </c>
      <c r="E30" s="42" t="s">
        <v>896</v>
      </c>
      <c r="F30" s="42" t="s">
        <v>59</v>
      </c>
      <c r="G30" s="45">
        <v>44344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80</v>
      </c>
      <c r="N30" s="19">
        <v>112</v>
      </c>
      <c r="O30" s="19">
        <v>108</v>
      </c>
      <c r="P30" s="19">
        <v>106</v>
      </c>
      <c r="Q30" s="19">
        <v>82</v>
      </c>
      <c r="R30" s="19">
        <v>0</v>
      </c>
      <c r="S30" s="19">
        <v>40</v>
      </c>
      <c r="T30" s="19">
        <v>40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48"/>
      <c r="AF30" s="51"/>
      <c r="AG30" s="36"/>
      <c r="AH30" s="36"/>
      <c r="AI30" s="53"/>
      <c r="AJ30" s="41" t="s">
        <v>65</v>
      </c>
    </row>
    <row r="31" spans="1:36" ht="16.2" x14ac:dyDescent="0.25">
      <c r="A31" s="42" t="s">
        <v>59</v>
      </c>
      <c r="B31" s="44" t="s">
        <v>885</v>
      </c>
      <c r="C31" s="42" t="s">
        <v>61</v>
      </c>
      <c r="D31" s="42" t="s">
        <v>87</v>
      </c>
      <c r="E31" s="42" t="s">
        <v>826</v>
      </c>
      <c r="F31" s="42" t="s">
        <v>59</v>
      </c>
      <c r="G31" s="45">
        <v>44338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2</v>
      </c>
      <c r="O31" s="17">
        <v>2</v>
      </c>
      <c r="P31" s="17">
        <v>7</v>
      </c>
      <c r="Q31" s="17">
        <v>12</v>
      </c>
      <c r="R31" s="17">
        <v>25</v>
      </c>
      <c r="S31" s="17">
        <v>29</v>
      </c>
      <c r="T31" s="17">
        <v>51</v>
      </c>
      <c r="U31" s="17">
        <v>44</v>
      </c>
      <c r="V31" s="17">
        <v>50</v>
      </c>
      <c r="W31" s="17">
        <v>38</v>
      </c>
      <c r="X31" s="17">
        <v>36</v>
      </c>
      <c r="Y31" s="17">
        <v>12</v>
      </c>
      <c r="Z31" s="17">
        <v>26</v>
      </c>
      <c r="AA31" s="17">
        <v>1</v>
      </c>
      <c r="AB31" s="17">
        <v>16</v>
      </c>
      <c r="AC31" s="17">
        <v>0</v>
      </c>
      <c r="AD31" s="17">
        <v>2</v>
      </c>
      <c r="AE31" s="46">
        <f t="shared" ref="AE31" si="32">SUM(I31:AD31)</f>
        <v>353</v>
      </c>
      <c r="AF31" s="49">
        <f t="shared" ref="AF31" si="33">SUM(I32:AD32)</f>
        <v>353</v>
      </c>
      <c r="AG31" s="34">
        <f t="shared" ref="AG31" si="34">SUM(I33:AD33)</f>
        <v>353</v>
      </c>
      <c r="AH31" s="34">
        <f t="shared" ref="AH31" si="35">AG31-AE31</f>
        <v>0</v>
      </c>
      <c r="AI31" s="53">
        <v>0.89650000000000007</v>
      </c>
      <c r="AJ31" s="41" t="s">
        <v>65</v>
      </c>
    </row>
    <row r="32" spans="1:36" ht="16.2" x14ac:dyDescent="0.25">
      <c r="A32" s="42" t="s">
        <v>59</v>
      </c>
      <c r="B32" s="44" t="s">
        <v>885</v>
      </c>
      <c r="C32" s="42" t="s">
        <v>61</v>
      </c>
      <c r="D32" s="42" t="s">
        <v>87</v>
      </c>
      <c r="E32" s="42" t="s">
        <v>826</v>
      </c>
      <c r="F32" s="42" t="s">
        <v>59</v>
      </c>
      <c r="G32" s="45">
        <v>44338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2</v>
      </c>
      <c r="O32" s="18">
        <v>2</v>
      </c>
      <c r="P32" s="18">
        <v>7</v>
      </c>
      <c r="Q32" s="18">
        <v>12</v>
      </c>
      <c r="R32" s="18">
        <v>25</v>
      </c>
      <c r="S32" s="18">
        <v>29</v>
      </c>
      <c r="T32" s="18">
        <v>51</v>
      </c>
      <c r="U32" s="18">
        <v>44</v>
      </c>
      <c r="V32" s="18">
        <v>50</v>
      </c>
      <c r="W32" s="18">
        <v>38</v>
      </c>
      <c r="X32" s="18">
        <v>36</v>
      </c>
      <c r="Y32" s="18">
        <v>12</v>
      </c>
      <c r="Z32" s="18">
        <v>26</v>
      </c>
      <c r="AA32" s="18">
        <v>1</v>
      </c>
      <c r="AB32" s="18">
        <v>16</v>
      </c>
      <c r="AC32" s="18">
        <v>0</v>
      </c>
      <c r="AD32" s="18">
        <v>2</v>
      </c>
      <c r="AE32" s="47"/>
      <c r="AF32" s="50"/>
      <c r="AG32" s="35"/>
      <c r="AH32" s="35"/>
      <c r="AI32" s="53"/>
      <c r="AJ32" s="41" t="s">
        <v>65</v>
      </c>
    </row>
    <row r="33" spans="1:36" ht="16.2" x14ac:dyDescent="0.25">
      <c r="A33" s="42" t="s">
        <v>59</v>
      </c>
      <c r="B33" s="44" t="s">
        <v>885</v>
      </c>
      <c r="C33" s="42" t="s">
        <v>61</v>
      </c>
      <c r="D33" s="42" t="s">
        <v>87</v>
      </c>
      <c r="E33" s="42" t="s">
        <v>826</v>
      </c>
      <c r="F33" s="42" t="s">
        <v>59</v>
      </c>
      <c r="G33" s="45">
        <v>44338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2</v>
      </c>
      <c r="O33" s="19">
        <v>2</v>
      </c>
      <c r="P33" s="19">
        <v>7</v>
      </c>
      <c r="Q33" s="19">
        <v>12</v>
      </c>
      <c r="R33" s="19">
        <v>25</v>
      </c>
      <c r="S33" s="19">
        <v>29</v>
      </c>
      <c r="T33" s="19">
        <v>51</v>
      </c>
      <c r="U33" s="19">
        <v>44</v>
      </c>
      <c r="V33" s="19">
        <v>50</v>
      </c>
      <c r="W33" s="19">
        <v>38</v>
      </c>
      <c r="X33" s="19">
        <v>36</v>
      </c>
      <c r="Y33" s="19">
        <v>12</v>
      </c>
      <c r="Z33" s="19">
        <v>26</v>
      </c>
      <c r="AA33" s="19">
        <v>1</v>
      </c>
      <c r="AB33" s="19">
        <v>16</v>
      </c>
      <c r="AC33" s="19">
        <v>0</v>
      </c>
      <c r="AD33" s="19">
        <v>2</v>
      </c>
      <c r="AE33" s="48"/>
      <c r="AF33" s="51"/>
      <c r="AG33" s="36"/>
      <c r="AH33" s="36"/>
      <c r="AI33" s="53"/>
      <c r="AJ33" s="41" t="s">
        <v>65</v>
      </c>
    </row>
    <row r="34" spans="1:36" ht="16.2" x14ac:dyDescent="0.25">
      <c r="A34" s="42" t="s">
        <v>59</v>
      </c>
      <c r="B34" s="44" t="s">
        <v>678</v>
      </c>
      <c r="C34" s="42" t="s">
        <v>61</v>
      </c>
      <c r="D34" s="42" t="s">
        <v>87</v>
      </c>
      <c r="E34" s="42" t="s">
        <v>342</v>
      </c>
      <c r="F34" s="42" t="s">
        <v>59</v>
      </c>
      <c r="G34" s="45">
        <v>44347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12</v>
      </c>
      <c r="N34" s="17">
        <v>11</v>
      </c>
      <c r="O34" s="17">
        <v>19</v>
      </c>
      <c r="P34" s="17">
        <v>17</v>
      </c>
      <c r="Q34" s="17">
        <v>21</v>
      </c>
      <c r="R34" s="17">
        <v>24</v>
      </c>
      <c r="S34" s="17">
        <v>37</v>
      </c>
      <c r="T34" s="17">
        <v>33</v>
      </c>
      <c r="U34" s="17">
        <v>49</v>
      </c>
      <c r="V34" s="17">
        <v>33</v>
      </c>
      <c r="W34" s="17">
        <v>31</v>
      </c>
      <c r="X34" s="17">
        <v>24</v>
      </c>
      <c r="Y34" s="17">
        <v>19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46">
        <f t="shared" ref="AE34" si="36">SUM(I34:AD34)</f>
        <v>330</v>
      </c>
      <c r="AF34" s="49">
        <f t="shared" ref="AF34" si="37">SUM(I35:AD35)</f>
        <v>330</v>
      </c>
      <c r="AG34" s="34">
        <f t="shared" ref="AG34" si="38">SUM(I36:AD36)</f>
        <v>330</v>
      </c>
      <c r="AH34" s="34">
        <f t="shared" ref="AH34" si="39">AG34-AE34</f>
        <v>0</v>
      </c>
      <c r="AI34" s="53">
        <v>0.86330000000000007</v>
      </c>
      <c r="AJ34" s="41" t="s">
        <v>65</v>
      </c>
    </row>
    <row r="35" spans="1:36" ht="16.2" x14ac:dyDescent="0.25">
      <c r="A35" s="42" t="s">
        <v>59</v>
      </c>
      <c r="B35" s="44" t="s">
        <v>678</v>
      </c>
      <c r="C35" s="42" t="s">
        <v>61</v>
      </c>
      <c r="D35" s="42" t="s">
        <v>87</v>
      </c>
      <c r="E35" s="42" t="s">
        <v>342</v>
      </c>
      <c r="F35" s="42" t="s">
        <v>59</v>
      </c>
      <c r="G35" s="45">
        <v>44347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12</v>
      </c>
      <c r="N35" s="18">
        <v>11</v>
      </c>
      <c r="O35" s="18">
        <v>19</v>
      </c>
      <c r="P35" s="18">
        <v>17</v>
      </c>
      <c r="Q35" s="18">
        <v>21</v>
      </c>
      <c r="R35" s="18">
        <v>24</v>
      </c>
      <c r="S35" s="18">
        <v>37</v>
      </c>
      <c r="T35" s="18">
        <v>33</v>
      </c>
      <c r="U35" s="18">
        <v>49</v>
      </c>
      <c r="V35" s="18">
        <v>33</v>
      </c>
      <c r="W35" s="18">
        <v>31</v>
      </c>
      <c r="X35" s="18">
        <v>24</v>
      </c>
      <c r="Y35" s="18">
        <v>19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7"/>
      <c r="AF35" s="50"/>
      <c r="AG35" s="35"/>
      <c r="AH35" s="35"/>
      <c r="AI35" s="53"/>
      <c r="AJ35" s="41" t="s">
        <v>65</v>
      </c>
    </row>
    <row r="36" spans="1:36" ht="16.2" x14ac:dyDescent="0.25">
      <c r="A36" s="42" t="s">
        <v>59</v>
      </c>
      <c r="B36" s="44" t="s">
        <v>678</v>
      </c>
      <c r="C36" s="42" t="s">
        <v>61</v>
      </c>
      <c r="D36" s="42" t="s">
        <v>87</v>
      </c>
      <c r="E36" s="42" t="s">
        <v>342</v>
      </c>
      <c r="F36" s="42" t="s">
        <v>59</v>
      </c>
      <c r="G36" s="45">
        <v>44347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12</v>
      </c>
      <c r="N36" s="19">
        <v>11</v>
      </c>
      <c r="O36" s="19">
        <v>19</v>
      </c>
      <c r="P36" s="19">
        <v>17</v>
      </c>
      <c r="Q36" s="19">
        <v>21</v>
      </c>
      <c r="R36" s="19">
        <v>24</v>
      </c>
      <c r="S36" s="19">
        <v>37</v>
      </c>
      <c r="T36" s="19">
        <v>33</v>
      </c>
      <c r="U36" s="19">
        <v>49</v>
      </c>
      <c r="V36" s="19">
        <v>33</v>
      </c>
      <c r="W36" s="19">
        <v>31</v>
      </c>
      <c r="X36" s="19">
        <v>24</v>
      </c>
      <c r="Y36" s="19">
        <v>19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8"/>
      <c r="AF36" s="51"/>
      <c r="AG36" s="36"/>
      <c r="AH36" s="36"/>
      <c r="AI36" s="53"/>
      <c r="AJ36" s="41" t="s">
        <v>65</v>
      </c>
    </row>
    <row r="37" spans="1:36" ht="16.2" x14ac:dyDescent="0.25">
      <c r="A37" s="42" t="s">
        <v>59</v>
      </c>
      <c r="B37" s="44" t="s">
        <v>720</v>
      </c>
      <c r="C37" s="42" t="s">
        <v>61</v>
      </c>
      <c r="D37" s="42" t="s">
        <v>87</v>
      </c>
      <c r="E37" s="42" t="s">
        <v>342</v>
      </c>
      <c r="F37" s="42" t="s">
        <v>59</v>
      </c>
      <c r="G37" s="45">
        <v>44345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4</v>
      </c>
      <c r="P37" s="17">
        <v>11</v>
      </c>
      <c r="Q37" s="17">
        <v>27</v>
      </c>
      <c r="R37" s="17">
        <v>36</v>
      </c>
      <c r="S37" s="17">
        <v>49</v>
      </c>
      <c r="T37" s="17">
        <v>50</v>
      </c>
      <c r="U37" s="17">
        <v>48</v>
      </c>
      <c r="V37" s="17">
        <v>39</v>
      </c>
      <c r="W37" s="17">
        <v>25</v>
      </c>
      <c r="X37" s="17">
        <v>22</v>
      </c>
      <c r="Y37" s="17">
        <v>8</v>
      </c>
      <c r="Z37" s="17">
        <v>6</v>
      </c>
      <c r="AA37" s="17">
        <v>2</v>
      </c>
      <c r="AB37" s="17">
        <v>1</v>
      </c>
      <c r="AC37" s="17">
        <v>0</v>
      </c>
      <c r="AD37" s="17">
        <v>0</v>
      </c>
      <c r="AE37" s="46">
        <f t="shared" ref="AE37" si="40">SUM(I37:AD37)</f>
        <v>328</v>
      </c>
      <c r="AF37" s="49">
        <f t="shared" ref="AF37" si="41">SUM(I38:AD38)</f>
        <v>283</v>
      </c>
      <c r="AG37" s="34">
        <f t="shared" ref="AG37" si="42">SUM(I39:AD39)</f>
        <v>253</v>
      </c>
      <c r="AH37" s="34">
        <f t="shared" ref="AH37" si="43">AG37-AE37</f>
        <v>-75</v>
      </c>
      <c r="AI37" s="53">
        <v>0.8842000000000001</v>
      </c>
      <c r="AJ37" s="41" t="s">
        <v>65</v>
      </c>
    </row>
    <row r="38" spans="1:36" ht="16.2" x14ac:dyDescent="0.25">
      <c r="A38" s="42" t="s">
        <v>59</v>
      </c>
      <c r="B38" s="44" t="s">
        <v>720</v>
      </c>
      <c r="C38" s="42" t="s">
        <v>61</v>
      </c>
      <c r="D38" s="42" t="s">
        <v>87</v>
      </c>
      <c r="E38" s="42" t="s">
        <v>342</v>
      </c>
      <c r="F38" s="42" t="s">
        <v>59</v>
      </c>
      <c r="G38" s="45">
        <v>44345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4</v>
      </c>
      <c r="P38" s="18">
        <v>0</v>
      </c>
      <c r="Q38" s="18">
        <v>24</v>
      </c>
      <c r="R38" s="18">
        <v>6</v>
      </c>
      <c r="S38" s="18">
        <v>49</v>
      </c>
      <c r="T38" s="18">
        <v>50</v>
      </c>
      <c r="U38" s="18">
        <v>48</v>
      </c>
      <c r="V38" s="18">
        <v>39</v>
      </c>
      <c r="W38" s="18">
        <v>25</v>
      </c>
      <c r="X38" s="18">
        <v>22</v>
      </c>
      <c r="Y38" s="18">
        <v>8</v>
      </c>
      <c r="Z38" s="18">
        <v>6</v>
      </c>
      <c r="AA38" s="18">
        <v>2</v>
      </c>
      <c r="AB38" s="18">
        <v>0</v>
      </c>
      <c r="AC38" s="18">
        <v>0</v>
      </c>
      <c r="AD38" s="18">
        <v>0</v>
      </c>
      <c r="AE38" s="47"/>
      <c r="AF38" s="50"/>
      <c r="AG38" s="35"/>
      <c r="AH38" s="35"/>
      <c r="AI38" s="53"/>
      <c r="AJ38" s="41" t="s">
        <v>65</v>
      </c>
    </row>
    <row r="39" spans="1:36" ht="16.2" x14ac:dyDescent="0.25">
      <c r="A39" s="42" t="s">
        <v>59</v>
      </c>
      <c r="B39" s="44" t="s">
        <v>720</v>
      </c>
      <c r="C39" s="42" t="s">
        <v>61</v>
      </c>
      <c r="D39" s="42" t="s">
        <v>87</v>
      </c>
      <c r="E39" s="42" t="s">
        <v>342</v>
      </c>
      <c r="F39" s="42" t="s">
        <v>59</v>
      </c>
      <c r="G39" s="45">
        <v>44345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4</v>
      </c>
      <c r="P39" s="19">
        <v>0</v>
      </c>
      <c r="Q39" s="19">
        <v>0</v>
      </c>
      <c r="R39" s="19">
        <v>0</v>
      </c>
      <c r="S39" s="19">
        <v>49</v>
      </c>
      <c r="T39" s="19">
        <v>50</v>
      </c>
      <c r="U39" s="19">
        <v>48</v>
      </c>
      <c r="V39" s="19">
        <v>39</v>
      </c>
      <c r="W39" s="19">
        <v>25</v>
      </c>
      <c r="X39" s="19">
        <v>22</v>
      </c>
      <c r="Y39" s="19">
        <v>8</v>
      </c>
      <c r="Z39" s="19">
        <v>6</v>
      </c>
      <c r="AA39" s="19">
        <v>2</v>
      </c>
      <c r="AB39" s="19">
        <v>0</v>
      </c>
      <c r="AC39" s="19">
        <v>0</v>
      </c>
      <c r="AD39" s="19">
        <v>0</v>
      </c>
      <c r="AE39" s="48"/>
      <c r="AF39" s="51"/>
      <c r="AG39" s="36"/>
      <c r="AH39" s="36"/>
      <c r="AI39" s="53"/>
      <c r="AJ39" s="41" t="s">
        <v>65</v>
      </c>
    </row>
    <row r="40" spans="1:36" ht="16.2" x14ac:dyDescent="0.25">
      <c r="A40" s="42" t="s">
        <v>59</v>
      </c>
      <c r="B40" s="44" t="s">
        <v>900</v>
      </c>
      <c r="C40" s="42" t="s">
        <v>61</v>
      </c>
      <c r="D40" s="42" t="s">
        <v>808</v>
      </c>
      <c r="E40" s="42" t="s">
        <v>896</v>
      </c>
      <c r="F40" s="42" t="s">
        <v>59</v>
      </c>
      <c r="G40" s="45">
        <v>44347</v>
      </c>
      <c r="H40" s="17" t="s">
        <v>64</v>
      </c>
      <c r="I40" s="17">
        <v>0</v>
      </c>
      <c r="J40" s="17">
        <v>16</v>
      </c>
      <c r="K40" s="17">
        <v>25</v>
      </c>
      <c r="L40" s="17">
        <v>32</v>
      </c>
      <c r="M40" s="17">
        <v>32</v>
      </c>
      <c r="N40" s="17">
        <v>41</v>
      </c>
      <c r="O40" s="17">
        <v>38</v>
      </c>
      <c r="P40" s="17">
        <v>38</v>
      </c>
      <c r="Q40" s="17">
        <v>32</v>
      </c>
      <c r="R40" s="17">
        <v>29</v>
      </c>
      <c r="S40" s="17">
        <v>10</v>
      </c>
      <c r="T40" s="17">
        <v>13</v>
      </c>
      <c r="U40" s="17">
        <v>6</v>
      </c>
      <c r="V40" s="17">
        <v>6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6">
        <f t="shared" ref="AE40" si="44">SUM(I40:AD40)</f>
        <v>318</v>
      </c>
      <c r="AF40" s="49">
        <f t="shared" ref="AF40" si="45">SUM(I41:AD41)</f>
        <v>308</v>
      </c>
      <c r="AG40" s="34">
        <f t="shared" ref="AG40" si="46">SUM(I42:AD42)</f>
        <v>286</v>
      </c>
      <c r="AH40" s="34">
        <f t="shared" ref="AH40" si="47">AG40-AE40</f>
        <v>-32</v>
      </c>
      <c r="AI40" s="53">
        <v>0.86160000000000003</v>
      </c>
      <c r="AJ40" s="41" t="s">
        <v>65</v>
      </c>
    </row>
    <row r="41" spans="1:36" ht="16.2" x14ac:dyDescent="0.25">
      <c r="A41" s="42" t="s">
        <v>59</v>
      </c>
      <c r="B41" s="44" t="s">
        <v>900</v>
      </c>
      <c r="C41" s="42" t="s">
        <v>61</v>
      </c>
      <c r="D41" s="42" t="s">
        <v>808</v>
      </c>
      <c r="E41" s="42" t="s">
        <v>896</v>
      </c>
      <c r="F41" s="42" t="s">
        <v>59</v>
      </c>
      <c r="G41" s="45">
        <v>44347</v>
      </c>
      <c r="H41" s="18" t="s">
        <v>66</v>
      </c>
      <c r="I41" s="18">
        <v>0</v>
      </c>
      <c r="J41" s="18">
        <v>16</v>
      </c>
      <c r="K41" s="18">
        <v>25</v>
      </c>
      <c r="L41" s="18">
        <v>32</v>
      </c>
      <c r="M41" s="18">
        <v>32</v>
      </c>
      <c r="N41" s="18">
        <v>41</v>
      </c>
      <c r="O41" s="18">
        <v>38</v>
      </c>
      <c r="P41" s="18">
        <v>38</v>
      </c>
      <c r="Q41" s="18">
        <v>22</v>
      </c>
      <c r="R41" s="18">
        <v>29</v>
      </c>
      <c r="S41" s="18">
        <v>10</v>
      </c>
      <c r="T41" s="18">
        <v>13</v>
      </c>
      <c r="U41" s="18">
        <v>6</v>
      </c>
      <c r="V41" s="18">
        <v>6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7"/>
      <c r="AF41" s="50"/>
      <c r="AG41" s="35"/>
      <c r="AH41" s="35"/>
      <c r="AI41" s="53"/>
      <c r="AJ41" s="41" t="s">
        <v>65</v>
      </c>
    </row>
    <row r="42" spans="1:36" ht="16.2" x14ac:dyDescent="0.25">
      <c r="A42" s="42" t="s">
        <v>59</v>
      </c>
      <c r="B42" s="44" t="s">
        <v>900</v>
      </c>
      <c r="C42" s="42" t="s">
        <v>61</v>
      </c>
      <c r="D42" s="42" t="s">
        <v>808</v>
      </c>
      <c r="E42" s="42" t="s">
        <v>896</v>
      </c>
      <c r="F42" s="42" t="s">
        <v>59</v>
      </c>
      <c r="G42" s="45">
        <v>44347</v>
      </c>
      <c r="H42" s="19" t="s">
        <v>67</v>
      </c>
      <c r="I42" s="19">
        <v>0</v>
      </c>
      <c r="J42" s="19">
        <v>16</v>
      </c>
      <c r="K42" s="19">
        <v>25</v>
      </c>
      <c r="L42" s="19">
        <v>32</v>
      </c>
      <c r="M42" s="19">
        <v>32</v>
      </c>
      <c r="N42" s="19">
        <v>41</v>
      </c>
      <c r="O42" s="19">
        <v>38</v>
      </c>
      <c r="P42" s="19">
        <v>38</v>
      </c>
      <c r="Q42" s="19">
        <v>0</v>
      </c>
      <c r="R42" s="19">
        <v>29</v>
      </c>
      <c r="S42" s="19">
        <v>10</v>
      </c>
      <c r="T42" s="19">
        <v>13</v>
      </c>
      <c r="U42" s="19">
        <v>6</v>
      </c>
      <c r="V42" s="19">
        <v>6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8"/>
      <c r="AF42" s="51"/>
      <c r="AG42" s="36"/>
      <c r="AH42" s="36"/>
      <c r="AI42" s="53"/>
      <c r="AJ42" s="41" t="s">
        <v>65</v>
      </c>
    </row>
    <row r="43" spans="1:36" ht="16.2" x14ac:dyDescent="0.25">
      <c r="A43" s="42" t="s">
        <v>59</v>
      </c>
      <c r="B43" s="44" t="s">
        <v>899</v>
      </c>
      <c r="C43" s="42" t="s">
        <v>61</v>
      </c>
      <c r="D43" s="42" t="s">
        <v>808</v>
      </c>
      <c r="E43" s="42" t="s">
        <v>894</v>
      </c>
      <c r="F43" s="42" t="s">
        <v>59</v>
      </c>
      <c r="G43" s="45">
        <v>44344</v>
      </c>
      <c r="H43" s="17" t="s">
        <v>64</v>
      </c>
      <c r="I43" s="17">
        <v>0</v>
      </c>
      <c r="J43" s="17">
        <v>16</v>
      </c>
      <c r="K43" s="17">
        <v>25</v>
      </c>
      <c r="L43" s="17">
        <v>32</v>
      </c>
      <c r="M43" s="17">
        <v>35</v>
      </c>
      <c r="N43" s="17">
        <v>41</v>
      </c>
      <c r="O43" s="17">
        <v>38</v>
      </c>
      <c r="P43" s="17">
        <v>38</v>
      </c>
      <c r="Q43" s="17">
        <v>29</v>
      </c>
      <c r="R43" s="17">
        <v>29</v>
      </c>
      <c r="S43" s="17">
        <v>10</v>
      </c>
      <c r="T43" s="17">
        <v>13</v>
      </c>
      <c r="U43" s="17">
        <v>6</v>
      </c>
      <c r="V43" s="17">
        <v>6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46">
        <f t="shared" ref="AE43" si="48">SUM(I43:AD43)</f>
        <v>318</v>
      </c>
      <c r="AF43" s="49">
        <f t="shared" ref="AF43" si="49">SUM(I44:AD44)</f>
        <v>317</v>
      </c>
      <c r="AG43" s="34">
        <f t="shared" ref="AG43" si="50">SUM(I45:AD45)</f>
        <v>283</v>
      </c>
      <c r="AH43" s="34">
        <f t="shared" ref="AH43" si="51">AG43-AE43</f>
        <v>-35</v>
      </c>
      <c r="AI43" s="53">
        <v>0.89380000000000004</v>
      </c>
      <c r="AJ43" s="41" t="s">
        <v>65</v>
      </c>
    </row>
    <row r="44" spans="1:36" ht="16.2" x14ac:dyDescent="0.25">
      <c r="A44" s="42" t="s">
        <v>59</v>
      </c>
      <c r="B44" s="44" t="s">
        <v>899</v>
      </c>
      <c r="C44" s="42" t="s">
        <v>61</v>
      </c>
      <c r="D44" s="42" t="s">
        <v>808</v>
      </c>
      <c r="E44" s="42" t="s">
        <v>894</v>
      </c>
      <c r="F44" s="42" t="s">
        <v>59</v>
      </c>
      <c r="G44" s="45">
        <v>44344</v>
      </c>
      <c r="H44" s="18" t="s">
        <v>66</v>
      </c>
      <c r="I44" s="18">
        <v>0</v>
      </c>
      <c r="J44" s="18">
        <v>16</v>
      </c>
      <c r="K44" s="18">
        <v>25</v>
      </c>
      <c r="L44" s="18">
        <v>32</v>
      </c>
      <c r="M44" s="18">
        <v>34</v>
      </c>
      <c r="N44" s="18">
        <v>41</v>
      </c>
      <c r="O44" s="18">
        <v>38</v>
      </c>
      <c r="P44" s="18">
        <v>38</v>
      </c>
      <c r="Q44" s="18">
        <v>29</v>
      </c>
      <c r="R44" s="18">
        <v>29</v>
      </c>
      <c r="S44" s="18">
        <v>10</v>
      </c>
      <c r="T44" s="18">
        <v>13</v>
      </c>
      <c r="U44" s="18">
        <v>6</v>
      </c>
      <c r="V44" s="18">
        <v>6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5"/>
      <c r="AI44" s="53"/>
      <c r="AJ44" s="41" t="s">
        <v>65</v>
      </c>
    </row>
    <row r="45" spans="1:36" ht="16.2" x14ac:dyDescent="0.25">
      <c r="A45" s="42" t="s">
        <v>59</v>
      </c>
      <c r="B45" s="44" t="s">
        <v>899</v>
      </c>
      <c r="C45" s="42" t="s">
        <v>61</v>
      </c>
      <c r="D45" s="42" t="s">
        <v>808</v>
      </c>
      <c r="E45" s="42" t="s">
        <v>894</v>
      </c>
      <c r="F45" s="42" t="s">
        <v>59</v>
      </c>
      <c r="G45" s="45">
        <v>44344</v>
      </c>
      <c r="H45" s="19" t="s">
        <v>67</v>
      </c>
      <c r="I45" s="19">
        <v>0</v>
      </c>
      <c r="J45" s="19">
        <v>16</v>
      </c>
      <c r="K45" s="19">
        <v>25</v>
      </c>
      <c r="L45" s="19">
        <v>32</v>
      </c>
      <c r="M45" s="19">
        <v>0</v>
      </c>
      <c r="N45" s="19">
        <v>41</v>
      </c>
      <c r="O45" s="19">
        <v>38</v>
      </c>
      <c r="P45" s="19">
        <v>38</v>
      </c>
      <c r="Q45" s="19">
        <v>29</v>
      </c>
      <c r="R45" s="19">
        <v>29</v>
      </c>
      <c r="S45" s="19">
        <v>10</v>
      </c>
      <c r="T45" s="19">
        <v>13</v>
      </c>
      <c r="U45" s="19">
        <v>6</v>
      </c>
      <c r="V45" s="19">
        <v>6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6"/>
      <c r="AI45" s="53"/>
      <c r="AJ45" s="41" t="s">
        <v>65</v>
      </c>
    </row>
    <row r="46" spans="1:36" ht="16.2" x14ac:dyDescent="0.25">
      <c r="A46" s="42" t="s">
        <v>59</v>
      </c>
      <c r="B46" s="44" t="s">
        <v>898</v>
      </c>
      <c r="C46" s="42" t="s">
        <v>61</v>
      </c>
      <c r="D46" s="42" t="s">
        <v>808</v>
      </c>
      <c r="E46" s="42" t="s">
        <v>896</v>
      </c>
      <c r="F46" s="42" t="s">
        <v>59</v>
      </c>
      <c r="G46" s="45">
        <v>44347</v>
      </c>
      <c r="H46" s="17" t="s">
        <v>64</v>
      </c>
      <c r="I46" s="17">
        <v>0</v>
      </c>
      <c r="J46" s="17">
        <v>35</v>
      </c>
      <c r="K46" s="17">
        <v>58</v>
      </c>
      <c r="L46" s="17">
        <v>22</v>
      </c>
      <c r="M46" s="17">
        <v>22</v>
      </c>
      <c r="N46" s="17">
        <v>29</v>
      </c>
      <c r="O46" s="17">
        <v>27</v>
      </c>
      <c r="P46" s="17">
        <v>27</v>
      </c>
      <c r="Q46" s="17">
        <v>22</v>
      </c>
      <c r="R46" s="17">
        <v>20</v>
      </c>
      <c r="S46" s="17">
        <v>7</v>
      </c>
      <c r="T46" s="17">
        <v>9</v>
      </c>
      <c r="U46" s="17">
        <v>12</v>
      </c>
      <c r="V46" s="17">
        <v>20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46">
        <f t="shared" ref="AE46" si="52">SUM(I46:AD46)</f>
        <v>310</v>
      </c>
      <c r="AF46" s="49">
        <f t="shared" ref="AF46" si="53">SUM(I47:AD47)</f>
        <v>306</v>
      </c>
      <c r="AG46" s="34">
        <f t="shared" ref="AG46" si="54">SUM(I48:AD48)</f>
        <v>261</v>
      </c>
      <c r="AH46" s="34">
        <f t="shared" ref="AH46" si="55">AG46-AE46</f>
        <v>-49</v>
      </c>
      <c r="AI46" s="53">
        <v>0.88800000000000001</v>
      </c>
      <c r="AJ46" s="41" t="s">
        <v>65</v>
      </c>
    </row>
    <row r="47" spans="1:36" ht="16.2" x14ac:dyDescent="0.25">
      <c r="A47" s="42" t="s">
        <v>59</v>
      </c>
      <c r="B47" s="44" t="s">
        <v>898</v>
      </c>
      <c r="C47" s="42" t="s">
        <v>61</v>
      </c>
      <c r="D47" s="42" t="s">
        <v>808</v>
      </c>
      <c r="E47" s="42" t="s">
        <v>896</v>
      </c>
      <c r="F47" s="42" t="s">
        <v>59</v>
      </c>
      <c r="G47" s="45">
        <v>44347</v>
      </c>
      <c r="H47" s="18" t="s">
        <v>66</v>
      </c>
      <c r="I47" s="18">
        <v>0</v>
      </c>
      <c r="J47" s="18">
        <v>35</v>
      </c>
      <c r="K47" s="18">
        <v>58</v>
      </c>
      <c r="L47" s="18">
        <v>20</v>
      </c>
      <c r="M47" s="18">
        <v>22</v>
      </c>
      <c r="N47" s="18">
        <v>29</v>
      </c>
      <c r="O47" s="18">
        <v>25</v>
      </c>
      <c r="P47" s="18">
        <v>27</v>
      </c>
      <c r="Q47" s="18">
        <v>22</v>
      </c>
      <c r="R47" s="18">
        <v>20</v>
      </c>
      <c r="S47" s="18">
        <v>7</v>
      </c>
      <c r="T47" s="18">
        <v>9</v>
      </c>
      <c r="U47" s="18">
        <v>12</v>
      </c>
      <c r="V47" s="18">
        <v>20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7"/>
      <c r="AF47" s="50"/>
      <c r="AG47" s="35"/>
      <c r="AH47" s="35"/>
      <c r="AI47" s="53"/>
      <c r="AJ47" s="41" t="s">
        <v>65</v>
      </c>
    </row>
    <row r="48" spans="1:36" ht="16.2" x14ac:dyDescent="0.25">
      <c r="A48" s="42" t="s">
        <v>59</v>
      </c>
      <c r="B48" s="44" t="s">
        <v>898</v>
      </c>
      <c r="C48" s="42" t="s">
        <v>61</v>
      </c>
      <c r="D48" s="42" t="s">
        <v>808</v>
      </c>
      <c r="E48" s="42" t="s">
        <v>896</v>
      </c>
      <c r="F48" s="42" t="s">
        <v>59</v>
      </c>
      <c r="G48" s="45">
        <v>44347</v>
      </c>
      <c r="H48" s="19" t="s">
        <v>67</v>
      </c>
      <c r="I48" s="19">
        <v>0</v>
      </c>
      <c r="J48" s="19">
        <v>35</v>
      </c>
      <c r="K48" s="19">
        <v>58</v>
      </c>
      <c r="L48" s="19">
        <v>0</v>
      </c>
      <c r="M48" s="19">
        <v>22</v>
      </c>
      <c r="N48" s="19">
        <v>29</v>
      </c>
      <c r="O48" s="19">
        <v>0</v>
      </c>
      <c r="P48" s="19">
        <v>27</v>
      </c>
      <c r="Q48" s="19">
        <v>22</v>
      </c>
      <c r="R48" s="19">
        <v>20</v>
      </c>
      <c r="S48" s="19">
        <v>7</v>
      </c>
      <c r="T48" s="19">
        <v>9</v>
      </c>
      <c r="U48" s="19">
        <v>12</v>
      </c>
      <c r="V48" s="19">
        <v>20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8"/>
      <c r="AF48" s="51"/>
      <c r="AG48" s="36"/>
      <c r="AH48" s="36"/>
      <c r="AI48" s="53"/>
      <c r="AJ48" s="41" t="s">
        <v>65</v>
      </c>
    </row>
    <row r="49" spans="1:36" ht="16.2" x14ac:dyDescent="0.25">
      <c r="A49" s="42" t="s">
        <v>59</v>
      </c>
      <c r="B49" s="44" t="s">
        <v>897</v>
      </c>
      <c r="C49" s="42" t="s">
        <v>61</v>
      </c>
      <c r="D49" s="42" t="s">
        <v>808</v>
      </c>
      <c r="E49" s="42" t="s">
        <v>896</v>
      </c>
      <c r="F49" s="42" t="s">
        <v>59</v>
      </c>
      <c r="G49" s="45">
        <v>44345</v>
      </c>
      <c r="H49" s="17" t="s">
        <v>64</v>
      </c>
      <c r="I49" s="17">
        <v>2</v>
      </c>
      <c r="J49" s="17">
        <v>3</v>
      </c>
      <c r="K49" s="17">
        <v>51</v>
      </c>
      <c r="L49" s="17">
        <v>0</v>
      </c>
      <c r="M49" s="17">
        <v>94</v>
      </c>
      <c r="N49" s="17">
        <v>0</v>
      </c>
      <c r="O49" s="17">
        <v>88</v>
      </c>
      <c r="P49" s="17">
        <v>0</v>
      </c>
      <c r="Q49" s="17">
        <v>54</v>
      </c>
      <c r="R49" s="17">
        <v>0</v>
      </c>
      <c r="S49" s="17">
        <v>15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46">
        <f t="shared" ref="AE49" si="56">SUM(I49:AD49)</f>
        <v>307</v>
      </c>
      <c r="AF49" s="49">
        <f t="shared" ref="AF49" si="57">SUM(I50:AD50)</f>
        <v>305</v>
      </c>
      <c r="AG49" s="34">
        <f t="shared" ref="AG49" si="58">SUM(I51:AD51)</f>
        <v>305</v>
      </c>
      <c r="AH49" s="34">
        <f t="shared" ref="AH49" si="59">AG49-AE49</f>
        <v>-2</v>
      </c>
      <c r="AI49" s="53">
        <v>0.89470000000000005</v>
      </c>
      <c r="AJ49" s="41" t="s">
        <v>65</v>
      </c>
    </row>
    <row r="50" spans="1:36" ht="16.2" x14ac:dyDescent="0.25">
      <c r="A50" s="42" t="s">
        <v>59</v>
      </c>
      <c r="B50" s="44" t="s">
        <v>897</v>
      </c>
      <c r="C50" s="42" t="s">
        <v>61</v>
      </c>
      <c r="D50" s="42" t="s">
        <v>808</v>
      </c>
      <c r="E50" s="42" t="s">
        <v>896</v>
      </c>
      <c r="F50" s="42" t="s">
        <v>59</v>
      </c>
      <c r="G50" s="45">
        <v>44345</v>
      </c>
      <c r="H50" s="18" t="s">
        <v>66</v>
      </c>
      <c r="I50" s="18">
        <v>0</v>
      </c>
      <c r="J50" s="18">
        <v>3</v>
      </c>
      <c r="K50" s="18">
        <v>51</v>
      </c>
      <c r="L50" s="18">
        <v>0</v>
      </c>
      <c r="M50" s="18">
        <v>94</v>
      </c>
      <c r="N50" s="18">
        <v>0</v>
      </c>
      <c r="O50" s="18">
        <v>88</v>
      </c>
      <c r="P50" s="18">
        <v>0</v>
      </c>
      <c r="Q50" s="18">
        <v>54</v>
      </c>
      <c r="R50" s="18">
        <v>0</v>
      </c>
      <c r="S50" s="18">
        <v>15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47"/>
      <c r="AF50" s="50"/>
      <c r="AG50" s="35"/>
      <c r="AH50" s="35"/>
      <c r="AI50" s="53"/>
      <c r="AJ50" s="41" t="s">
        <v>65</v>
      </c>
    </row>
    <row r="51" spans="1:36" ht="16.2" x14ac:dyDescent="0.25">
      <c r="A51" s="42" t="s">
        <v>59</v>
      </c>
      <c r="B51" s="44" t="s">
        <v>897</v>
      </c>
      <c r="C51" s="42" t="s">
        <v>61</v>
      </c>
      <c r="D51" s="42" t="s">
        <v>808</v>
      </c>
      <c r="E51" s="42" t="s">
        <v>896</v>
      </c>
      <c r="F51" s="42" t="s">
        <v>59</v>
      </c>
      <c r="G51" s="45">
        <v>44345</v>
      </c>
      <c r="H51" s="19" t="s">
        <v>67</v>
      </c>
      <c r="I51" s="19">
        <v>0</v>
      </c>
      <c r="J51" s="19">
        <v>3</v>
      </c>
      <c r="K51" s="19">
        <v>51</v>
      </c>
      <c r="L51" s="19">
        <v>0</v>
      </c>
      <c r="M51" s="19">
        <v>94</v>
      </c>
      <c r="N51" s="19">
        <v>0</v>
      </c>
      <c r="O51" s="19">
        <v>88</v>
      </c>
      <c r="P51" s="19">
        <v>0</v>
      </c>
      <c r="Q51" s="19">
        <v>54</v>
      </c>
      <c r="R51" s="19">
        <v>0</v>
      </c>
      <c r="S51" s="19">
        <v>15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48"/>
      <c r="AF51" s="51"/>
      <c r="AG51" s="36"/>
      <c r="AH51" s="36"/>
      <c r="AI51" s="53"/>
      <c r="AJ51" s="41" t="s">
        <v>65</v>
      </c>
    </row>
    <row r="52" spans="1:36" ht="16.2" x14ac:dyDescent="0.25">
      <c r="A52" s="42" t="s">
        <v>59</v>
      </c>
      <c r="B52" s="44" t="s">
        <v>341</v>
      </c>
      <c r="C52" s="42" t="s">
        <v>61</v>
      </c>
      <c r="D52" s="42" t="s">
        <v>87</v>
      </c>
      <c r="E52" s="42" t="s">
        <v>342</v>
      </c>
      <c r="F52" s="42" t="s">
        <v>59</v>
      </c>
      <c r="G52" s="45">
        <v>44345</v>
      </c>
      <c r="H52" s="17" t="s">
        <v>64</v>
      </c>
      <c r="I52" s="17">
        <v>0</v>
      </c>
      <c r="J52" s="17">
        <v>0</v>
      </c>
      <c r="K52" s="17">
        <v>0</v>
      </c>
      <c r="L52" s="17">
        <v>2</v>
      </c>
      <c r="M52" s="17">
        <v>2</v>
      </c>
      <c r="N52" s="17">
        <v>3</v>
      </c>
      <c r="O52" s="17">
        <v>6</v>
      </c>
      <c r="P52" s="17">
        <v>11</v>
      </c>
      <c r="Q52" s="17">
        <v>17</v>
      </c>
      <c r="R52" s="17">
        <v>24</v>
      </c>
      <c r="S52" s="17">
        <v>25</v>
      </c>
      <c r="T52" s="17">
        <v>34</v>
      </c>
      <c r="U52" s="17">
        <v>36</v>
      </c>
      <c r="V52" s="17">
        <v>37</v>
      </c>
      <c r="W52" s="17">
        <v>36</v>
      </c>
      <c r="X52" s="17">
        <v>23</v>
      </c>
      <c r="Y52" s="17">
        <v>14</v>
      </c>
      <c r="Z52" s="17">
        <v>12</v>
      </c>
      <c r="AA52" s="17">
        <v>9</v>
      </c>
      <c r="AB52" s="17">
        <v>7</v>
      </c>
      <c r="AC52" s="17">
        <v>1</v>
      </c>
      <c r="AD52" s="17">
        <v>1</v>
      </c>
      <c r="AE52" s="46">
        <f t="shared" ref="AE52" si="60">SUM(I52:AD52)</f>
        <v>300</v>
      </c>
      <c r="AF52" s="49">
        <f t="shared" ref="AF52" si="61">SUM(I53:AD53)</f>
        <v>300</v>
      </c>
      <c r="AG52" s="34">
        <f t="shared" ref="AG52" si="62">SUM(I54:AD54)</f>
        <v>300</v>
      </c>
      <c r="AH52" s="34">
        <f t="shared" ref="AH52" si="63">AG52-AE52</f>
        <v>0</v>
      </c>
      <c r="AI52" s="53">
        <v>0.88350000000000006</v>
      </c>
      <c r="AJ52" s="41" t="s">
        <v>65</v>
      </c>
    </row>
    <row r="53" spans="1:36" ht="16.2" x14ac:dyDescent="0.25">
      <c r="A53" s="42" t="s">
        <v>59</v>
      </c>
      <c r="B53" s="44" t="s">
        <v>341</v>
      </c>
      <c r="C53" s="42" t="s">
        <v>61</v>
      </c>
      <c r="D53" s="42" t="s">
        <v>87</v>
      </c>
      <c r="E53" s="42" t="s">
        <v>342</v>
      </c>
      <c r="F53" s="42" t="s">
        <v>59</v>
      </c>
      <c r="G53" s="45">
        <v>44345</v>
      </c>
      <c r="H53" s="18" t="s">
        <v>66</v>
      </c>
      <c r="I53" s="18">
        <v>0</v>
      </c>
      <c r="J53" s="18">
        <v>0</v>
      </c>
      <c r="K53" s="18">
        <v>0</v>
      </c>
      <c r="L53" s="18">
        <v>2</v>
      </c>
      <c r="M53" s="18">
        <v>2</v>
      </c>
      <c r="N53" s="18">
        <v>3</v>
      </c>
      <c r="O53" s="18">
        <v>6</v>
      </c>
      <c r="P53" s="18">
        <v>11</v>
      </c>
      <c r="Q53" s="18">
        <v>17</v>
      </c>
      <c r="R53" s="18">
        <v>24</v>
      </c>
      <c r="S53" s="18">
        <v>25</v>
      </c>
      <c r="T53" s="18">
        <v>34</v>
      </c>
      <c r="U53" s="18">
        <v>36</v>
      </c>
      <c r="V53" s="18">
        <v>37</v>
      </c>
      <c r="W53" s="18">
        <v>36</v>
      </c>
      <c r="X53" s="18">
        <v>23</v>
      </c>
      <c r="Y53" s="18">
        <v>14</v>
      </c>
      <c r="Z53" s="18">
        <v>12</v>
      </c>
      <c r="AA53" s="18">
        <v>9</v>
      </c>
      <c r="AB53" s="18">
        <v>7</v>
      </c>
      <c r="AC53" s="18">
        <v>1</v>
      </c>
      <c r="AD53" s="18">
        <v>1</v>
      </c>
      <c r="AE53" s="47"/>
      <c r="AF53" s="50"/>
      <c r="AG53" s="35"/>
      <c r="AH53" s="35"/>
      <c r="AI53" s="53"/>
      <c r="AJ53" s="41" t="s">
        <v>65</v>
      </c>
    </row>
    <row r="54" spans="1:36" ht="16.2" x14ac:dyDescent="0.25">
      <c r="A54" s="42" t="s">
        <v>59</v>
      </c>
      <c r="B54" s="44" t="s">
        <v>341</v>
      </c>
      <c r="C54" s="42" t="s">
        <v>61</v>
      </c>
      <c r="D54" s="42" t="s">
        <v>87</v>
      </c>
      <c r="E54" s="42" t="s">
        <v>342</v>
      </c>
      <c r="F54" s="42" t="s">
        <v>59</v>
      </c>
      <c r="G54" s="45">
        <v>44345</v>
      </c>
      <c r="H54" s="19" t="s">
        <v>67</v>
      </c>
      <c r="I54" s="19">
        <v>0</v>
      </c>
      <c r="J54" s="19">
        <v>0</v>
      </c>
      <c r="K54" s="19">
        <v>0</v>
      </c>
      <c r="L54" s="19">
        <v>2</v>
      </c>
      <c r="M54" s="19">
        <v>2</v>
      </c>
      <c r="N54" s="19">
        <v>3</v>
      </c>
      <c r="O54" s="19">
        <v>6</v>
      </c>
      <c r="P54" s="19">
        <v>11</v>
      </c>
      <c r="Q54" s="19">
        <v>17</v>
      </c>
      <c r="R54" s="19">
        <v>24</v>
      </c>
      <c r="S54" s="19">
        <v>25</v>
      </c>
      <c r="T54" s="19">
        <v>34</v>
      </c>
      <c r="U54" s="19">
        <v>36</v>
      </c>
      <c r="V54" s="19">
        <v>37</v>
      </c>
      <c r="W54" s="19">
        <v>36</v>
      </c>
      <c r="X54" s="19">
        <v>23</v>
      </c>
      <c r="Y54" s="19">
        <v>14</v>
      </c>
      <c r="Z54" s="19">
        <v>12</v>
      </c>
      <c r="AA54" s="19">
        <v>9</v>
      </c>
      <c r="AB54" s="19">
        <v>7</v>
      </c>
      <c r="AC54" s="19">
        <v>1</v>
      </c>
      <c r="AD54" s="19">
        <v>1</v>
      </c>
      <c r="AE54" s="48"/>
      <c r="AF54" s="51"/>
      <c r="AG54" s="36"/>
      <c r="AH54" s="36"/>
      <c r="AI54" s="53"/>
      <c r="AJ54" s="41" t="s">
        <v>65</v>
      </c>
    </row>
    <row r="55" spans="1:36" ht="16.2" x14ac:dyDescent="0.25">
      <c r="A55" s="42" t="s">
        <v>59</v>
      </c>
      <c r="B55" s="44" t="s">
        <v>895</v>
      </c>
      <c r="C55" s="42" t="s">
        <v>61</v>
      </c>
      <c r="D55" s="42" t="s">
        <v>808</v>
      </c>
      <c r="E55" s="42" t="s">
        <v>894</v>
      </c>
      <c r="F55" s="42" t="s">
        <v>59</v>
      </c>
      <c r="G55" s="45">
        <v>44344</v>
      </c>
      <c r="H55" s="17" t="s">
        <v>64</v>
      </c>
      <c r="I55" s="17">
        <v>5</v>
      </c>
      <c r="J55" s="17">
        <v>23</v>
      </c>
      <c r="K55" s="17">
        <v>16</v>
      </c>
      <c r="L55" s="17">
        <v>47</v>
      </c>
      <c r="M55" s="17">
        <v>50</v>
      </c>
      <c r="N55" s="17">
        <v>31</v>
      </c>
      <c r="O55" s="17">
        <v>28</v>
      </c>
      <c r="P55" s="17">
        <v>25</v>
      </c>
      <c r="Q55" s="17">
        <v>10</v>
      </c>
      <c r="R55" s="17">
        <v>6</v>
      </c>
      <c r="S55" s="17">
        <v>6</v>
      </c>
      <c r="T55" s="17">
        <v>6</v>
      </c>
      <c r="U55" s="17">
        <v>4</v>
      </c>
      <c r="V55" s="17">
        <v>3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46">
        <f t="shared" ref="AE55" si="64">SUM(I55:AD55)</f>
        <v>260</v>
      </c>
      <c r="AF55" s="49">
        <f t="shared" ref="AF55" si="65">SUM(I56:AD56)</f>
        <v>259</v>
      </c>
      <c r="AG55" s="34">
        <f t="shared" ref="AG55" si="66">SUM(I57:AD57)</f>
        <v>210</v>
      </c>
      <c r="AH55" s="34">
        <f t="shared" ref="AH55" si="67">AG55-AE55</f>
        <v>-50</v>
      </c>
      <c r="AI55" s="53">
        <v>0.89450000000000007</v>
      </c>
      <c r="AJ55" s="41" t="s">
        <v>65</v>
      </c>
    </row>
    <row r="56" spans="1:36" ht="16.2" x14ac:dyDescent="0.25">
      <c r="A56" s="42" t="s">
        <v>59</v>
      </c>
      <c r="B56" s="44" t="s">
        <v>895</v>
      </c>
      <c r="C56" s="42" t="s">
        <v>61</v>
      </c>
      <c r="D56" s="42" t="s">
        <v>808</v>
      </c>
      <c r="E56" s="42" t="s">
        <v>894</v>
      </c>
      <c r="F56" s="42" t="s">
        <v>59</v>
      </c>
      <c r="G56" s="45">
        <v>44344</v>
      </c>
      <c r="H56" s="18" t="s">
        <v>66</v>
      </c>
      <c r="I56" s="18">
        <v>5</v>
      </c>
      <c r="J56" s="18">
        <v>23</v>
      </c>
      <c r="K56" s="18">
        <v>16</v>
      </c>
      <c r="L56" s="18">
        <v>47</v>
      </c>
      <c r="M56" s="18">
        <v>49</v>
      </c>
      <c r="N56" s="18">
        <v>31</v>
      </c>
      <c r="O56" s="18">
        <v>28</v>
      </c>
      <c r="P56" s="18">
        <v>25</v>
      </c>
      <c r="Q56" s="18">
        <v>10</v>
      </c>
      <c r="R56" s="18">
        <v>6</v>
      </c>
      <c r="S56" s="18">
        <v>6</v>
      </c>
      <c r="T56" s="18">
        <v>6</v>
      </c>
      <c r="U56" s="18">
        <v>4</v>
      </c>
      <c r="V56" s="18">
        <v>3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47"/>
      <c r="AF56" s="50"/>
      <c r="AG56" s="35"/>
      <c r="AH56" s="35"/>
      <c r="AI56" s="53"/>
      <c r="AJ56" s="41" t="s">
        <v>65</v>
      </c>
    </row>
    <row r="57" spans="1:36" ht="16.2" x14ac:dyDescent="0.25">
      <c r="A57" s="42" t="s">
        <v>59</v>
      </c>
      <c r="B57" s="44" t="s">
        <v>895</v>
      </c>
      <c r="C57" s="42" t="s">
        <v>61</v>
      </c>
      <c r="D57" s="42" t="s">
        <v>808</v>
      </c>
      <c r="E57" s="42" t="s">
        <v>894</v>
      </c>
      <c r="F57" s="42" t="s">
        <v>59</v>
      </c>
      <c r="G57" s="45">
        <v>44344</v>
      </c>
      <c r="H57" s="19" t="s">
        <v>67</v>
      </c>
      <c r="I57" s="19">
        <v>5</v>
      </c>
      <c r="J57" s="19">
        <v>23</v>
      </c>
      <c r="K57" s="19">
        <v>16</v>
      </c>
      <c r="L57" s="19">
        <v>47</v>
      </c>
      <c r="M57" s="19">
        <v>0</v>
      </c>
      <c r="N57" s="19">
        <v>31</v>
      </c>
      <c r="O57" s="19">
        <v>28</v>
      </c>
      <c r="P57" s="19">
        <v>25</v>
      </c>
      <c r="Q57" s="19">
        <v>10</v>
      </c>
      <c r="R57" s="19">
        <v>6</v>
      </c>
      <c r="S57" s="19">
        <v>6</v>
      </c>
      <c r="T57" s="19">
        <v>6</v>
      </c>
      <c r="U57" s="19">
        <v>4</v>
      </c>
      <c r="V57" s="19">
        <v>3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48"/>
      <c r="AF57" s="51"/>
      <c r="AG57" s="36"/>
      <c r="AH57" s="36"/>
      <c r="AI57" s="53"/>
      <c r="AJ57" s="41" t="s">
        <v>65</v>
      </c>
    </row>
    <row r="58" spans="1:36" ht="16.2" x14ac:dyDescent="0.25">
      <c r="A58" s="42" t="s">
        <v>59</v>
      </c>
      <c r="B58" s="44" t="s">
        <v>415</v>
      </c>
      <c r="C58" s="42" t="s">
        <v>61</v>
      </c>
      <c r="D58" s="42" t="s">
        <v>87</v>
      </c>
      <c r="E58" s="42" t="s">
        <v>342</v>
      </c>
      <c r="F58" s="42" t="s">
        <v>59</v>
      </c>
      <c r="G58" s="45">
        <v>44347</v>
      </c>
      <c r="H58" s="17" t="s">
        <v>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1</v>
      </c>
      <c r="P58" s="17">
        <v>0</v>
      </c>
      <c r="Q58" s="17">
        <v>4</v>
      </c>
      <c r="R58" s="17">
        <v>9</v>
      </c>
      <c r="S58" s="17">
        <v>11</v>
      </c>
      <c r="T58" s="17">
        <v>16</v>
      </c>
      <c r="U58" s="17">
        <v>19</v>
      </c>
      <c r="V58" s="17">
        <v>14</v>
      </c>
      <c r="W58" s="17">
        <v>9</v>
      </c>
      <c r="X58" s="17">
        <v>10</v>
      </c>
      <c r="Y58" s="17">
        <v>6</v>
      </c>
      <c r="Z58" s="17">
        <v>1</v>
      </c>
      <c r="AA58" s="17">
        <v>1</v>
      </c>
      <c r="AB58" s="17">
        <v>0</v>
      </c>
      <c r="AC58" s="17">
        <v>0</v>
      </c>
      <c r="AD58" s="17">
        <v>0</v>
      </c>
      <c r="AE58" s="46">
        <f t="shared" ref="AE58" si="68">SUM(I58:AD58)</f>
        <v>101</v>
      </c>
      <c r="AF58" s="49">
        <f t="shared" ref="AF58" si="69">SUM(I59:AD59)</f>
        <v>101</v>
      </c>
      <c r="AG58" s="34">
        <f t="shared" ref="AG58" si="70">SUM(I60:AD60)</f>
        <v>101</v>
      </c>
      <c r="AH58" s="34">
        <f t="shared" ref="AH58" si="71">AG58-AE58</f>
        <v>0</v>
      </c>
      <c r="AI58" s="53">
        <v>0.86850000000000005</v>
      </c>
      <c r="AJ58" s="41" t="s">
        <v>65</v>
      </c>
    </row>
    <row r="59" spans="1:36" ht="16.2" x14ac:dyDescent="0.25">
      <c r="A59" s="42" t="s">
        <v>59</v>
      </c>
      <c r="B59" s="44" t="s">
        <v>415</v>
      </c>
      <c r="C59" s="42" t="s">
        <v>61</v>
      </c>
      <c r="D59" s="42" t="s">
        <v>87</v>
      </c>
      <c r="E59" s="42" t="s">
        <v>342</v>
      </c>
      <c r="F59" s="42" t="s">
        <v>59</v>
      </c>
      <c r="G59" s="45">
        <v>44347</v>
      </c>
      <c r="H59" s="18" t="s">
        <v>66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1</v>
      </c>
      <c r="P59" s="18">
        <v>0</v>
      </c>
      <c r="Q59" s="18">
        <v>4</v>
      </c>
      <c r="R59" s="18">
        <v>9</v>
      </c>
      <c r="S59" s="18">
        <v>11</v>
      </c>
      <c r="T59" s="18">
        <v>16</v>
      </c>
      <c r="U59" s="18">
        <v>19</v>
      </c>
      <c r="V59" s="18">
        <v>14</v>
      </c>
      <c r="W59" s="18">
        <v>9</v>
      </c>
      <c r="X59" s="18">
        <v>10</v>
      </c>
      <c r="Y59" s="18">
        <v>6</v>
      </c>
      <c r="Z59" s="18">
        <v>1</v>
      </c>
      <c r="AA59" s="18">
        <v>1</v>
      </c>
      <c r="AB59" s="18">
        <v>0</v>
      </c>
      <c r="AC59" s="18">
        <v>0</v>
      </c>
      <c r="AD59" s="18">
        <v>0</v>
      </c>
      <c r="AE59" s="47"/>
      <c r="AF59" s="50"/>
      <c r="AG59" s="35"/>
      <c r="AH59" s="35"/>
      <c r="AI59" s="53"/>
      <c r="AJ59" s="41" t="s">
        <v>65</v>
      </c>
    </row>
    <row r="60" spans="1:36" ht="16.2" x14ac:dyDescent="0.25">
      <c r="A60" s="42" t="s">
        <v>59</v>
      </c>
      <c r="B60" s="44" t="s">
        <v>415</v>
      </c>
      <c r="C60" s="42" t="s">
        <v>61</v>
      </c>
      <c r="D60" s="42" t="s">
        <v>87</v>
      </c>
      <c r="E60" s="42" t="s">
        <v>342</v>
      </c>
      <c r="F60" s="42" t="s">
        <v>59</v>
      </c>
      <c r="G60" s="45">
        <v>44347</v>
      </c>
      <c r="H60" s="19" t="s">
        <v>67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1</v>
      </c>
      <c r="P60" s="19">
        <v>0</v>
      </c>
      <c r="Q60" s="19">
        <v>4</v>
      </c>
      <c r="R60" s="19">
        <v>9</v>
      </c>
      <c r="S60" s="19">
        <v>11</v>
      </c>
      <c r="T60" s="19">
        <v>16</v>
      </c>
      <c r="U60" s="19">
        <v>19</v>
      </c>
      <c r="V60" s="19">
        <v>14</v>
      </c>
      <c r="W60" s="19">
        <v>9</v>
      </c>
      <c r="X60" s="19">
        <v>10</v>
      </c>
      <c r="Y60" s="19">
        <v>6</v>
      </c>
      <c r="Z60" s="19">
        <v>1</v>
      </c>
      <c r="AA60" s="19">
        <v>1</v>
      </c>
      <c r="AB60" s="19">
        <v>0</v>
      </c>
      <c r="AC60" s="19">
        <v>0</v>
      </c>
      <c r="AD60" s="19">
        <v>0</v>
      </c>
      <c r="AE60" s="48"/>
      <c r="AF60" s="51"/>
      <c r="AG60" s="36"/>
      <c r="AH60" s="36"/>
      <c r="AI60" s="53"/>
      <c r="AJ60" s="41" t="s">
        <v>65</v>
      </c>
    </row>
    <row r="61" spans="1:36" ht="16.2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42" t="s">
        <v>444</v>
      </c>
      <c r="AB61" s="43"/>
      <c r="AC61" s="43"/>
      <c r="AD61" s="43"/>
      <c r="AE61" s="15">
        <f>SUM(AE4:AE58)</f>
        <v>11259</v>
      </c>
      <c r="AF61" s="15">
        <f t="shared" ref="AF61:AH61" si="72">SUM(AF4:AF58)</f>
        <v>10756</v>
      </c>
      <c r="AG61" s="15">
        <f t="shared" si="72"/>
        <v>10355</v>
      </c>
      <c r="AH61" s="15">
        <f t="shared" si="72"/>
        <v>-904</v>
      </c>
      <c r="AI61" s="32">
        <f>IFERROR(SUMPRODUCT(AF4:AF60,AI4:AI60)/AF61,"-")</f>
        <v>0.88778990330978058</v>
      </c>
      <c r="AJ61" s="16"/>
    </row>
  </sheetData>
  <autoFilter ref="A3:AN3"/>
  <mergeCells count="249">
    <mergeCell ref="AG58:AG60"/>
    <mergeCell ref="AH58:AH60"/>
    <mergeCell ref="AI58:AI60"/>
    <mergeCell ref="AJ58:AJ60"/>
    <mergeCell ref="AA61:AD61"/>
    <mergeCell ref="AJ55:AJ57"/>
    <mergeCell ref="AG55:AG57"/>
    <mergeCell ref="AH55:AH57"/>
    <mergeCell ref="AI55:AI57"/>
    <mergeCell ref="G58:G60"/>
    <mergeCell ref="AE58:AE60"/>
    <mergeCell ref="AF58:AF60"/>
    <mergeCell ref="G55:G57"/>
    <mergeCell ref="AE55:AE57"/>
    <mergeCell ref="AF55:AF57"/>
    <mergeCell ref="A58:A60"/>
    <mergeCell ref="B58:B60"/>
    <mergeCell ref="C58:C60"/>
    <mergeCell ref="D58:D60"/>
    <mergeCell ref="E58:E60"/>
    <mergeCell ref="F58:F60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AG49:AG51"/>
    <mergeCell ref="AH49:AH51"/>
    <mergeCell ref="AI49:AI51"/>
    <mergeCell ref="AJ49:AJ51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G43:G45"/>
    <mergeCell ref="AE43:AE45"/>
    <mergeCell ref="AF43:AF45"/>
    <mergeCell ref="AG43:AG45"/>
    <mergeCell ref="AH43:AH45"/>
    <mergeCell ref="AI43:AI45"/>
    <mergeCell ref="AJ43:AJ45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AG37:AG39"/>
    <mergeCell ref="AH37:AH39"/>
    <mergeCell ref="AI37:AI39"/>
    <mergeCell ref="AJ37:AJ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AG31:AG33"/>
    <mergeCell ref="AH31:AH33"/>
    <mergeCell ref="AI31:AI33"/>
    <mergeCell ref="AJ31:AJ33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G25:AG27"/>
    <mergeCell ref="AH25:AH27"/>
    <mergeCell ref="AI25:AI27"/>
    <mergeCell ref="AJ25:AJ27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AG19:AG21"/>
    <mergeCell ref="AH19:AH21"/>
    <mergeCell ref="AI19:AI21"/>
    <mergeCell ref="AJ19:AJ21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AG13:AG15"/>
    <mergeCell ref="AH13:AH15"/>
    <mergeCell ref="AI13:AI15"/>
    <mergeCell ref="AJ13:AJ15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AG7:AG9"/>
    <mergeCell ref="AH7:AH9"/>
    <mergeCell ref="AI7:AI9"/>
    <mergeCell ref="AJ7:AJ9"/>
    <mergeCell ref="B1:Y2"/>
    <mergeCell ref="A4:A6"/>
    <mergeCell ref="B4:B6"/>
    <mergeCell ref="C4:C6"/>
    <mergeCell ref="D4:D6"/>
    <mergeCell ref="E4:E6"/>
    <mergeCell ref="F4:F6"/>
    <mergeCell ref="G4:G6"/>
    <mergeCell ref="AE4:AE6"/>
  </mergeCells>
  <phoneticPr fontId="1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opLeftCell="A3" workbookViewId="0">
      <selection activeCell="F4" sqref="F4:F21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8" customWidth="1"/>
    <col min="12" max="12" width="9.625" customWidth="1"/>
    <col min="13" max="31" width="9" customWidth="1"/>
    <col min="32" max="32" width="16" customWidth="1"/>
    <col min="33" max="33" width="19" customWidth="1"/>
    <col min="34" max="34" width="30.125" customWidth="1"/>
    <col min="35" max="35" width="14.125" customWidth="1"/>
    <col min="36" max="36" width="12.375" customWidth="1"/>
    <col min="37" max="37" width="13.125" customWidth="1"/>
    <col min="38" max="38" width="20.375" customWidth="1"/>
    <col min="39" max="39" width="29.875" customWidth="1"/>
    <col min="40" max="40" width="12.625" customWidth="1"/>
    <col min="41" max="41" width="15.625" bestFit="1" customWidth="1"/>
  </cols>
  <sheetData>
    <row r="1" spans="1:41" x14ac:dyDescent="0.25">
      <c r="B1" s="52" t="s">
        <v>941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1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1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940</v>
      </c>
      <c r="J3" s="9" t="s">
        <v>939</v>
      </c>
      <c r="K3" s="9" t="s">
        <v>938</v>
      </c>
      <c r="L3" s="9" t="s">
        <v>937</v>
      </c>
      <c r="M3" s="9" t="s">
        <v>936</v>
      </c>
      <c r="N3" s="9" t="s">
        <v>935</v>
      </c>
      <c r="O3" s="9" t="s">
        <v>934</v>
      </c>
      <c r="P3" s="9" t="s">
        <v>933</v>
      </c>
      <c r="Q3" s="9" t="s">
        <v>932</v>
      </c>
      <c r="R3" s="9" t="s">
        <v>931</v>
      </c>
      <c r="S3" s="9" t="s">
        <v>930</v>
      </c>
      <c r="T3" s="9" t="s">
        <v>929</v>
      </c>
      <c r="U3" s="9" t="s">
        <v>928</v>
      </c>
      <c r="V3" s="9" t="s">
        <v>927</v>
      </c>
      <c r="W3" s="9" t="s">
        <v>926</v>
      </c>
      <c r="X3" s="9" t="s">
        <v>925</v>
      </c>
      <c r="Y3" s="9" t="s">
        <v>924</v>
      </c>
      <c r="Z3" s="9" t="s">
        <v>923</v>
      </c>
      <c r="AA3" s="9" t="s">
        <v>922</v>
      </c>
      <c r="AB3" s="9" t="s">
        <v>921</v>
      </c>
      <c r="AC3" s="9" t="s">
        <v>920</v>
      </c>
      <c r="AD3" s="9" t="s">
        <v>919</v>
      </c>
      <c r="AE3" s="9" t="s">
        <v>918</v>
      </c>
      <c r="AF3" s="10" t="s">
        <v>51</v>
      </c>
      <c r="AG3" s="11" t="s">
        <v>52</v>
      </c>
      <c r="AH3" s="11" t="s">
        <v>53</v>
      </c>
      <c r="AI3" s="11" t="s">
        <v>54</v>
      </c>
      <c r="AJ3" s="12" t="s">
        <v>55</v>
      </c>
      <c r="AK3" s="12"/>
      <c r="AL3" s="13" t="s">
        <v>56</v>
      </c>
      <c r="AM3" s="13" t="s">
        <v>57</v>
      </c>
      <c r="AN3" s="14" t="s">
        <v>58</v>
      </c>
      <c r="AO3" s="14" t="s">
        <v>55</v>
      </c>
    </row>
    <row r="4" spans="1:41" ht="16.2" x14ac:dyDescent="0.25">
      <c r="A4" s="42" t="s">
        <v>59</v>
      </c>
      <c r="B4" s="44" t="s">
        <v>910</v>
      </c>
      <c r="C4" s="42" t="s">
        <v>61</v>
      </c>
      <c r="D4" s="42" t="s">
        <v>909</v>
      </c>
      <c r="E4" s="42" t="s">
        <v>908</v>
      </c>
      <c r="F4" s="42" t="s">
        <v>59</v>
      </c>
      <c r="G4" s="45">
        <v>44337</v>
      </c>
      <c r="H4" s="17" t="s">
        <v>64</v>
      </c>
      <c r="I4" s="17">
        <v>14</v>
      </c>
      <c r="J4" s="17">
        <v>53</v>
      </c>
      <c r="K4" s="17">
        <v>18</v>
      </c>
      <c r="L4" s="17">
        <v>82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8</v>
      </c>
      <c r="Z4" s="17">
        <v>21</v>
      </c>
      <c r="AA4" s="17">
        <v>5</v>
      </c>
      <c r="AB4" s="17">
        <v>22</v>
      </c>
      <c r="AC4" s="17">
        <v>6</v>
      </c>
      <c r="AD4" s="17">
        <v>24</v>
      </c>
      <c r="AE4" s="17">
        <v>50</v>
      </c>
      <c r="AF4" s="46">
        <f>SUM(I4:AE4)</f>
        <v>303</v>
      </c>
      <c r="AG4" s="49">
        <f>SUM(I5:AE5)</f>
        <v>303</v>
      </c>
      <c r="AH4" s="34">
        <f>SUM(I6:AE6)</f>
        <v>303</v>
      </c>
      <c r="AI4" s="34">
        <f>AH4-AF4</f>
        <v>0</v>
      </c>
      <c r="AJ4" s="53">
        <v>0.91360000000000008</v>
      </c>
      <c r="AK4" s="41" t="s">
        <v>65</v>
      </c>
      <c r="AL4" s="21">
        <f>AG22/AF22</f>
        <v>1</v>
      </c>
      <c r="AM4" s="21">
        <f>AH22/AG22</f>
        <v>1</v>
      </c>
      <c r="AN4" s="21">
        <f>AL4*AM4</f>
        <v>1</v>
      </c>
      <c r="AO4" s="20">
        <f>AJ22</f>
        <v>0.92577652801358234</v>
      </c>
    </row>
    <row r="5" spans="1:41" ht="16.2" x14ac:dyDescent="0.25">
      <c r="A5" s="42" t="s">
        <v>59</v>
      </c>
      <c r="B5" s="44" t="s">
        <v>910</v>
      </c>
      <c r="C5" s="42" t="s">
        <v>61</v>
      </c>
      <c r="D5" s="42" t="s">
        <v>909</v>
      </c>
      <c r="E5" s="42" t="s">
        <v>908</v>
      </c>
      <c r="F5" s="42" t="s">
        <v>59</v>
      </c>
      <c r="G5" s="45">
        <v>44337</v>
      </c>
      <c r="H5" s="18" t="s">
        <v>66</v>
      </c>
      <c r="I5" s="18">
        <v>14</v>
      </c>
      <c r="J5" s="18">
        <v>53</v>
      </c>
      <c r="K5" s="18">
        <v>18</v>
      </c>
      <c r="L5" s="18">
        <v>82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8</v>
      </c>
      <c r="Z5" s="18">
        <v>21</v>
      </c>
      <c r="AA5" s="18">
        <v>5</v>
      </c>
      <c r="AB5" s="18">
        <v>22</v>
      </c>
      <c r="AC5" s="18">
        <v>6</v>
      </c>
      <c r="AD5" s="18">
        <v>24</v>
      </c>
      <c r="AE5" s="18">
        <v>50</v>
      </c>
      <c r="AF5" s="47"/>
      <c r="AG5" s="50"/>
      <c r="AH5" s="35"/>
      <c r="AI5" s="35"/>
      <c r="AJ5" s="53"/>
      <c r="AK5" s="41" t="s">
        <v>65</v>
      </c>
    </row>
    <row r="6" spans="1:41" ht="16.2" x14ac:dyDescent="0.25">
      <c r="A6" s="42" t="s">
        <v>59</v>
      </c>
      <c r="B6" s="44" t="s">
        <v>910</v>
      </c>
      <c r="C6" s="42" t="s">
        <v>61</v>
      </c>
      <c r="D6" s="42" t="s">
        <v>909</v>
      </c>
      <c r="E6" s="42" t="s">
        <v>908</v>
      </c>
      <c r="F6" s="42" t="s">
        <v>59</v>
      </c>
      <c r="G6" s="45">
        <v>44337</v>
      </c>
      <c r="H6" s="19" t="s">
        <v>67</v>
      </c>
      <c r="I6" s="19">
        <v>14</v>
      </c>
      <c r="J6" s="19">
        <v>53</v>
      </c>
      <c r="K6" s="19">
        <v>18</v>
      </c>
      <c r="L6" s="19">
        <v>82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8</v>
      </c>
      <c r="Z6" s="19">
        <v>21</v>
      </c>
      <c r="AA6" s="19">
        <v>5</v>
      </c>
      <c r="AB6" s="19">
        <v>22</v>
      </c>
      <c r="AC6" s="19">
        <v>6</v>
      </c>
      <c r="AD6" s="19">
        <v>24</v>
      </c>
      <c r="AE6" s="19">
        <v>50</v>
      </c>
      <c r="AF6" s="48"/>
      <c r="AG6" s="51"/>
      <c r="AH6" s="36"/>
      <c r="AI6" s="36"/>
      <c r="AJ6" s="53"/>
      <c r="AK6" s="41" t="s">
        <v>65</v>
      </c>
    </row>
    <row r="7" spans="1:41" ht="16.2" x14ac:dyDescent="0.25">
      <c r="A7" s="42" t="s">
        <v>59</v>
      </c>
      <c r="B7" s="44" t="s">
        <v>917</v>
      </c>
      <c r="C7" s="42" t="s">
        <v>61</v>
      </c>
      <c r="D7" s="42" t="s">
        <v>916</v>
      </c>
      <c r="E7" s="42" t="s">
        <v>915</v>
      </c>
      <c r="F7" s="42" t="s">
        <v>59</v>
      </c>
      <c r="G7" s="45">
        <v>44330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40</v>
      </c>
      <c r="N7" s="17">
        <v>48</v>
      </c>
      <c r="O7" s="17">
        <v>21</v>
      </c>
      <c r="P7" s="17">
        <v>57</v>
      </c>
      <c r="Q7" s="17">
        <v>22</v>
      </c>
      <c r="R7" s="17">
        <v>58</v>
      </c>
      <c r="S7" s="17">
        <v>23</v>
      </c>
      <c r="T7" s="17">
        <v>64</v>
      </c>
      <c r="U7" s="17">
        <v>26</v>
      </c>
      <c r="V7" s="17">
        <v>62</v>
      </c>
      <c r="W7" s="17">
        <v>22</v>
      </c>
      <c r="X7" s="17">
        <v>63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46">
        <f t="shared" ref="AF7" si="0">SUM(I7:AE7)</f>
        <v>506</v>
      </c>
      <c r="AG7" s="49">
        <f t="shared" ref="AG7" si="1">SUM(I8:AE8)</f>
        <v>506</v>
      </c>
      <c r="AH7" s="34">
        <f t="shared" ref="AH7" si="2">SUM(I9:AE9)</f>
        <v>506</v>
      </c>
      <c r="AI7" s="34">
        <f t="shared" ref="AI7" si="3">AH7-AF7</f>
        <v>0</v>
      </c>
      <c r="AJ7" s="53">
        <v>0.91060000000000008</v>
      </c>
      <c r="AK7" s="41" t="s">
        <v>65</v>
      </c>
    </row>
    <row r="8" spans="1:41" ht="16.2" x14ac:dyDescent="0.25">
      <c r="A8" s="42" t="s">
        <v>59</v>
      </c>
      <c r="B8" s="44" t="s">
        <v>917</v>
      </c>
      <c r="C8" s="42" t="s">
        <v>61</v>
      </c>
      <c r="D8" s="42" t="s">
        <v>916</v>
      </c>
      <c r="E8" s="42" t="s">
        <v>915</v>
      </c>
      <c r="F8" s="42" t="s">
        <v>59</v>
      </c>
      <c r="G8" s="45">
        <v>44330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40</v>
      </c>
      <c r="N8" s="18">
        <v>48</v>
      </c>
      <c r="O8" s="18">
        <v>21</v>
      </c>
      <c r="P8" s="18">
        <v>57</v>
      </c>
      <c r="Q8" s="18">
        <v>22</v>
      </c>
      <c r="R8" s="18">
        <v>58</v>
      </c>
      <c r="S8" s="18">
        <v>23</v>
      </c>
      <c r="T8" s="18">
        <v>64</v>
      </c>
      <c r="U8" s="18">
        <v>26</v>
      </c>
      <c r="V8" s="18">
        <v>62</v>
      </c>
      <c r="W8" s="18">
        <v>22</v>
      </c>
      <c r="X8" s="18">
        <v>63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47"/>
      <c r="AG8" s="50"/>
      <c r="AH8" s="35"/>
      <c r="AI8" s="35"/>
      <c r="AJ8" s="53"/>
      <c r="AK8" s="41" t="s">
        <v>65</v>
      </c>
    </row>
    <row r="9" spans="1:41" ht="16.2" x14ac:dyDescent="0.25">
      <c r="A9" s="42" t="s">
        <v>59</v>
      </c>
      <c r="B9" s="44" t="s">
        <v>917</v>
      </c>
      <c r="C9" s="42" t="s">
        <v>61</v>
      </c>
      <c r="D9" s="42" t="s">
        <v>916</v>
      </c>
      <c r="E9" s="42" t="s">
        <v>915</v>
      </c>
      <c r="F9" s="42" t="s">
        <v>59</v>
      </c>
      <c r="G9" s="45">
        <v>44330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40</v>
      </c>
      <c r="N9" s="19">
        <v>48</v>
      </c>
      <c r="O9" s="19">
        <v>21</v>
      </c>
      <c r="P9" s="19">
        <v>57</v>
      </c>
      <c r="Q9" s="19">
        <v>22</v>
      </c>
      <c r="R9" s="19">
        <v>58</v>
      </c>
      <c r="S9" s="19">
        <v>23</v>
      </c>
      <c r="T9" s="19">
        <v>64</v>
      </c>
      <c r="U9" s="19">
        <v>26</v>
      </c>
      <c r="V9" s="19">
        <v>62</v>
      </c>
      <c r="W9" s="19">
        <v>22</v>
      </c>
      <c r="X9" s="19">
        <v>63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48"/>
      <c r="AG9" s="51"/>
      <c r="AH9" s="36"/>
      <c r="AI9" s="36"/>
      <c r="AJ9" s="53"/>
      <c r="AK9" s="41" t="s">
        <v>65</v>
      </c>
    </row>
    <row r="10" spans="1:41" ht="16.2" x14ac:dyDescent="0.25">
      <c r="A10" s="42" t="s">
        <v>59</v>
      </c>
      <c r="B10" s="44" t="s">
        <v>911</v>
      </c>
      <c r="C10" s="42" t="s">
        <v>61</v>
      </c>
      <c r="D10" s="42" t="s">
        <v>909</v>
      </c>
      <c r="E10" s="42" t="s">
        <v>908</v>
      </c>
      <c r="F10" s="42" t="s">
        <v>59</v>
      </c>
      <c r="G10" s="45">
        <v>44337</v>
      </c>
      <c r="H10" s="17" t="s">
        <v>64</v>
      </c>
      <c r="I10" s="17">
        <v>31</v>
      </c>
      <c r="J10" s="17">
        <v>57</v>
      </c>
      <c r="K10" s="17">
        <v>41</v>
      </c>
      <c r="L10" s="17">
        <v>89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13</v>
      </c>
      <c r="Z10" s="17">
        <v>47</v>
      </c>
      <c r="AA10" s="17">
        <v>8</v>
      </c>
      <c r="AB10" s="17">
        <v>48</v>
      </c>
      <c r="AC10" s="17">
        <v>9</v>
      </c>
      <c r="AD10" s="17">
        <v>54</v>
      </c>
      <c r="AE10" s="17">
        <v>55</v>
      </c>
      <c r="AF10" s="46">
        <f t="shared" ref="AF10" si="4">SUM(I10:AE10)</f>
        <v>452</v>
      </c>
      <c r="AG10" s="49">
        <f t="shared" ref="AG10" si="5">SUM(I11:AE11)</f>
        <v>452</v>
      </c>
      <c r="AH10" s="34">
        <f t="shared" ref="AH10" si="6">SUM(I12:AE12)</f>
        <v>452</v>
      </c>
      <c r="AI10" s="34">
        <f t="shared" ref="AI10" si="7">AH10-AF10</f>
        <v>0</v>
      </c>
      <c r="AJ10" s="53">
        <v>0.91060000000000008</v>
      </c>
      <c r="AK10" s="41" t="s">
        <v>65</v>
      </c>
    </row>
    <row r="11" spans="1:41" ht="16.2" x14ac:dyDescent="0.25">
      <c r="A11" s="42" t="s">
        <v>59</v>
      </c>
      <c r="B11" s="44" t="s">
        <v>911</v>
      </c>
      <c r="C11" s="42" t="s">
        <v>61</v>
      </c>
      <c r="D11" s="42" t="s">
        <v>909</v>
      </c>
      <c r="E11" s="42" t="s">
        <v>908</v>
      </c>
      <c r="F11" s="42" t="s">
        <v>59</v>
      </c>
      <c r="G11" s="45">
        <v>44337</v>
      </c>
      <c r="H11" s="18" t="s">
        <v>66</v>
      </c>
      <c r="I11" s="18">
        <v>31</v>
      </c>
      <c r="J11" s="18">
        <v>57</v>
      </c>
      <c r="K11" s="18">
        <v>41</v>
      </c>
      <c r="L11" s="18">
        <v>89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13</v>
      </c>
      <c r="Z11" s="18">
        <v>47</v>
      </c>
      <c r="AA11" s="18">
        <v>8</v>
      </c>
      <c r="AB11" s="18">
        <v>48</v>
      </c>
      <c r="AC11" s="18">
        <v>9</v>
      </c>
      <c r="AD11" s="18">
        <v>54</v>
      </c>
      <c r="AE11" s="18">
        <v>55</v>
      </c>
      <c r="AF11" s="47"/>
      <c r="AG11" s="50"/>
      <c r="AH11" s="35"/>
      <c r="AI11" s="35"/>
      <c r="AJ11" s="53"/>
      <c r="AK11" s="41" t="s">
        <v>65</v>
      </c>
    </row>
    <row r="12" spans="1:41" ht="16.2" x14ac:dyDescent="0.25">
      <c r="A12" s="42" t="s">
        <v>59</v>
      </c>
      <c r="B12" s="44" t="s">
        <v>911</v>
      </c>
      <c r="C12" s="42" t="s">
        <v>61</v>
      </c>
      <c r="D12" s="42" t="s">
        <v>909</v>
      </c>
      <c r="E12" s="42" t="s">
        <v>908</v>
      </c>
      <c r="F12" s="42" t="s">
        <v>59</v>
      </c>
      <c r="G12" s="45">
        <v>44337</v>
      </c>
      <c r="H12" s="19" t="s">
        <v>67</v>
      </c>
      <c r="I12" s="19">
        <v>31</v>
      </c>
      <c r="J12" s="19">
        <v>57</v>
      </c>
      <c r="K12" s="19">
        <v>41</v>
      </c>
      <c r="L12" s="19">
        <v>89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13</v>
      </c>
      <c r="Z12" s="19">
        <v>47</v>
      </c>
      <c r="AA12" s="19">
        <v>8</v>
      </c>
      <c r="AB12" s="19">
        <v>48</v>
      </c>
      <c r="AC12" s="19">
        <v>9</v>
      </c>
      <c r="AD12" s="19">
        <v>54</v>
      </c>
      <c r="AE12" s="19">
        <v>55</v>
      </c>
      <c r="AF12" s="48"/>
      <c r="AG12" s="51"/>
      <c r="AH12" s="36"/>
      <c r="AI12" s="36"/>
      <c r="AJ12" s="53"/>
      <c r="AK12" s="41" t="s">
        <v>65</v>
      </c>
    </row>
    <row r="13" spans="1:41" ht="16.2" x14ac:dyDescent="0.25">
      <c r="A13" s="42" t="s">
        <v>59</v>
      </c>
      <c r="B13" s="44" t="s">
        <v>914</v>
      </c>
      <c r="C13" s="42" t="s">
        <v>61</v>
      </c>
      <c r="D13" s="42" t="s">
        <v>913</v>
      </c>
      <c r="E13" s="42" t="s">
        <v>912</v>
      </c>
      <c r="F13" s="42" t="s">
        <v>59</v>
      </c>
      <c r="G13" s="45">
        <v>44330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22</v>
      </c>
      <c r="N13" s="17">
        <v>34</v>
      </c>
      <c r="O13" s="17">
        <v>0</v>
      </c>
      <c r="P13" s="17">
        <v>61</v>
      </c>
      <c r="Q13" s="17">
        <v>0</v>
      </c>
      <c r="R13" s="17">
        <v>68</v>
      </c>
      <c r="S13" s="17">
        <v>0</v>
      </c>
      <c r="T13" s="17">
        <v>64</v>
      </c>
      <c r="U13" s="17">
        <v>0</v>
      </c>
      <c r="V13" s="17">
        <v>64</v>
      </c>
      <c r="W13" s="17">
        <v>0</v>
      </c>
      <c r="X13" s="17">
        <v>27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46">
        <f t="shared" ref="AF13" si="8">SUM(I13:AE13)</f>
        <v>340</v>
      </c>
      <c r="AG13" s="49">
        <f t="shared" ref="AG13" si="9">SUM(I14:AE14)</f>
        <v>340</v>
      </c>
      <c r="AH13" s="34">
        <f t="shared" ref="AH13" si="10">SUM(I15:AE15)</f>
        <v>340</v>
      </c>
      <c r="AI13" s="34">
        <f t="shared" ref="AI13" si="11">AH13-AF13</f>
        <v>0</v>
      </c>
      <c r="AJ13" s="53">
        <v>0.95610000000000006</v>
      </c>
      <c r="AK13" s="41" t="s">
        <v>65</v>
      </c>
    </row>
    <row r="14" spans="1:41" ht="16.2" x14ac:dyDescent="0.25">
      <c r="A14" s="42" t="s">
        <v>59</v>
      </c>
      <c r="B14" s="44" t="s">
        <v>914</v>
      </c>
      <c r="C14" s="42" t="s">
        <v>61</v>
      </c>
      <c r="D14" s="42" t="s">
        <v>913</v>
      </c>
      <c r="E14" s="42" t="s">
        <v>912</v>
      </c>
      <c r="F14" s="42" t="s">
        <v>59</v>
      </c>
      <c r="G14" s="45">
        <v>44330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22</v>
      </c>
      <c r="N14" s="18">
        <v>34</v>
      </c>
      <c r="O14" s="18">
        <v>0</v>
      </c>
      <c r="P14" s="18">
        <v>61</v>
      </c>
      <c r="Q14" s="18">
        <v>0</v>
      </c>
      <c r="R14" s="18">
        <v>68</v>
      </c>
      <c r="S14" s="18">
        <v>0</v>
      </c>
      <c r="T14" s="18">
        <v>64</v>
      </c>
      <c r="U14" s="18">
        <v>0</v>
      </c>
      <c r="V14" s="18">
        <v>64</v>
      </c>
      <c r="W14" s="18">
        <v>0</v>
      </c>
      <c r="X14" s="18">
        <v>27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47"/>
      <c r="AG14" s="50"/>
      <c r="AH14" s="35"/>
      <c r="AI14" s="35"/>
      <c r="AJ14" s="53"/>
      <c r="AK14" s="41" t="s">
        <v>65</v>
      </c>
    </row>
    <row r="15" spans="1:41" ht="16.2" x14ac:dyDescent="0.25">
      <c r="A15" s="42" t="s">
        <v>59</v>
      </c>
      <c r="B15" s="44" t="s">
        <v>914</v>
      </c>
      <c r="C15" s="42" t="s">
        <v>61</v>
      </c>
      <c r="D15" s="42" t="s">
        <v>913</v>
      </c>
      <c r="E15" s="42" t="s">
        <v>912</v>
      </c>
      <c r="F15" s="42" t="s">
        <v>59</v>
      </c>
      <c r="G15" s="45">
        <v>44330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22</v>
      </c>
      <c r="N15" s="19">
        <v>34</v>
      </c>
      <c r="O15" s="19">
        <v>0</v>
      </c>
      <c r="P15" s="19">
        <v>61</v>
      </c>
      <c r="Q15" s="19">
        <v>0</v>
      </c>
      <c r="R15" s="19">
        <v>68</v>
      </c>
      <c r="S15" s="19">
        <v>0</v>
      </c>
      <c r="T15" s="19">
        <v>64</v>
      </c>
      <c r="U15" s="19">
        <v>0</v>
      </c>
      <c r="V15" s="19">
        <v>64</v>
      </c>
      <c r="W15" s="19">
        <v>0</v>
      </c>
      <c r="X15" s="19">
        <v>27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48"/>
      <c r="AG15" s="51"/>
      <c r="AH15" s="36"/>
      <c r="AI15" s="36"/>
      <c r="AJ15" s="53"/>
      <c r="AK15" s="41" t="s">
        <v>65</v>
      </c>
    </row>
    <row r="16" spans="1:41" ht="16.2" x14ac:dyDescent="0.25">
      <c r="A16" s="42" t="s">
        <v>59</v>
      </c>
      <c r="B16" s="44" t="s">
        <v>911</v>
      </c>
      <c r="C16" s="42" t="s">
        <v>61</v>
      </c>
      <c r="D16" s="42" t="s">
        <v>909</v>
      </c>
      <c r="E16" s="42" t="s">
        <v>908</v>
      </c>
      <c r="F16" s="42" t="s">
        <v>59</v>
      </c>
      <c r="G16" s="45">
        <v>44337</v>
      </c>
      <c r="H16" s="17" t="s">
        <v>64</v>
      </c>
      <c r="I16" s="17">
        <v>31</v>
      </c>
      <c r="J16" s="17">
        <v>57</v>
      </c>
      <c r="K16" s="17">
        <v>41</v>
      </c>
      <c r="L16" s="17">
        <v>89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>
        <v>13</v>
      </c>
      <c r="Z16" s="17">
        <v>47</v>
      </c>
      <c r="AA16" s="17">
        <v>8</v>
      </c>
      <c r="AB16" s="17">
        <v>48</v>
      </c>
      <c r="AC16" s="17">
        <v>9</v>
      </c>
      <c r="AD16" s="17">
        <v>54</v>
      </c>
      <c r="AE16" s="17">
        <v>55</v>
      </c>
      <c r="AF16" s="46">
        <f t="shared" ref="AF16" si="12">SUM(I16:AE16)</f>
        <v>452</v>
      </c>
      <c r="AG16" s="49">
        <f t="shared" ref="AG16" si="13">SUM(I17:AE17)</f>
        <v>452</v>
      </c>
      <c r="AH16" s="34">
        <f t="shared" ref="AH16" si="14">SUM(I18:AE18)</f>
        <v>452</v>
      </c>
      <c r="AI16" s="34">
        <f t="shared" ref="AI16" si="15">AH16-AF16</f>
        <v>0</v>
      </c>
      <c r="AJ16" s="53">
        <v>0.95300000000000007</v>
      </c>
      <c r="AK16" s="41" t="s">
        <v>65</v>
      </c>
      <c r="AL16" s="21"/>
      <c r="AM16" s="21"/>
      <c r="AN16" s="21"/>
    </row>
    <row r="17" spans="1:37" ht="16.2" x14ac:dyDescent="0.25">
      <c r="A17" s="42" t="s">
        <v>59</v>
      </c>
      <c r="B17" s="44" t="s">
        <v>911</v>
      </c>
      <c r="C17" s="42" t="s">
        <v>61</v>
      </c>
      <c r="D17" s="42" t="s">
        <v>909</v>
      </c>
      <c r="E17" s="42" t="s">
        <v>908</v>
      </c>
      <c r="F17" s="42" t="s">
        <v>59</v>
      </c>
      <c r="G17" s="45">
        <v>44337</v>
      </c>
      <c r="H17" s="18" t="s">
        <v>66</v>
      </c>
      <c r="I17" s="18">
        <v>31</v>
      </c>
      <c r="J17" s="18">
        <v>57</v>
      </c>
      <c r="K17" s="18">
        <v>41</v>
      </c>
      <c r="L17" s="18">
        <v>89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>
        <v>13</v>
      </c>
      <c r="Z17" s="18">
        <v>47</v>
      </c>
      <c r="AA17" s="18">
        <v>8</v>
      </c>
      <c r="AB17" s="18">
        <v>48</v>
      </c>
      <c r="AC17" s="18">
        <v>9</v>
      </c>
      <c r="AD17" s="18">
        <v>54</v>
      </c>
      <c r="AE17" s="18">
        <v>55</v>
      </c>
      <c r="AF17" s="47"/>
      <c r="AG17" s="50"/>
      <c r="AH17" s="35"/>
      <c r="AI17" s="35"/>
      <c r="AJ17" s="53"/>
      <c r="AK17" s="41" t="s">
        <v>65</v>
      </c>
    </row>
    <row r="18" spans="1:37" ht="16.2" x14ac:dyDescent="0.25">
      <c r="A18" s="42" t="s">
        <v>59</v>
      </c>
      <c r="B18" s="44" t="s">
        <v>911</v>
      </c>
      <c r="C18" s="42" t="s">
        <v>61</v>
      </c>
      <c r="D18" s="42" t="s">
        <v>909</v>
      </c>
      <c r="E18" s="42" t="s">
        <v>908</v>
      </c>
      <c r="F18" s="42" t="s">
        <v>59</v>
      </c>
      <c r="G18" s="45">
        <v>44337</v>
      </c>
      <c r="H18" s="19" t="s">
        <v>67</v>
      </c>
      <c r="I18" s="19">
        <v>31</v>
      </c>
      <c r="J18" s="19">
        <v>57</v>
      </c>
      <c r="K18" s="19">
        <v>41</v>
      </c>
      <c r="L18" s="19">
        <v>89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>
        <v>13</v>
      </c>
      <c r="Z18" s="19">
        <v>47</v>
      </c>
      <c r="AA18" s="19">
        <v>8</v>
      </c>
      <c r="AB18" s="19">
        <v>48</v>
      </c>
      <c r="AC18" s="19">
        <v>9</v>
      </c>
      <c r="AD18" s="19">
        <v>54</v>
      </c>
      <c r="AE18" s="19">
        <v>55</v>
      </c>
      <c r="AF18" s="48"/>
      <c r="AG18" s="51"/>
      <c r="AH18" s="36"/>
      <c r="AI18" s="36"/>
      <c r="AJ18" s="53"/>
      <c r="AK18" s="41" t="s">
        <v>65</v>
      </c>
    </row>
    <row r="19" spans="1:37" ht="16.2" x14ac:dyDescent="0.25">
      <c r="A19" s="42" t="s">
        <v>59</v>
      </c>
      <c r="B19" s="44" t="s">
        <v>910</v>
      </c>
      <c r="C19" s="42" t="s">
        <v>61</v>
      </c>
      <c r="D19" s="42" t="s">
        <v>909</v>
      </c>
      <c r="E19" s="42" t="s">
        <v>908</v>
      </c>
      <c r="F19" s="42" t="s">
        <v>59</v>
      </c>
      <c r="G19" s="45">
        <v>44337</v>
      </c>
      <c r="H19" s="17" t="s">
        <v>64</v>
      </c>
      <c r="I19" s="17">
        <v>14</v>
      </c>
      <c r="J19" s="17">
        <v>53</v>
      </c>
      <c r="K19" s="17">
        <v>18</v>
      </c>
      <c r="L19" s="17">
        <v>82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8</v>
      </c>
      <c r="Z19" s="17">
        <v>21</v>
      </c>
      <c r="AA19" s="17">
        <v>5</v>
      </c>
      <c r="AB19" s="17">
        <v>22</v>
      </c>
      <c r="AC19" s="17">
        <v>6</v>
      </c>
      <c r="AD19" s="17">
        <v>24</v>
      </c>
      <c r="AE19" s="17">
        <v>50</v>
      </c>
      <c r="AF19" s="46">
        <f t="shared" ref="AF19" si="16">SUM(I19:AE19)</f>
        <v>303</v>
      </c>
      <c r="AG19" s="49">
        <f t="shared" ref="AG19" si="17">SUM(I20:AE20)</f>
        <v>303</v>
      </c>
      <c r="AH19" s="34">
        <f t="shared" ref="AH19" si="18">SUM(I21:AE21)</f>
        <v>303</v>
      </c>
      <c r="AI19" s="34">
        <f t="shared" ref="AI19" si="19">AH19-AF19</f>
        <v>0</v>
      </c>
      <c r="AJ19" s="53">
        <v>0.9113</v>
      </c>
      <c r="AK19" s="41" t="s">
        <v>65</v>
      </c>
    </row>
    <row r="20" spans="1:37" ht="16.2" x14ac:dyDescent="0.25">
      <c r="A20" s="42" t="s">
        <v>59</v>
      </c>
      <c r="B20" s="44" t="s">
        <v>910</v>
      </c>
      <c r="C20" s="42" t="s">
        <v>61</v>
      </c>
      <c r="D20" s="42" t="s">
        <v>909</v>
      </c>
      <c r="E20" s="42" t="s">
        <v>908</v>
      </c>
      <c r="F20" s="42" t="s">
        <v>59</v>
      </c>
      <c r="G20" s="45">
        <v>44337</v>
      </c>
      <c r="H20" s="18" t="s">
        <v>66</v>
      </c>
      <c r="I20" s="18">
        <v>14</v>
      </c>
      <c r="J20" s="18">
        <v>53</v>
      </c>
      <c r="K20" s="18">
        <v>18</v>
      </c>
      <c r="L20" s="18">
        <v>82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>
        <v>8</v>
      </c>
      <c r="Z20" s="18">
        <v>21</v>
      </c>
      <c r="AA20" s="18">
        <v>5</v>
      </c>
      <c r="AB20" s="18">
        <v>22</v>
      </c>
      <c r="AC20" s="18">
        <v>6</v>
      </c>
      <c r="AD20" s="18">
        <v>24</v>
      </c>
      <c r="AE20" s="18">
        <v>50</v>
      </c>
      <c r="AF20" s="47"/>
      <c r="AG20" s="50"/>
      <c r="AH20" s="35"/>
      <c r="AI20" s="35"/>
      <c r="AJ20" s="53"/>
      <c r="AK20" s="41" t="s">
        <v>65</v>
      </c>
    </row>
    <row r="21" spans="1:37" ht="16.2" x14ac:dyDescent="0.25">
      <c r="A21" s="42" t="s">
        <v>59</v>
      </c>
      <c r="B21" s="44" t="s">
        <v>910</v>
      </c>
      <c r="C21" s="42" t="s">
        <v>61</v>
      </c>
      <c r="D21" s="42" t="s">
        <v>909</v>
      </c>
      <c r="E21" s="42" t="s">
        <v>908</v>
      </c>
      <c r="F21" s="42" t="s">
        <v>59</v>
      </c>
      <c r="G21" s="45">
        <v>44337</v>
      </c>
      <c r="H21" s="19" t="s">
        <v>67</v>
      </c>
      <c r="I21" s="19">
        <v>14</v>
      </c>
      <c r="J21" s="19">
        <v>53</v>
      </c>
      <c r="K21" s="19">
        <v>18</v>
      </c>
      <c r="L21" s="19">
        <v>82</v>
      </c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>
        <v>8</v>
      </c>
      <c r="Z21" s="19">
        <v>21</v>
      </c>
      <c r="AA21" s="19">
        <v>5</v>
      </c>
      <c r="AB21" s="19">
        <v>22</v>
      </c>
      <c r="AC21" s="19">
        <v>6</v>
      </c>
      <c r="AD21" s="19">
        <v>24</v>
      </c>
      <c r="AE21" s="19">
        <v>50</v>
      </c>
      <c r="AF21" s="48"/>
      <c r="AG21" s="51"/>
      <c r="AH21" s="36"/>
      <c r="AI21" s="36"/>
      <c r="AJ21" s="53"/>
      <c r="AK21" s="41" t="s">
        <v>65</v>
      </c>
    </row>
    <row r="22" spans="1:37" ht="16.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42" t="s">
        <v>444</v>
      </c>
      <c r="AC22" s="43"/>
      <c r="AD22" s="43"/>
      <c r="AE22" s="43"/>
      <c r="AF22" s="15">
        <f>SUM(AF4:AF19)</f>
        <v>2356</v>
      </c>
      <c r="AG22" s="15">
        <f t="shared" ref="AG22:AI22" si="20">SUM(AG4:AG19)</f>
        <v>2356</v>
      </c>
      <c r="AH22" s="15">
        <f t="shared" si="20"/>
        <v>2356</v>
      </c>
      <c r="AI22" s="15">
        <f t="shared" si="20"/>
        <v>0</v>
      </c>
      <c r="AJ22" s="32">
        <f>IFERROR(SUMPRODUCT(AG4:AG21,AJ4:AJ21)/AG22,"-")</f>
        <v>0.92577652801358234</v>
      </c>
      <c r="AK22" s="16"/>
    </row>
  </sheetData>
  <autoFilter ref="A3:AO3"/>
  <mergeCells count="80">
    <mergeCell ref="F16:F18"/>
    <mergeCell ref="G16:G18"/>
    <mergeCell ref="AF16:AF18"/>
    <mergeCell ref="AG16:AG18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AH16:AH18"/>
    <mergeCell ref="AB22:AE22"/>
    <mergeCell ref="AI16:AI18"/>
    <mergeCell ref="AJ16:AJ18"/>
    <mergeCell ref="AK16:AK18"/>
    <mergeCell ref="AK19:AK21"/>
    <mergeCell ref="AJ19:AJ21"/>
    <mergeCell ref="AI19:AI21"/>
    <mergeCell ref="AI10:AI12"/>
    <mergeCell ref="AJ10:AJ12"/>
    <mergeCell ref="AK10:AK12"/>
    <mergeCell ref="A13:A15"/>
    <mergeCell ref="B13:B15"/>
    <mergeCell ref="C13:C15"/>
    <mergeCell ref="D13:D15"/>
    <mergeCell ref="E13:E15"/>
    <mergeCell ref="F13:F15"/>
    <mergeCell ref="A10:A12"/>
    <mergeCell ref="B10:B12"/>
    <mergeCell ref="C10:C12"/>
    <mergeCell ref="D10:D12"/>
    <mergeCell ref="E10:E12"/>
    <mergeCell ref="F19:F21"/>
    <mergeCell ref="G19:G21"/>
    <mergeCell ref="AF19:AF21"/>
    <mergeCell ref="AG19:AG21"/>
    <mergeCell ref="AH19:AH21"/>
    <mergeCell ref="A7:A9"/>
    <mergeCell ref="B7:B9"/>
    <mergeCell ref="C7:C9"/>
    <mergeCell ref="D7:D9"/>
    <mergeCell ref="AK13:AK15"/>
    <mergeCell ref="F10:F12"/>
    <mergeCell ref="G10:G12"/>
    <mergeCell ref="AF10:AF12"/>
    <mergeCell ref="AG10:AG12"/>
    <mergeCell ref="AH10:AH12"/>
    <mergeCell ref="G13:G15"/>
    <mergeCell ref="AF13:AF15"/>
    <mergeCell ref="AG13:AG15"/>
    <mergeCell ref="AH13:AH15"/>
    <mergeCell ref="AI13:AI15"/>
    <mergeCell ref="AJ13:AJ15"/>
    <mergeCell ref="E7:E9"/>
    <mergeCell ref="F7:F9"/>
    <mergeCell ref="G7:G9"/>
    <mergeCell ref="AF7:AF9"/>
    <mergeCell ref="AG7:AG9"/>
    <mergeCell ref="AI7:AI9"/>
    <mergeCell ref="AJ7:AJ9"/>
    <mergeCell ref="AK7:AK9"/>
    <mergeCell ref="AF4:AF6"/>
    <mergeCell ref="AG4:AG6"/>
    <mergeCell ref="AH4:AH6"/>
    <mergeCell ref="AI4:AI6"/>
    <mergeCell ref="AJ4:AJ6"/>
    <mergeCell ref="AH7:AH9"/>
    <mergeCell ref="AK4:AK6"/>
    <mergeCell ref="B1:V2"/>
    <mergeCell ref="A4:A6"/>
    <mergeCell ref="B4:B6"/>
    <mergeCell ref="C4:C6"/>
    <mergeCell ref="D4:D6"/>
    <mergeCell ref="E4:E6"/>
    <mergeCell ref="F4:F6"/>
    <mergeCell ref="G4:G6"/>
  </mergeCells>
  <phoneticPr fontId="15" type="noConversion"/>
  <printOptions horizontalCentered="1" verticalCentered="1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9"/>
  <sheetViews>
    <sheetView workbookViewId="0">
      <selection activeCell="F313" sqref="F37:F315"/>
    </sheetView>
  </sheetViews>
  <sheetFormatPr defaultRowHeight="13.8" x14ac:dyDescent="0.25"/>
  <cols>
    <col min="1" max="1" width="20.5" bestFit="1" customWidth="1"/>
    <col min="2" max="2" width="16.625" bestFit="1" customWidth="1"/>
    <col min="3" max="3" width="8.625" bestFit="1" customWidth="1"/>
    <col min="4" max="4" width="23.625" bestFit="1" customWidth="1"/>
    <col min="5" max="5" width="11.625" bestFit="1" customWidth="1"/>
    <col min="6" max="6" width="14.5" bestFit="1" customWidth="1"/>
    <col min="7" max="7" width="16" bestFit="1" customWidth="1"/>
    <col min="8" max="8" width="20.875" bestFit="1" customWidth="1"/>
    <col min="9" max="9" width="6" bestFit="1" customWidth="1"/>
    <col min="10" max="10" width="6.625" bestFit="1" customWidth="1"/>
    <col min="11" max="11" width="6" bestFit="1" customWidth="1"/>
    <col min="12" max="12" width="6.625" bestFit="1" customWidth="1"/>
    <col min="13" max="13" width="4.625" bestFit="1" customWidth="1"/>
    <col min="14" max="14" width="6.625" bestFit="1" customWidth="1"/>
    <col min="15" max="16" width="6" bestFit="1" customWidth="1"/>
    <col min="17" max="17" width="6.625" bestFit="1" customWidth="1"/>
    <col min="18" max="19" width="6" bestFit="1" customWidth="1"/>
    <col min="20" max="20" width="6.625" bestFit="1" customWidth="1"/>
    <col min="21" max="23" width="6" bestFit="1" customWidth="1"/>
    <col min="24" max="24" width="6.625" bestFit="1" customWidth="1"/>
    <col min="25" max="27" width="6" bestFit="1" customWidth="1"/>
    <col min="28" max="28" width="6.625" bestFit="1" customWidth="1"/>
    <col min="29" max="31" width="6" bestFit="1" customWidth="1"/>
    <col min="32" max="32" width="6.625" bestFit="1" customWidth="1"/>
    <col min="33" max="35" width="6" bestFit="1" customWidth="1"/>
    <col min="36" max="36" width="6.625" bestFit="1" customWidth="1"/>
    <col min="37" max="39" width="6" bestFit="1" customWidth="1"/>
    <col min="40" max="40" width="6.625" bestFit="1" customWidth="1"/>
    <col min="41" max="43" width="6" bestFit="1" customWidth="1"/>
    <col min="44" max="44" width="6.625" bestFit="1" customWidth="1"/>
    <col min="45" max="46" width="6" bestFit="1" customWidth="1"/>
    <col min="47" max="47" width="4.625" bestFit="1" customWidth="1"/>
    <col min="48" max="48" width="6.625" bestFit="1" customWidth="1"/>
    <col min="49" max="50" width="6" bestFit="1" customWidth="1"/>
    <col min="51" max="51" width="4.625" bestFit="1" customWidth="1"/>
    <col min="52" max="52" width="6.625" bestFit="1" customWidth="1"/>
    <col min="53" max="54" width="6" bestFit="1" customWidth="1"/>
    <col min="55" max="55" width="14" bestFit="1" customWidth="1"/>
    <col min="56" max="56" width="18.375" bestFit="1" customWidth="1"/>
    <col min="57" max="57" width="33" bestFit="1" customWidth="1"/>
    <col min="58" max="58" width="12" bestFit="1" customWidth="1"/>
    <col min="59" max="59" width="9.625" bestFit="1" customWidth="1"/>
    <col min="60" max="60" width="3.875" bestFit="1" customWidth="1"/>
    <col min="61" max="61" width="20.375" bestFit="1" customWidth="1"/>
    <col min="62" max="62" width="33.125" bestFit="1" customWidth="1"/>
    <col min="63" max="63" width="17" customWidth="1"/>
    <col min="64" max="64" width="10.375" bestFit="1" customWidth="1"/>
  </cols>
  <sheetData>
    <row r="1" spans="1:64" x14ac:dyDescent="0.25">
      <c r="B1" s="52" t="s">
        <v>1038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64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64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940</v>
      </c>
      <c r="J3" s="9" t="s">
        <v>939</v>
      </c>
      <c r="K3" s="9" t="s">
        <v>938</v>
      </c>
      <c r="L3" s="9" t="s">
        <v>937</v>
      </c>
      <c r="M3" s="9" t="s">
        <v>1037</v>
      </c>
      <c r="N3" s="9" t="s">
        <v>30</v>
      </c>
      <c r="O3" s="9" t="s">
        <v>936</v>
      </c>
      <c r="P3" s="9" t="s">
        <v>31</v>
      </c>
      <c r="Q3" s="9" t="s">
        <v>32</v>
      </c>
      <c r="R3" s="9" t="s">
        <v>935</v>
      </c>
      <c r="S3" s="9" t="s">
        <v>33</v>
      </c>
      <c r="T3" s="9" t="s">
        <v>34</v>
      </c>
      <c r="U3" s="9" t="s">
        <v>934</v>
      </c>
      <c r="V3" s="9" t="s">
        <v>933</v>
      </c>
      <c r="W3" s="9" t="s">
        <v>35</v>
      </c>
      <c r="X3" s="9" t="s">
        <v>36</v>
      </c>
      <c r="Y3" s="9" t="s">
        <v>932</v>
      </c>
      <c r="Z3" s="9" t="s">
        <v>931</v>
      </c>
      <c r="AA3" s="9" t="s">
        <v>37</v>
      </c>
      <c r="AB3" s="9" t="s">
        <v>38</v>
      </c>
      <c r="AC3" s="9" t="s">
        <v>930</v>
      </c>
      <c r="AD3" s="9" t="s">
        <v>929</v>
      </c>
      <c r="AE3" s="9" t="s">
        <v>39</v>
      </c>
      <c r="AF3" s="9" t="s">
        <v>40</v>
      </c>
      <c r="AG3" s="9" t="s">
        <v>928</v>
      </c>
      <c r="AH3" s="9" t="s">
        <v>927</v>
      </c>
      <c r="AI3" s="9" t="s">
        <v>41</v>
      </c>
      <c r="AJ3" s="9" t="s">
        <v>42</v>
      </c>
      <c r="AK3" s="9" t="s">
        <v>926</v>
      </c>
      <c r="AL3" s="9" t="s">
        <v>925</v>
      </c>
      <c r="AM3" s="9" t="s">
        <v>43</v>
      </c>
      <c r="AN3" s="9" t="s">
        <v>44</v>
      </c>
      <c r="AO3" s="9" t="s">
        <v>924</v>
      </c>
      <c r="AP3" s="9" t="s">
        <v>923</v>
      </c>
      <c r="AQ3" s="9" t="s">
        <v>45</v>
      </c>
      <c r="AR3" s="9" t="s">
        <v>46</v>
      </c>
      <c r="AS3" s="9" t="s">
        <v>922</v>
      </c>
      <c r="AT3" s="9" t="s">
        <v>921</v>
      </c>
      <c r="AU3" s="9" t="s">
        <v>47</v>
      </c>
      <c r="AV3" s="9" t="s">
        <v>48</v>
      </c>
      <c r="AW3" s="9" t="s">
        <v>920</v>
      </c>
      <c r="AX3" s="9" t="s">
        <v>919</v>
      </c>
      <c r="AY3" s="9" t="s">
        <v>49</v>
      </c>
      <c r="AZ3" s="9" t="s">
        <v>50</v>
      </c>
      <c r="BA3" s="9" t="s">
        <v>1036</v>
      </c>
      <c r="BB3" s="9" t="s">
        <v>918</v>
      </c>
      <c r="BC3" s="10" t="s">
        <v>51</v>
      </c>
      <c r="BD3" s="11" t="s">
        <v>52</v>
      </c>
      <c r="BE3" s="11" t="s">
        <v>53</v>
      </c>
      <c r="BF3" s="11" t="s">
        <v>54</v>
      </c>
      <c r="BG3" s="12" t="s">
        <v>55</v>
      </c>
      <c r="BH3" s="12"/>
      <c r="BI3" s="13" t="s">
        <v>56</v>
      </c>
      <c r="BJ3" s="13" t="s">
        <v>57</v>
      </c>
      <c r="BK3" s="14" t="s">
        <v>58</v>
      </c>
      <c r="BL3" s="14" t="s">
        <v>55</v>
      </c>
    </row>
    <row r="4" spans="1:64" ht="16.2" x14ac:dyDescent="0.25">
      <c r="A4" s="42" t="s">
        <v>59</v>
      </c>
      <c r="B4" s="44" t="s">
        <v>1002</v>
      </c>
      <c r="C4" s="42">
        <v>-2</v>
      </c>
      <c r="D4" s="42" t="s">
        <v>916</v>
      </c>
      <c r="E4" s="42" t="s">
        <v>996</v>
      </c>
      <c r="F4" s="42" t="s">
        <v>59</v>
      </c>
      <c r="G4" s="45">
        <v>44333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190</v>
      </c>
      <c r="P4" s="17">
        <v>0</v>
      </c>
      <c r="Q4" s="17">
        <v>0</v>
      </c>
      <c r="R4" s="17">
        <v>190</v>
      </c>
      <c r="S4" s="17">
        <v>0</v>
      </c>
      <c r="T4" s="17">
        <v>0</v>
      </c>
      <c r="U4" s="17">
        <v>0</v>
      </c>
      <c r="V4" s="17">
        <v>380</v>
      </c>
      <c r="W4" s="17">
        <v>0</v>
      </c>
      <c r="X4" s="17">
        <v>0</v>
      </c>
      <c r="Y4" s="17">
        <v>0</v>
      </c>
      <c r="Z4" s="17">
        <v>380</v>
      </c>
      <c r="AA4" s="17">
        <v>0</v>
      </c>
      <c r="AB4" s="17">
        <v>0</v>
      </c>
      <c r="AC4" s="17">
        <v>0</v>
      </c>
      <c r="AD4" s="17">
        <v>380</v>
      </c>
      <c r="AE4" s="17">
        <v>0</v>
      </c>
      <c r="AF4" s="17">
        <v>0</v>
      </c>
      <c r="AG4" s="17">
        <v>0</v>
      </c>
      <c r="AH4" s="17">
        <v>380</v>
      </c>
      <c r="AI4" s="17">
        <v>0</v>
      </c>
      <c r="AJ4" s="17">
        <v>0</v>
      </c>
      <c r="AK4" s="17">
        <v>0</v>
      </c>
      <c r="AL4" s="17">
        <v>380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46">
        <f>SUM(I4:BB4)</f>
        <v>2280</v>
      </c>
      <c r="BD4" s="49">
        <f>SUM(I5:BB5)</f>
        <v>2280</v>
      </c>
      <c r="BE4" s="34">
        <f>SUM(I6:BB6)</f>
        <v>2280</v>
      </c>
      <c r="BF4" s="34">
        <f>BE4-BC4</f>
        <v>0</v>
      </c>
      <c r="BG4" s="53">
        <v>0.92749999999999999</v>
      </c>
      <c r="BH4" s="41" t="s">
        <v>65</v>
      </c>
      <c r="BI4" s="20">
        <f>BD319/BC319</f>
        <v>0.92866801893171058</v>
      </c>
      <c r="BJ4" s="21">
        <f>BE319/BD319</f>
        <v>0.98601271316961159</v>
      </c>
      <c r="BK4" s="20">
        <f>BI4*BJ4</f>
        <v>0.91567847298070415</v>
      </c>
      <c r="BL4" s="20">
        <f>BG319</f>
        <v>0.93783750945086963</v>
      </c>
    </row>
    <row r="5" spans="1:64" ht="16.2" x14ac:dyDescent="0.25">
      <c r="A5" s="42" t="s">
        <v>59</v>
      </c>
      <c r="B5" s="44" t="s">
        <v>1002</v>
      </c>
      <c r="C5" s="42">
        <v>-2</v>
      </c>
      <c r="D5" s="42" t="s">
        <v>916</v>
      </c>
      <c r="E5" s="42" t="s">
        <v>996</v>
      </c>
      <c r="F5" s="42" t="s">
        <v>59</v>
      </c>
      <c r="G5" s="45">
        <v>44333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190</v>
      </c>
      <c r="P5" s="18">
        <v>0</v>
      </c>
      <c r="Q5" s="18">
        <v>0</v>
      </c>
      <c r="R5" s="18">
        <v>190</v>
      </c>
      <c r="S5" s="18">
        <v>0</v>
      </c>
      <c r="T5" s="18">
        <v>0</v>
      </c>
      <c r="U5" s="18">
        <v>0</v>
      </c>
      <c r="V5" s="18">
        <v>380</v>
      </c>
      <c r="W5" s="18">
        <v>0</v>
      </c>
      <c r="X5" s="18">
        <v>0</v>
      </c>
      <c r="Y5" s="18">
        <v>0</v>
      </c>
      <c r="Z5" s="18">
        <v>380</v>
      </c>
      <c r="AA5" s="18">
        <v>0</v>
      </c>
      <c r="AB5" s="18">
        <v>0</v>
      </c>
      <c r="AC5" s="18">
        <v>0</v>
      </c>
      <c r="AD5" s="18">
        <v>380</v>
      </c>
      <c r="AE5" s="18">
        <v>0</v>
      </c>
      <c r="AF5" s="18">
        <v>0</v>
      </c>
      <c r="AG5" s="18">
        <v>0</v>
      </c>
      <c r="AH5" s="18">
        <v>380</v>
      </c>
      <c r="AI5" s="18">
        <v>0</v>
      </c>
      <c r="AJ5" s="18">
        <v>0</v>
      </c>
      <c r="AK5" s="18">
        <v>0</v>
      </c>
      <c r="AL5" s="18">
        <v>380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47"/>
      <c r="BD5" s="50"/>
      <c r="BE5" s="35"/>
      <c r="BF5" s="35"/>
      <c r="BG5" s="53"/>
      <c r="BH5" s="41" t="s">
        <v>65</v>
      </c>
    </row>
    <row r="6" spans="1:64" ht="16.2" x14ac:dyDescent="0.25">
      <c r="A6" s="42" t="s">
        <v>59</v>
      </c>
      <c r="B6" s="44" t="s">
        <v>1002</v>
      </c>
      <c r="C6" s="42">
        <v>-2</v>
      </c>
      <c r="D6" s="42" t="s">
        <v>916</v>
      </c>
      <c r="E6" s="42" t="s">
        <v>996</v>
      </c>
      <c r="F6" s="42" t="s">
        <v>59</v>
      </c>
      <c r="G6" s="45">
        <v>44333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190</v>
      </c>
      <c r="P6" s="19">
        <v>0</v>
      </c>
      <c r="Q6" s="19">
        <v>0</v>
      </c>
      <c r="R6" s="19">
        <v>190</v>
      </c>
      <c r="S6" s="19">
        <v>0</v>
      </c>
      <c r="T6" s="19">
        <v>0</v>
      </c>
      <c r="U6" s="19">
        <v>0</v>
      </c>
      <c r="V6" s="19">
        <v>380</v>
      </c>
      <c r="W6" s="19">
        <v>0</v>
      </c>
      <c r="X6" s="19">
        <v>0</v>
      </c>
      <c r="Y6" s="19">
        <v>0</v>
      </c>
      <c r="Z6" s="19">
        <v>380</v>
      </c>
      <c r="AA6" s="19">
        <v>0</v>
      </c>
      <c r="AB6" s="19">
        <v>0</v>
      </c>
      <c r="AC6" s="19">
        <v>0</v>
      </c>
      <c r="AD6" s="19">
        <v>380</v>
      </c>
      <c r="AE6" s="19">
        <v>0</v>
      </c>
      <c r="AF6" s="19">
        <v>0</v>
      </c>
      <c r="AG6" s="19">
        <v>0</v>
      </c>
      <c r="AH6" s="19">
        <v>380</v>
      </c>
      <c r="AI6" s="19">
        <v>0</v>
      </c>
      <c r="AJ6" s="19">
        <v>0</v>
      </c>
      <c r="AK6" s="19">
        <v>0</v>
      </c>
      <c r="AL6" s="19">
        <v>380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48"/>
      <c r="BD6" s="51"/>
      <c r="BE6" s="36"/>
      <c r="BF6" s="36"/>
      <c r="BG6" s="53"/>
      <c r="BH6" s="41" t="s">
        <v>65</v>
      </c>
    </row>
    <row r="7" spans="1:64" ht="16.2" x14ac:dyDescent="0.25">
      <c r="A7" s="42" t="s">
        <v>59</v>
      </c>
      <c r="B7" s="44" t="s">
        <v>1002</v>
      </c>
      <c r="C7" s="42">
        <v>-1</v>
      </c>
      <c r="D7" s="42" t="s">
        <v>916</v>
      </c>
      <c r="E7" s="42" t="s">
        <v>996</v>
      </c>
      <c r="F7" s="42" t="s">
        <v>59</v>
      </c>
      <c r="G7" s="45">
        <v>44331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160</v>
      </c>
      <c r="P7" s="17">
        <v>0</v>
      </c>
      <c r="Q7" s="17">
        <v>0</v>
      </c>
      <c r="R7" s="17">
        <v>160</v>
      </c>
      <c r="S7" s="17">
        <v>0</v>
      </c>
      <c r="T7" s="17">
        <v>0</v>
      </c>
      <c r="U7" s="17">
        <v>0</v>
      </c>
      <c r="V7" s="17">
        <v>320</v>
      </c>
      <c r="W7" s="17">
        <v>0</v>
      </c>
      <c r="X7" s="17">
        <v>0</v>
      </c>
      <c r="Y7" s="17">
        <v>0</v>
      </c>
      <c r="Z7" s="17">
        <v>320</v>
      </c>
      <c r="AA7" s="17">
        <v>0</v>
      </c>
      <c r="AB7" s="17">
        <v>0</v>
      </c>
      <c r="AC7" s="17">
        <v>0</v>
      </c>
      <c r="AD7" s="17">
        <v>320</v>
      </c>
      <c r="AE7" s="17">
        <v>0</v>
      </c>
      <c r="AF7" s="17">
        <v>0</v>
      </c>
      <c r="AG7" s="17">
        <v>0</v>
      </c>
      <c r="AH7" s="17">
        <v>320</v>
      </c>
      <c r="AI7" s="17">
        <v>0</v>
      </c>
      <c r="AJ7" s="17">
        <v>0</v>
      </c>
      <c r="AK7" s="17">
        <v>0</v>
      </c>
      <c r="AL7" s="17">
        <v>320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46">
        <f t="shared" ref="BC7" si="0">SUM(I7:BB7)</f>
        <v>1920</v>
      </c>
      <c r="BD7" s="49">
        <f t="shared" ref="BD7" si="1">SUM(I8:BB8)</f>
        <v>1920</v>
      </c>
      <c r="BE7" s="34">
        <f t="shared" ref="BE7" si="2">SUM(I9:BB9)</f>
        <v>1920</v>
      </c>
      <c r="BF7" s="34">
        <f t="shared" ref="BF7" si="3">BE7-BC7</f>
        <v>0</v>
      </c>
      <c r="BG7" s="53">
        <v>0.95480000000000009</v>
      </c>
      <c r="BH7" s="41" t="s">
        <v>65</v>
      </c>
    </row>
    <row r="8" spans="1:64" ht="16.2" x14ac:dyDescent="0.25">
      <c r="A8" s="42" t="s">
        <v>59</v>
      </c>
      <c r="B8" s="44" t="s">
        <v>1002</v>
      </c>
      <c r="C8" s="42">
        <v>-1</v>
      </c>
      <c r="D8" s="42" t="s">
        <v>916</v>
      </c>
      <c r="E8" s="42" t="s">
        <v>996</v>
      </c>
      <c r="F8" s="42" t="s">
        <v>59</v>
      </c>
      <c r="G8" s="45">
        <v>44331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160</v>
      </c>
      <c r="P8" s="18">
        <v>0</v>
      </c>
      <c r="Q8" s="18">
        <v>0</v>
      </c>
      <c r="R8" s="18">
        <v>160</v>
      </c>
      <c r="S8" s="18">
        <v>0</v>
      </c>
      <c r="T8" s="18">
        <v>0</v>
      </c>
      <c r="U8" s="18">
        <v>0</v>
      </c>
      <c r="V8" s="18">
        <v>320</v>
      </c>
      <c r="W8" s="18">
        <v>0</v>
      </c>
      <c r="X8" s="18">
        <v>0</v>
      </c>
      <c r="Y8" s="18">
        <v>0</v>
      </c>
      <c r="Z8" s="18">
        <v>320</v>
      </c>
      <c r="AA8" s="18">
        <v>0</v>
      </c>
      <c r="AB8" s="18">
        <v>0</v>
      </c>
      <c r="AC8" s="18">
        <v>0</v>
      </c>
      <c r="AD8" s="18">
        <v>320</v>
      </c>
      <c r="AE8" s="18">
        <v>0</v>
      </c>
      <c r="AF8" s="18">
        <v>0</v>
      </c>
      <c r="AG8" s="18">
        <v>0</v>
      </c>
      <c r="AH8" s="18">
        <v>320</v>
      </c>
      <c r="AI8" s="18">
        <v>0</v>
      </c>
      <c r="AJ8" s="18">
        <v>0</v>
      </c>
      <c r="AK8" s="18">
        <v>0</v>
      </c>
      <c r="AL8" s="18">
        <v>320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47"/>
      <c r="BD8" s="50"/>
      <c r="BE8" s="35"/>
      <c r="BF8" s="35"/>
      <c r="BG8" s="53"/>
      <c r="BH8" s="41" t="s">
        <v>65</v>
      </c>
    </row>
    <row r="9" spans="1:64" ht="16.2" x14ac:dyDescent="0.25">
      <c r="A9" s="42" t="s">
        <v>59</v>
      </c>
      <c r="B9" s="44" t="s">
        <v>1002</v>
      </c>
      <c r="C9" s="42">
        <v>-1</v>
      </c>
      <c r="D9" s="42" t="s">
        <v>916</v>
      </c>
      <c r="E9" s="42" t="s">
        <v>996</v>
      </c>
      <c r="F9" s="42" t="s">
        <v>59</v>
      </c>
      <c r="G9" s="45">
        <v>44331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160</v>
      </c>
      <c r="P9" s="19">
        <v>0</v>
      </c>
      <c r="Q9" s="19">
        <v>0</v>
      </c>
      <c r="R9" s="19">
        <v>160</v>
      </c>
      <c r="S9" s="19">
        <v>0</v>
      </c>
      <c r="T9" s="19">
        <v>0</v>
      </c>
      <c r="U9" s="19">
        <v>0</v>
      </c>
      <c r="V9" s="19">
        <v>320</v>
      </c>
      <c r="W9" s="19">
        <v>0</v>
      </c>
      <c r="X9" s="19">
        <v>0</v>
      </c>
      <c r="Y9" s="19">
        <v>0</v>
      </c>
      <c r="Z9" s="19">
        <v>320</v>
      </c>
      <c r="AA9" s="19">
        <v>0</v>
      </c>
      <c r="AB9" s="19">
        <v>0</v>
      </c>
      <c r="AC9" s="19">
        <v>0</v>
      </c>
      <c r="AD9" s="19">
        <v>320</v>
      </c>
      <c r="AE9" s="19">
        <v>0</v>
      </c>
      <c r="AF9" s="19">
        <v>0</v>
      </c>
      <c r="AG9" s="19">
        <v>0</v>
      </c>
      <c r="AH9" s="19">
        <v>320</v>
      </c>
      <c r="AI9" s="19">
        <v>0</v>
      </c>
      <c r="AJ9" s="19">
        <v>0</v>
      </c>
      <c r="AK9" s="19">
        <v>0</v>
      </c>
      <c r="AL9" s="19">
        <v>320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48"/>
      <c r="BD9" s="51"/>
      <c r="BE9" s="36"/>
      <c r="BF9" s="36"/>
      <c r="BG9" s="53"/>
      <c r="BH9" s="41" t="s">
        <v>65</v>
      </c>
    </row>
    <row r="10" spans="1:64" ht="16.2" x14ac:dyDescent="0.25">
      <c r="A10" s="42" t="s">
        <v>59</v>
      </c>
      <c r="B10" s="44" t="s">
        <v>121</v>
      </c>
      <c r="C10" s="42" t="s">
        <v>61</v>
      </c>
      <c r="D10" s="42" t="s">
        <v>111</v>
      </c>
      <c r="E10" s="42" t="s">
        <v>122</v>
      </c>
      <c r="F10" s="42" t="s">
        <v>59</v>
      </c>
      <c r="G10" s="45">
        <v>44331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80</v>
      </c>
      <c r="Q10" s="17">
        <v>160</v>
      </c>
      <c r="R10" s="17">
        <v>0</v>
      </c>
      <c r="S10" s="17">
        <v>0</v>
      </c>
      <c r="T10" s="17">
        <v>160</v>
      </c>
      <c r="U10" s="17">
        <v>0</v>
      </c>
      <c r="V10" s="17">
        <v>0</v>
      </c>
      <c r="W10" s="17">
        <v>80</v>
      </c>
      <c r="X10" s="17">
        <v>70</v>
      </c>
      <c r="Y10" s="17">
        <v>0</v>
      </c>
      <c r="Z10" s="17">
        <v>0</v>
      </c>
      <c r="AA10" s="17">
        <v>230</v>
      </c>
      <c r="AB10" s="17">
        <v>0</v>
      </c>
      <c r="AC10" s="17">
        <v>0</v>
      </c>
      <c r="AD10" s="17">
        <v>0</v>
      </c>
      <c r="AE10" s="17">
        <v>390</v>
      </c>
      <c r="AF10" s="17">
        <v>0</v>
      </c>
      <c r="AG10" s="17">
        <v>0</v>
      </c>
      <c r="AH10" s="17">
        <v>0</v>
      </c>
      <c r="AI10" s="17">
        <v>410</v>
      </c>
      <c r="AJ10" s="17">
        <v>250</v>
      </c>
      <c r="AK10" s="17">
        <v>0</v>
      </c>
      <c r="AL10" s="17">
        <v>0</v>
      </c>
      <c r="AM10" s="17">
        <v>0</v>
      </c>
      <c r="AN10" s="17">
        <v>90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46">
        <f t="shared" ref="BC10" si="4">SUM(I10:BB10)</f>
        <v>1920</v>
      </c>
      <c r="BD10" s="49">
        <f t="shared" ref="BD10" si="5">SUM(I11:BB11)</f>
        <v>1920</v>
      </c>
      <c r="BE10" s="34">
        <f t="shared" ref="BE10" si="6">SUM(I12:BB12)</f>
        <v>1920</v>
      </c>
      <c r="BF10" s="34">
        <f t="shared" ref="BF10" si="7">BE10-BC10</f>
        <v>0</v>
      </c>
      <c r="BG10" s="53">
        <v>0.92970000000000008</v>
      </c>
      <c r="BH10" s="41" t="s">
        <v>65</v>
      </c>
    </row>
    <row r="11" spans="1:64" ht="16.2" x14ac:dyDescent="0.25">
      <c r="A11" s="42" t="s">
        <v>59</v>
      </c>
      <c r="B11" s="44" t="s">
        <v>121</v>
      </c>
      <c r="C11" s="42" t="s">
        <v>61</v>
      </c>
      <c r="D11" s="42" t="s">
        <v>111</v>
      </c>
      <c r="E11" s="42" t="s">
        <v>122</v>
      </c>
      <c r="F11" s="42" t="s">
        <v>59</v>
      </c>
      <c r="G11" s="45">
        <v>44331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80</v>
      </c>
      <c r="Q11" s="18">
        <v>160</v>
      </c>
      <c r="R11" s="18">
        <v>0</v>
      </c>
      <c r="S11" s="18">
        <v>0</v>
      </c>
      <c r="T11" s="18">
        <v>160</v>
      </c>
      <c r="U11" s="18">
        <v>0</v>
      </c>
      <c r="V11" s="18">
        <v>0</v>
      </c>
      <c r="W11" s="18">
        <v>80</v>
      </c>
      <c r="X11" s="18">
        <v>70</v>
      </c>
      <c r="Y11" s="18">
        <v>0</v>
      </c>
      <c r="Z11" s="18">
        <v>0</v>
      </c>
      <c r="AA11" s="18">
        <v>230</v>
      </c>
      <c r="AB11" s="18">
        <v>0</v>
      </c>
      <c r="AC11" s="18">
        <v>0</v>
      </c>
      <c r="AD11" s="18">
        <v>0</v>
      </c>
      <c r="AE11" s="18">
        <v>390</v>
      </c>
      <c r="AF11" s="18">
        <v>0</v>
      </c>
      <c r="AG11" s="18">
        <v>0</v>
      </c>
      <c r="AH11" s="18">
        <v>0</v>
      </c>
      <c r="AI11" s="18">
        <v>410</v>
      </c>
      <c r="AJ11" s="18">
        <v>250</v>
      </c>
      <c r="AK11" s="18">
        <v>0</v>
      </c>
      <c r="AL11" s="18">
        <v>0</v>
      </c>
      <c r="AM11" s="18">
        <v>0</v>
      </c>
      <c r="AN11" s="18">
        <v>90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47"/>
      <c r="BD11" s="50"/>
      <c r="BE11" s="35"/>
      <c r="BF11" s="35"/>
      <c r="BG11" s="53"/>
      <c r="BH11" s="41" t="s">
        <v>65</v>
      </c>
    </row>
    <row r="12" spans="1:64" ht="16.2" x14ac:dyDescent="0.25">
      <c r="A12" s="42" t="s">
        <v>59</v>
      </c>
      <c r="B12" s="44" t="s">
        <v>121</v>
      </c>
      <c r="C12" s="42" t="s">
        <v>61</v>
      </c>
      <c r="D12" s="42" t="s">
        <v>111</v>
      </c>
      <c r="E12" s="42" t="s">
        <v>122</v>
      </c>
      <c r="F12" s="42" t="s">
        <v>59</v>
      </c>
      <c r="G12" s="45">
        <v>44331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80</v>
      </c>
      <c r="Q12" s="19">
        <v>160</v>
      </c>
      <c r="R12" s="19">
        <v>0</v>
      </c>
      <c r="S12" s="19">
        <v>0</v>
      </c>
      <c r="T12" s="19">
        <v>160</v>
      </c>
      <c r="U12" s="19">
        <v>0</v>
      </c>
      <c r="V12" s="19">
        <v>0</v>
      </c>
      <c r="W12" s="19">
        <v>80</v>
      </c>
      <c r="X12" s="19">
        <v>70</v>
      </c>
      <c r="Y12" s="19">
        <v>0</v>
      </c>
      <c r="Z12" s="19">
        <v>0</v>
      </c>
      <c r="AA12" s="19">
        <v>230</v>
      </c>
      <c r="AB12" s="19">
        <v>0</v>
      </c>
      <c r="AC12" s="19">
        <v>0</v>
      </c>
      <c r="AD12" s="19">
        <v>0</v>
      </c>
      <c r="AE12" s="19">
        <v>390</v>
      </c>
      <c r="AF12" s="19">
        <v>0</v>
      </c>
      <c r="AG12" s="19">
        <v>0</v>
      </c>
      <c r="AH12" s="19">
        <v>0</v>
      </c>
      <c r="AI12" s="19">
        <v>410</v>
      </c>
      <c r="AJ12" s="19">
        <v>250</v>
      </c>
      <c r="AK12" s="19">
        <v>0</v>
      </c>
      <c r="AL12" s="19">
        <v>0</v>
      </c>
      <c r="AM12" s="19">
        <v>0</v>
      </c>
      <c r="AN12" s="19">
        <v>90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48"/>
      <c r="BD12" s="51"/>
      <c r="BE12" s="36"/>
      <c r="BF12" s="36"/>
      <c r="BG12" s="53"/>
      <c r="BH12" s="41" t="s">
        <v>65</v>
      </c>
    </row>
    <row r="13" spans="1:64" ht="16.2" x14ac:dyDescent="0.25">
      <c r="A13" s="42" t="s">
        <v>59</v>
      </c>
      <c r="B13" s="44" t="s">
        <v>1035</v>
      </c>
      <c r="C13" s="42" t="s">
        <v>61</v>
      </c>
      <c r="D13" s="42" t="s">
        <v>205</v>
      </c>
      <c r="E13" s="42" t="s">
        <v>1018</v>
      </c>
      <c r="F13" s="42" t="s">
        <v>59</v>
      </c>
      <c r="G13" s="45">
        <v>44323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6</v>
      </c>
      <c r="O13" s="17">
        <v>0</v>
      </c>
      <c r="P13" s="17">
        <v>6</v>
      </c>
      <c r="Q13" s="17">
        <v>22</v>
      </c>
      <c r="R13" s="17">
        <v>0</v>
      </c>
      <c r="S13" s="17">
        <v>29</v>
      </c>
      <c r="T13" s="17">
        <v>22</v>
      </c>
      <c r="U13" s="17">
        <v>0</v>
      </c>
      <c r="V13" s="17">
        <v>0</v>
      </c>
      <c r="W13" s="17">
        <v>53</v>
      </c>
      <c r="X13" s="17">
        <v>55</v>
      </c>
      <c r="Y13" s="17">
        <v>0</v>
      </c>
      <c r="Z13" s="17">
        <v>0</v>
      </c>
      <c r="AA13" s="17">
        <v>68</v>
      </c>
      <c r="AB13" s="17">
        <v>115</v>
      </c>
      <c r="AC13" s="17">
        <v>0</v>
      </c>
      <c r="AD13" s="17">
        <v>0</v>
      </c>
      <c r="AE13" s="17">
        <v>158</v>
      </c>
      <c r="AF13" s="17">
        <v>137</v>
      </c>
      <c r="AG13" s="17">
        <v>0</v>
      </c>
      <c r="AH13" s="17">
        <v>0</v>
      </c>
      <c r="AI13" s="17">
        <v>175</v>
      </c>
      <c r="AJ13" s="17">
        <v>118</v>
      </c>
      <c r="AK13" s="17">
        <v>0</v>
      </c>
      <c r="AL13" s="17">
        <v>0</v>
      </c>
      <c r="AM13" s="17">
        <v>73</v>
      </c>
      <c r="AN13" s="17">
        <v>81</v>
      </c>
      <c r="AO13" s="17">
        <v>0</v>
      </c>
      <c r="AP13" s="17">
        <v>0</v>
      </c>
      <c r="AQ13" s="17">
        <v>61</v>
      </c>
      <c r="AR13" s="17">
        <v>11</v>
      </c>
      <c r="AS13" s="17">
        <v>0</v>
      </c>
      <c r="AT13" s="17">
        <v>0</v>
      </c>
      <c r="AU13" s="17">
        <v>17</v>
      </c>
      <c r="AV13" s="17">
        <v>5</v>
      </c>
      <c r="AW13" s="17">
        <v>0</v>
      </c>
      <c r="AX13" s="17">
        <v>0</v>
      </c>
      <c r="AY13" s="17">
        <v>5</v>
      </c>
      <c r="AZ13" s="17">
        <v>5</v>
      </c>
      <c r="BA13" s="17">
        <v>0</v>
      </c>
      <c r="BB13" s="17">
        <v>0</v>
      </c>
      <c r="BC13" s="46">
        <f t="shared" ref="BC13" si="8">SUM(I13:BB13)</f>
        <v>1222</v>
      </c>
      <c r="BD13" s="49">
        <f t="shared" ref="BD13" si="9">SUM(I14:BB14)</f>
        <v>1222</v>
      </c>
      <c r="BE13" s="34">
        <f t="shared" ref="BE13" si="10">SUM(I15:BB15)</f>
        <v>1222</v>
      </c>
      <c r="BF13" s="34">
        <f t="shared" ref="BF13" si="11">BE13-BC13</f>
        <v>0</v>
      </c>
      <c r="BG13" s="53">
        <v>0.94280000000000008</v>
      </c>
      <c r="BH13" s="41" t="s">
        <v>65</v>
      </c>
    </row>
    <row r="14" spans="1:64" ht="16.2" x14ac:dyDescent="0.25">
      <c r="A14" s="42" t="s">
        <v>59</v>
      </c>
      <c r="B14" s="44" t="s">
        <v>1035</v>
      </c>
      <c r="C14" s="42" t="s">
        <v>61</v>
      </c>
      <c r="D14" s="42" t="s">
        <v>205</v>
      </c>
      <c r="E14" s="42" t="s">
        <v>1018</v>
      </c>
      <c r="F14" s="42" t="s">
        <v>59</v>
      </c>
      <c r="G14" s="45">
        <v>44323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6</v>
      </c>
      <c r="O14" s="18">
        <v>0</v>
      </c>
      <c r="P14" s="18">
        <v>6</v>
      </c>
      <c r="Q14" s="18">
        <v>22</v>
      </c>
      <c r="R14" s="18">
        <v>0</v>
      </c>
      <c r="S14" s="18">
        <v>29</v>
      </c>
      <c r="T14" s="18">
        <v>22</v>
      </c>
      <c r="U14" s="18">
        <v>0</v>
      </c>
      <c r="V14" s="18">
        <v>0</v>
      </c>
      <c r="W14" s="18">
        <v>53</v>
      </c>
      <c r="X14" s="18">
        <v>55</v>
      </c>
      <c r="Y14" s="18">
        <v>0</v>
      </c>
      <c r="Z14" s="18">
        <v>0</v>
      </c>
      <c r="AA14" s="18">
        <v>68</v>
      </c>
      <c r="AB14" s="18">
        <v>115</v>
      </c>
      <c r="AC14" s="18">
        <v>0</v>
      </c>
      <c r="AD14" s="18">
        <v>0</v>
      </c>
      <c r="AE14" s="18">
        <v>158</v>
      </c>
      <c r="AF14" s="18">
        <v>137</v>
      </c>
      <c r="AG14" s="18">
        <v>0</v>
      </c>
      <c r="AH14" s="18">
        <v>0</v>
      </c>
      <c r="AI14" s="18">
        <v>175</v>
      </c>
      <c r="AJ14" s="18">
        <v>118</v>
      </c>
      <c r="AK14" s="18">
        <v>0</v>
      </c>
      <c r="AL14" s="18">
        <v>0</v>
      </c>
      <c r="AM14" s="18">
        <v>73</v>
      </c>
      <c r="AN14" s="18">
        <v>81</v>
      </c>
      <c r="AO14" s="18">
        <v>0</v>
      </c>
      <c r="AP14" s="18">
        <v>0</v>
      </c>
      <c r="AQ14" s="18">
        <v>61</v>
      </c>
      <c r="AR14" s="18">
        <v>11</v>
      </c>
      <c r="AS14" s="18">
        <v>0</v>
      </c>
      <c r="AT14" s="18">
        <v>0</v>
      </c>
      <c r="AU14" s="18">
        <v>17</v>
      </c>
      <c r="AV14" s="18">
        <v>5</v>
      </c>
      <c r="AW14" s="18">
        <v>0</v>
      </c>
      <c r="AX14" s="18">
        <v>0</v>
      </c>
      <c r="AY14" s="18">
        <v>5</v>
      </c>
      <c r="AZ14" s="18">
        <v>5</v>
      </c>
      <c r="BA14" s="18">
        <v>0</v>
      </c>
      <c r="BB14" s="18">
        <v>0</v>
      </c>
      <c r="BC14" s="47"/>
      <c r="BD14" s="50"/>
      <c r="BE14" s="35"/>
      <c r="BF14" s="35"/>
      <c r="BG14" s="53"/>
      <c r="BH14" s="41" t="s">
        <v>65</v>
      </c>
    </row>
    <row r="15" spans="1:64" ht="16.2" x14ac:dyDescent="0.25">
      <c r="A15" s="42" t="s">
        <v>59</v>
      </c>
      <c r="B15" s="44" t="s">
        <v>1035</v>
      </c>
      <c r="C15" s="42" t="s">
        <v>61</v>
      </c>
      <c r="D15" s="42" t="s">
        <v>205</v>
      </c>
      <c r="E15" s="42" t="s">
        <v>1018</v>
      </c>
      <c r="F15" s="42" t="s">
        <v>59</v>
      </c>
      <c r="G15" s="45">
        <v>44323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6</v>
      </c>
      <c r="O15" s="19">
        <v>0</v>
      </c>
      <c r="P15" s="19">
        <v>6</v>
      </c>
      <c r="Q15" s="19">
        <v>22</v>
      </c>
      <c r="R15" s="19">
        <v>0</v>
      </c>
      <c r="S15" s="19">
        <v>29</v>
      </c>
      <c r="T15" s="19">
        <v>22</v>
      </c>
      <c r="U15" s="19">
        <v>0</v>
      </c>
      <c r="V15" s="19">
        <v>0</v>
      </c>
      <c r="W15" s="19">
        <v>53</v>
      </c>
      <c r="X15" s="19">
        <v>55</v>
      </c>
      <c r="Y15" s="19">
        <v>0</v>
      </c>
      <c r="Z15" s="19">
        <v>0</v>
      </c>
      <c r="AA15" s="19">
        <v>68</v>
      </c>
      <c r="AB15" s="19">
        <v>115</v>
      </c>
      <c r="AC15" s="19">
        <v>0</v>
      </c>
      <c r="AD15" s="19">
        <v>0</v>
      </c>
      <c r="AE15" s="19">
        <v>158</v>
      </c>
      <c r="AF15" s="19">
        <v>137</v>
      </c>
      <c r="AG15" s="19">
        <v>0</v>
      </c>
      <c r="AH15" s="19">
        <v>0</v>
      </c>
      <c r="AI15" s="19">
        <v>175</v>
      </c>
      <c r="AJ15" s="19">
        <v>118</v>
      </c>
      <c r="AK15" s="19">
        <v>0</v>
      </c>
      <c r="AL15" s="19">
        <v>0</v>
      </c>
      <c r="AM15" s="19">
        <v>73</v>
      </c>
      <c r="AN15" s="19">
        <v>81</v>
      </c>
      <c r="AO15" s="19">
        <v>0</v>
      </c>
      <c r="AP15" s="19">
        <v>0</v>
      </c>
      <c r="AQ15" s="19">
        <v>61</v>
      </c>
      <c r="AR15" s="19">
        <v>11</v>
      </c>
      <c r="AS15" s="19">
        <v>0</v>
      </c>
      <c r="AT15" s="19">
        <v>0</v>
      </c>
      <c r="AU15" s="19">
        <v>17</v>
      </c>
      <c r="AV15" s="19">
        <v>5</v>
      </c>
      <c r="AW15" s="19">
        <v>0</v>
      </c>
      <c r="AX15" s="19">
        <v>0</v>
      </c>
      <c r="AY15" s="19">
        <v>5</v>
      </c>
      <c r="AZ15" s="19">
        <v>5</v>
      </c>
      <c r="BA15" s="19">
        <v>0</v>
      </c>
      <c r="BB15" s="19">
        <v>0</v>
      </c>
      <c r="BC15" s="48"/>
      <c r="BD15" s="51"/>
      <c r="BE15" s="36"/>
      <c r="BF15" s="36"/>
      <c r="BG15" s="53"/>
      <c r="BH15" s="41" t="s">
        <v>65</v>
      </c>
    </row>
    <row r="16" spans="1:64" ht="16.2" x14ac:dyDescent="0.25">
      <c r="A16" s="42" t="s">
        <v>59</v>
      </c>
      <c r="B16" s="44" t="s">
        <v>164</v>
      </c>
      <c r="C16" s="42" t="s">
        <v>61</v>
      </c>
      <c r="D16" s="42" t="s">
        <v>111</v>
      </c>
      <c r="E16" s="42" t="s">
        <v>122</v>
      </c>
      <c r="F16" s="42" t="s">
        <v>59</v>
      </c>
      <c r="G16" s="45">
        <v>44331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31</v>
      </c>
      <c r="R16" s="17">
        <v>0</v>
      </c>
      <c r="S16" s="17">
        <v>18</v>
      </c>
      <c r="T16" s="17">
        <v>52</v>
      </c>
      <c r="U16" s="17">
        <v>0</v>
      </c>
      <c r="V16" s="17">
        <v>0</v>
      </c>
      <c r="W16" s="17">
        <v>26</v>
      </c>
      <c r="X16" s="17">
        <v>77</v>
      </c>
      <c r="Y16" s="17">
        <v>0</v>
      </c>
      <c r="Z16" s="17">
        <v>0</v>
      </c>
      <c r="AA16" s="17">
        <v>60</v>
      </c>
      <c r="AB16" s="17">
        <v>85</v>
      </c>
      <c r="AC16" s="17">
        <v>0</v>
      </c>
      <c r="AD16" s="17">
        <v>0</v>
      </c>
      <c r="AE16" s="17">
        <v>78</v>
      </c>
      <c r="AF16" s="17">
        <v>101</v>
      </c>
      <c r="AG16" s="17">
        <v>0</v>
      </c>
      <c r="AH16" s="17">
        <v>0</v>
      </c>
      <c r="AI16" s="17">
        <v>98</v>
      </c>
      <c r="AJ16" s="17">
        <v>102</v>
      </c>
      <c r="AK16" s="17">
        <v>0</v>
      </c>
      <c r="AL16" s="17">
        <v>0</v>
      </c>
      <c r="AM16" s="17">
        <v>98</v>
      </c>
      <c r="AN16" s="17">
        <v>89</v>
      </c>
      <c r="AO16" s="17">
        <v>0</v>
      </c>
      <c r="AP16" s="17">
        <v>0</v>
      </c>
      <c r="AQ16" s="17">
        <v>48</v>
      </c>
      <c r="AR16" s="17">
        <v>66</v>
      </c>
      <c r="AS16" s="17">
        <v>0</v>
      </c>
      <c r="AT16" s="17">
        <v>0</v>
      </c>
      <c r="AU16" s="17">
        <v>0</v>
      </c>
      <c r="AV16" s="17">
        <v>44</v>
      </c>
      <c r="AW16" s="17">
        <v>0</v>
      </c>
      <c r="AX16" s="17">
        <v>0</v>
      </c>
      <c r="AY16" s="17">
        <v>0</v>
      </c>
      <c r="AZ16" s="17">
        <v>18</v>
      </c>
      <c r="BA16" s="17">
        <v>0</v>
      </c>
      <c r="BB16" s="17">
        <v>0</v>
      </c>
      <c r="BC16" s="46">
        <f t="shared" ref="BC16" si="12">SUM(I16:BB16)</f>
        <v>1091</v>
      </c>
      <c r="BD16" s="49">
        <f t="shared" ref="BD16" si="13">SUM(I17:BB17)</f>
        <v>1091</v>
      </c>
      <c r="BE16" s="34">
        <f t="shared" ref="BE16" si="14">SUM(I18:BB18)</f>
        <v>1091</v>
      </c>
      <c r="BF16" s="34">
        <f t="shared" ref="BF16" si="15">BE16-BC16</f>
        <v>0</v>
      </c>
      <c r="BG16" s="53">
        <v>0.95620000000000005</v>
      </c>
      <c r="BH16" s="41" t="s">
        <v>65</v>
      </c>
    </row>
    <row r="17" spans="1:60" ht="16.2" x14ac:dyDescent="0.25">
      <c r="A17" s="42" t="s">
        <v>59</v>
      </c>
      <c r="B17" s="44" t="s">
        <v>164</v>
      </c>
      <c r="C17" s="42" t="s">
        <v>61</v>
      </c>
      <c r="D17" s="42" t="s">
        <v>111</v>
      </c>
      <c r="E17" s="42" t="s">
        <v>122</v>
      </c>
      <c r="F17" s="42" t="s">
        <v>59</v>
      </c>
      <c r="G17" s="45">
        <v>44331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31</v>
      </c>
      <c r="R17" s="18">
        <v>0</v>
      </c>
      <c r="S17" s="18">
        <v>18</v>
      </c>
      <c r="T17" s="18">
        <v>52</v>
      </c>
      <c r="U17" s="18">
        <v>0</v>
      </c>
      <c r="V17" s="18">
        <v>0</v>
      </c>
      <c r="W17" s="18">
        <v>26</v>
      </c>
      <c r="X17" s="18">
        <v>77</v>
      </c>
      <c r="Y17" s="18">
        <v>0</v>
      </c>
      <c r="Z17" s="18">
        <v>0</v>
      </c>
      <c r="AA17" s="18">
        <v>60</v>
      </c>
      <c r="AB17" s="18">
        <v>85</v>
      </c>
      <c r="AC17" s="18">
        <v>0</v>
      </c>
      <c r="AD17" s="18">
        <v>0</v>
      </c>
      <c r="AE17" s="18">
        <v>78</v>
      </c>
      <c r="AF17" s="18">
        <v>101</v>
      </c>
      <c r="AG17" s="18">
        <v>0</v>
      </c>
      <c r="AH17" s="18">
        <v>0</v>
      </c>
      <c r="AI17" s="18">
        <v>98</v>
      </c>
      <c r="AJ17" s="18">
        <v>102</v>
      </c>
      <c r="AK17" s="18">
        <v>0</v>
      </c>
      <c r="AL17" s="18">
        <v>0</v>
      </c>
      <c r="AM17" s="18">
        <v>98</v>
      </c>
      <c r="AN17" s="18">
        <v>89</v>
      </c>
      <c r="AO17" s="18">
        <v>0</v>
      </c>
      <c r="AP17" s="18">
        <v>0</v>
      </c>
      <c r="AQ17" s="18">
        <v>48</v>
      </c>
      <c r="AR17" s="18">
        <v>66</v>
      </c>
      <c r="AS17" s="18">
        <v>0</v>
      </c>
      <c r="AT17" s="18">
        <v>0</v>
      </c>
      <c r="AU17" s="18">
        <v>0</v>
      </c>
      <c r="AV17" s="18">
        <v>44</v>
      </c>
      <c r="AW17" s="18">
        <v>0</v>
      </c>
      <c r="AX17" s="18">
        <v>0</v>
      </c>
      <c r="AY17" s="18">
        <v>0</v>
      </c>
      <c r="AZ17" s="18">
        <v>18</v>
      </c>
      <c r="BA17" s="18">
        <v>0</v>
      </c>
      <c r="BB17" s="18">
        <v>0</v>
      </c>
      <c r="BC17" s="47"/>
      <c r="BD17" s="50"/>
      <c r="BE17" s="35"/>
      <c r="BF17" s="35"/>
      <c r="BG17" s="53"/>
      <c r="BH17" s="41" t="s">
        <v>65</v>
      </c>
    </row>
    <row r="18" spans="1:60" ht="16.2" x14ac:dyDescent="0.25">
      <c r="A18" s="42" t="s">
        <v>59</v>
      </c>
      <c r="B18" s="44" t="s">
        <v>164</v>
      </c>
      <c r="C18" s="42" t="s">
        <v>61</v>
      </c>
      <c r="D18" s="42" t="s">
        <v>111</v>
      </c>
      <c r="E18" s="42" t="s">
        <v>122</v>
      </c>
      <c r="F18" s="42" t="s">
        <v>59</v>
      </c>
      <c r="G18" s="45">
        <v>44331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31</v>
      </c>
      <c r="R18" s="19">
        <v>0</v>
      </c>
      <c r="S18" s="19">
        <v>18</v>
      </c>
      <c r="T18" s="19">
        <v>52</v>
      </c>
      <c r="U18" s="19">
        <v>0</v>
      </c>
      <c r="V18" s="19">
        <v>0</v>
      </c>
      <c r="W18" s="19">
        <v>26</v>
      </c>
      <c r="X18" s="19">
        <v>77</v>
      </c>
      <c r="Y18" s="19">
        <v>0</v>
      </c>
      <c r="Z18" s="19">
        <v>0</v>
      </c>
      <c r="AA18" s="19">
        <v>60</v>
      </c>
      <c r="AB18" s="19">
        <v>85</v>
      </c>
      <c r="AC18" s="19">
        <v>0</v>
      </c>
      <c r="AD18" s="19">
        <v>0</v>
      </c>
      <c r="AE18" s="19">
        <v>78</v>
      </c>
      <c r="AF18" s="19">
        <v>101</v>
      </c>
      <c r="AG18" s="19">
        <v>0</v>
      </c>
      <c r="AH18" s="19">
        <v>0</v>
      </c>
      <c r="AI18" s="19">
        <v>98</v>
      </c>
      <c r="AJ18" s="19">
        <v>102</v>
      </c>
      <c r="AK18" s="19">
        <v>0</v>
      </c>
      <c r="AL18" s="19">
        <v>0</v>
      </c>
      <c r="AM18" s="19">
        <v>98</v>
      </c>
      <c r="AN18" s="19">
        <v>89</v>
      </c>
      <c r="AO18" s="19">
        <v>0</v>
      </c>
      <c r="AP18" s="19">
        <v>0</v>
      </c>
      <c r="AQ18" s="19">
        <v>48</v>
      </c>
      <c r="AR18" s="19">
        <v>66</v>
      </c>
      <c r="AS18" s="19">
        <v>0</v>
      </c>
      <c r="AT18" s="19">
        <v>0</v>
      </c>
      <c r="AU18" s="19">
        <v>0</v>
      </c>
      <c r="AV18" s="19">
        <v>44</v>
      </c>
      <c r="AW18" s="19">
        <v>0</v>
      </c>
      <c r="AX18" s="19">
        <v>0</v>
      </c>
      <c r="AY18" s="19">
        <v>0</v>
      </c>
      <c r="AZ18" s="19">
        <v>18</v>
      </c>
      <c r="BA18" s="19">
        <v>0</v>
      </c>
      <c r="BB18" s="19">
        <v>0</v>
      </c>
      <c r="BC18" s="48"/>
      <c r="BD18" s="51"/>
      <c r="BE18" s="36"/>
      <c r="BF18" s="36"/>
      <c r="BG18" s="53"/>
      <c r="BH18" s="41" t="s">
        <v>65</v>
      </c>
    </row>
    <row r="19" spans="1:60" ht="16.2" x14ac:dyDescent="0.25">
      <c r="A19" s="42" t="s">
        <v>59</v>
      </c>
      <c r="B19" s="44" t="s">
        <v>175</v>
      </c>
      <c r="C19" s="42" t="s">
        <v>61</v>
      </c>
      <c r="D19" s="42" t="s">
        <v>139</v>
      </c>
      <c r="E19" s="42" t="s">
        <v>176</v>
      </c>
      <c r="F19" s="42" t="s">
        <v>59</v>
      </c>
      <c r="G19" s="45">
        <v>44331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14</v>
      </c>
      <c r="O19" s="17">
        <v>0</v>
      </c>
      <c r="P19" s="17">
        <v>14</v>
      </c>
      <c r="Q19" s="17">
        <v>67</v>
      </c>
      <c r="R19" s="17">
        <v>0</v>
      </c>
      <c r="S19" s="17">
        <v>76</v>
      </c>
      <c r="T19" s="17">
        <v>125</v>
      </c>
      <c r="U19" s="17">
        <v>0</v>
      </c>
      <c r="V19" s="17">
        <v>0</v>
      </c>
      <c r="W19" s="17">
        <v>140</v>
      </c>
      <c r="X19" s="17">
        <v>110</v>
      </c>
      <c r="Y19" s="17">
        <v>0</v>
      </c>
      <c r="Z19" s="17">
        <v>0</v>
      </c>
      <c r="AA19" s="17">
        <v>121</v>
      </c>
      <c r="AB19" s="17">
        <v>126</v>
      </c>
      <c r="AC19" s="17">
        <v>0</v>
      </c>
      <c r="AD19" s="17">
        <v>0</v>
      </c>
      <c r="AE19" s="17">
        <v>96</v>
      </c>
      <c r="AF19" s="17">
        <v>98</v>
      </c>
      <c r="AG19" s="17">
        <v>0</v>
      </c>
      <c r="AH19" s="17">
        <v>0</v>
      </c>
      <c r="AI19" s="17">
        <v>10</v>
      </c>
      <c r="AJ19" s="17">
        <v>18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46">
        <f t="shared" ref="BC19" si="16">SUM(I19:BB19)</f>
        <v>1015</v>
      </c>
      <c r="BD19" s="49">
        <f t="shared" ref="BD19" si="17">SUM(I20:BB20)</f>
        <v>1015</v>
      </c>
      <c r="BE19" s="34">
        <f t="shared" ref="BE19" si="18">SUM(I21:BB21)</f>
        <v>1015</v>
      </c>
      <c r="BF19" s="34">
        <f t="shared" ref="BF19" si="19">BE19-BC19</f>
        <v>0</v>
      </c>
      <c r="BG19" s="53">
        <v>0.9365</v>
      </c>
      <c r="BH19" s="41" t="s">
        <v>65</v>
      </c>
    </row>
    <row r="20" spans="1:60" ht="16.2" x14ac:dyDescent="0.25">
      <c r="A20" s="42" t="s">
        <v>59</v>
      </c>
      <c r="B20" s="44" t="s">
        <v>175</v>
      </c>
      <c r="C20" s="42" t="s">
        <v>61</v>
      </c>
      <c r="D20" s="42" t="s">
        <v>139</v>
      </c>
      <c r="E20" s="42" t="s">
        <v>176</v>
      </c>
      <c r="F20" s="42" t="s">
        <v>59</v>
      </c>
      <c r="G20" s="45">
        <v>44331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14</v>
      </c>
      <c r="O20" s="18">
        <v>0</v>
      </c>
      <c r="P20" s="18">
        <v>14</v>
      </c>
      <c r="Q20" s="18">
        <v>67</v>
      </c>
      <c r="R20" s="18">
        <v>0</v>
      </c>
      <c r="S20" s="18">
        <v>76</v>
      </c>
      <c r="T20" s="18">
        <v>125</v>
      </c>
      <c r="U20" s="18">
        <v>0</v>
      </c>
      <c r="V20" s="18">
        <v>0</v>
      </c>
      <c r="W20" s="18">
        <v>140</v>
      </c>
      <c r="X20" s="18">
        <v>110</v>
      </c>
      <c r="Y20" s="18">
        <v>0</v>
      </c>
      <c r="Z20" s="18">
        <v>0</v>
      </c>
      <c r="AA20" s="18">
        <v>121</v>
      </c>
      <c r="AB20" s="18">
        <v>126</v>
      </c>
      <c r="AC20" s="18">
        <v>0</v>
      </c>
      <c r="AD20" s="18">
        <v>0</v>
      </c>
      <c r="AE20" s="18">
        <v>96</v>
      </c>
      <c r="AF20" s="18">
        <v>98</v>
      </c>
      <c r="AG20" s="18">
        <v>0</v>
      </c>
      <c r="AH20" s="18">
        <v>0</v>
      </c>
      <c r="AI20" s="18">
        <v>10</v>
      </c>
      <c r="AJ20" s="18">
        <v>18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47"/>
      <c r="BD20" s="50"/>
      <c r="BE20" s="35"/>
      <c r="BF20" s="35"/>
      <c r="BG20" s="53"/>
      <c r="BH20" s="41" t="s">
        <v>65</v>
      </c>
    </row>
    <row r="21" spans="1:60" ht="16.2" x14ac:dyDescent="0.25">
      <c r="A21" s="42" t="s">
        <v>59</v>
      </c>
      <c r="B21" s="44" t="s">
        <v>175</v>
      </c>
      <c r="C21" s="42" t="s">
        <v>61</v>
      </c>
      <c r="D21" s="42" t="s">
        <v>139</v>
      </c>
      <c r="E21" s="42" t="s">
        <v>176</v>
      </c>
      <c r="F21" s="42" t="s">
        <v>59</v>
      </c>
      <c r="G21" s="45">
        <v>44331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14</v>
      </c>
      <c r="O21" s="19">
        <v>0</v>
      </c>
      <c r="P21" s="19">
        <v>14</v>
      </c>
      <c r="Q21" s="19">
        <v>67</v>
      </c>
      <c r="R21" s="19">
        <v>0</v>
      </c>
      <c r="S21" s="19">
        <v>76</v>
      </c>
      <c r="T21" s="19">
        <v>125</v>
      </c>
      <c r="U21" s="19">
        <v>0</v>
      </c>
      <c r="V21" s="19">
        <v>0</v>
      </c>
      <c r="W21" s="19">
        <v>140</v>
      </c>
      <c r="X21" s="19">
        <v>110</v>
      </c>
      <c r="Y21" s="19">
        <v>0</v>
      </c>
      <c r="Z21" s="19">
        <v>0</v>
      </c>
      <c r="AA21" s="19">
        <v>121</v>
      </c>
      <c r="AB21" s="19">
        <v>126</v>
      </c>
      <c r="AC21" s="19">
        <v>0</v>
      </c>
      <c r="AD21" s="19">
        <v>0</v>
      </c>
      <c r="AE21" s="19">
        <v>96</v>
      </c>
      <c r="AF21" s="19">
        <v>98</v>
      </c>
      <c r="AG21" s="19">
        <v>0</v>
      </c>
      <c r="AH21" s="19">
        <v>0</v>
      </c>
      <c r="AI21" s="19">
        <v>10</v>
      </c>
      <c r="AJ21" s="19">
        <v>18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48"/>
      <c r="BD21" s="51"/>
      <c r="BE21" s="36"/>
      <c r="BF21" s="36"/>
      <c r="BG21" s="53"/>
      <c r="BH21" s="41" t="s">
        <v>65</v>
      </c>
    </row>
    <row r="22" spans="1:60" ht="16.2" x14ac:dyDescent="0.25">
      <c r="A22" s="42" t="s">
        <v>59</v>
      </c>
      <c r="B22" s="44" t="s">
        <v>1034</v>
      </c>
      <c r="C22" s="42" t="s">
        <v>61</v>
      </c>
      <c r="D22" s="42" t="s">
        <v>75</v>
      </c>
      <c r="E22" s="42" t="s">
        <v>1005</v>
      </c>
      <c r="F22" s="42" t="s">
        <v>59</v>
      </c>
      <c r="G22" s="45">
        <v>44324</v>
      </c>
      <c r="H22" s="17" t="s">
        <v>64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84</v>
      </c>
      <c r="O22" s="17">
        <v>0</v>
      </c>
      <c r="P22" s="17">
        <v>84</v>
      </c>
      <c r="Q22" s="17">
        <v>84</v>
      </c>
      <c r="R22" s="17">
        <v>0</v>
      </c>
      <c r="S22" s="17">
        <v>168</v>
      </c>
      <c r="T22" s="17">
        <v>168</v>
      </c>
      <c r="U22" s="17">
        <v>0</v>
      </c>
      <c r="V22" s="17">
        <v>0</v>
      </c>
      <c r="W22" s="17">
        <v>168</v>
      </c>
      <c r="X22" s="17">
        <v>252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46">
        <f t="shared" ref="BC22" si="20">SUM(I22:BB22)</f>
        <v>1008</v>
      </c>
      <c r="BD22" s="49">
        <f t="shared" ref="BD22" si="21">SUM(I23:BB23)</f>
        <v>1008</v>
      </c>
      <c r="BE22" s="34">
        <f t="shared" ref="BE22" si="22">SUM(I24:BB24)</f>
        <v>1008</v>
      </c>
      <c r="BF22" s="34">
        <f t="shared" ref="BF22" si="23">BE22-BC22</f>
        <v>0</v>
      </c>
      <c r="BG22" s="53">
        <v>0.94320000000000004</v>
      </c>
      <c r="BH22" s="41" t="s">
        <v>65</v>
      </c>
    </row>
    <row r="23" spans="1:60" ht="16.2" x14ac:dyDescent="0.25">
      <c r="A23" s="42" t="s">
        <v>59</v>
      </c>
      <c r="B23" s="44" t="s">
        <v>1034</v>
      </c>
      <c r="C23" s="42" t="s">
        <v>61</v>
      </c>
      <c r="D23" s="42" t="s">
        <v>75</v>
      </c>
      <c r="E23" s="42" t="s">
        <v>1005</v>
      </c>
      <c r="F23" s="42" t="s">
        <v>59</v>
      </c>
      <c r="G23" s="45">
        <v>44324</v>
      </c>
      <c r="H23" s="18" t="s">
        <v>66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84</v>
      </c>
      <c r="O23" s="18">
        <v>0</v>
      </c>
      <c r="P23" s="18">
        <v>84</v>
      </c>
      <c r="Q23" s="18">
        <v>84</v>
      </c>
      <c r="R23" s="18">
        <v>0</v>
      </c>
      <c r="S23" s="18">
        <v>168</v>
      </c>
      <c r="T23" s="18">
        <v>168</v>
      </c>
      <c r="U23" s="18">
        <v>0</v>
      </c>
      <c r="V23" s="18">
        <v>0</v>
      </c>
      <c r="W23" s="18">
        <v>168</v>
      </c>
      <c r="X23" s="18">
        <v>252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47"/>
      <c r="BD23" s="50"/>
      <c r="BE23" s="35"/>
      <c r="BF23" s="35"/>
      <c r="BG23" s="53"/>
      <c r="BH23" s="41" t="s">
        <v>65</v>
      </c>
    </row>
    <row r="24" spans="1:60" ht="16.2" x14ac:dyDescent="0.25">
      <c r="A24" s="42" t="s">
        <v>59</v>
      </c>
      <c r="B24" s="44" t="s">
        <v>1034</v>
      </c>
      <c r="C24" s="42" t="s">
        <v>61</v>
      </c>
      <c r="D24" s="42" t="s">
        <v>75</v>
      </c>
      <c r="E24" s="42" t="s">
        <v>1005</v>
      </c>
      <c r="F24" s="42" t="s">
        <v>59</v>
      </c>
      <c r="G24" s="45">
        <v>44324</v>
      </c>
      <c r="H24" s="19" t="s">
        <v>67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84</v>
      </c>
      <c r="O24" s="19">
        <v>0</v>
      </c>
      <c r="P24" s="19">
        <v>84</v>
      </c>
      <c r="Q24" s="19">
        <v>84</v>
      </c>
      <c r="R24" s="19">
        <v>0</v>
      </c>
      <c r="S24" s="19">
        <v>168</v>
      </c>
      <c r="T24" s="19">
        <v>168</v>
      </c>
      <c r="U24" s="19">
        <v>0</v>
      </c>
      <c r="V24" s="19">
        <v>0</v>
      </c>
      <c r="W24" s="19">
        <v>168</v>
      </c>
      <c r="X24" s="19">
        <v>252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48"/>
      <c r="BD24" s="51"/>
      <c r="BE24" s="36"/>
      <c r="BF24" s="36"/>
      <c r="BG24" s="53"/>
      <c r="BH24" s="41" t="s">
        <v>65</v>
      </c>
    </row>
    <row r="25" spans="1:60" ht="16.2" x14ac:dyDescent="0.25">
      <c r="A25" s="42" t="s">
        <v>59</v>
      </c>
      <c r="B25" s="44" t="s">
        <v>1033</v>
      </c>
      <c r="C25" s="42" t="s">
        <v>61</v>
      </c>
      <c r="D25" s="42" t="s">
        <v>75</v>
      </c>
      <c r="E25" s="42" t="s">
        <v>1005</v>
      </c>
      <c r="F25" s="42" t="s">
        <v>59</v>
      </c>
      <c r="G25" s="45">
        <v>44323</v>
      </c>
      <c r="H25" s="17" t="s">
        <v>64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80</v>
      </c>
      <c r="O25" s="17">
        <v>0</v>
      </c>
      <c r="P25" s="17">
        <v>80</v>
      </c>
      <c r="Q25" s="17">
        <v>80</v>
      </c>
      <c r="R25" s="17">
        <v>0</v>
      </c>
      <c r="S25" s="17">
        <v>160</v>
      </c>
      <c r="T25" s="17">
        <v>160</v>
      </c>
      <c r="U25" s="17">
        <v>0</v>
      </c>
      <c r="V25" s="17">
        <v>0</v>
      </c>
      <c r="W25" s="17">
        <v>160</v>
      </c>
      <c r="X25" s="17">
        <v>240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46">
        <f t="shared" ref="BC25" si="24">SUM(I25:BB25)</f>
        <v>960</v>
      </c>
      <c r="BD25" s="49">
        <f t="shared" ref="BD25" si="25">SUM(I26:BB26)</f>
        <v>960</v>
      </c>
      <c r="BE25" s="34">
        <f t="shared" ref="BE25" si="26">SUM(I27:BB27)</f>
        <v>960</v>
      </c>
      <c r="BF25" s="34">
        <f t="shared" ref="BF25" si="27">BE25-BC25</f>
        <v>0</v>
      </c>
      <c r="BG25" s="53">
        <v>0.93900000000000006</v>
      </c>
      <c r="BH25" s="41" t="s">
        <v>65</v>
      </c>
    </row>
    <row r="26" spans="1:60" ht="16.2" x14ac:dyDescent="0.25">
      <c r="A26" s="42" t="s">
        <v>59</v>
      </c>
      <c r="B26" s="44" t="s">
        <v>1033</v>
      </c>
      <c r="C26" s="42" t="s">
        <v>61</v>
      </c>
      <c r="D26" s="42" t="s">
        <v>75</v>
      </c>
      <c r="E26" s="42" t="s">
        <v>1005</v>
      </c>
      <c r="F26" s="42" t="s">
        <v>59</v>
      </c>
      <c r="G26" s="45">
        <v>44323</v>
      </c>
      <c r="H26" s="18" t="s">
        <v>66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80</v>
      </c>
      <c r="O26" s="18">
        <v>0</v>
      </c>
      <c r="P26" s="18">
        <v>80</v>
      </c>
      <c r="Q26" s="18">
        <v>80</v>
      </c>
      <c r="R26" s="18">
        <v>0</v>
      </c>
      <c r="S26" s="18">
        <v>160</v>
      </c>
      <c r="T26" s="18">
        <v>160</v>
      </c>
      <c r="U26" s="18">
        <v>0</v>
      </c>
      <c r="V26" s="18">
        <v>0</v>
      </c>
      <c r="W26" s="18">
        <v>160</v>
      </c>
      <c r="X26" s="18">
        <v>240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47"/>
      <c r="BD26" s="50"/>
      <c r="BE26" s="35"/>
      <c r="BF26" s="35"/>
      <c r="BG26" s="53"/>
      <c r="BH26" s="41" t="s">
        <v>65</v>
      </c>
    </row>
    <row r="27" spans="1:60" ht="16.2" x14ac:dyDescent="0.25">
      <c r="A27" s="42" t="s">
        <v>59</v>
      </c>
      <c r="B27" s="44" t="s">
        <v>1033</v>
      </c>
      <c r="C27" s="42" t="s">
        <v>61</v>
      </c>
      <c r="D27" s="42" t="s">
        <v>75</v>
      </c>
      <c r="E27" s="42" t="s">
        <v>1005</v>
      </c>
      <c r="F27" s="42" t="s">
        <v>59</v>
      </c>
      <c r="G27" s="45">
        <v>44323</v>
      </c>
      <c r="H27" s="19" t="s">
        <v>67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80</v>
      </c>
      <c r="O27" s="19">
        <v>0</v>
      </c>
      <c r="P27" s="19">
        <v>80</v>
      </c>
      <c r="Q27" s="19">
        <v>80</v>
      </c>
      <c r="R27" s="19">
        <v>0</v>
      </c>
      <c r="S27" s="19">
        <v>160</v>
      </c>
      <c r="T27" s="19">
        <v>160</v>
      </c>
      <c r="U27" s="19">
        <v>0</v>
      </c>
      <c r="V27" s="19">
        <v>0</v>
      </c>
      <c r="W27" s="19">
        <v>160</v>
      </c>
      <c r="X27" s="19">
        <v>240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48"/>
      <c r="BD27" s="51"/>
      <c r="BE27" s="36"/>
      <c r="BF27" s="36"/>
      <c r="BG27" s="53"/>
      <c r="BH27" s="41" t="s">
        <v>65</v>
      </c>
    </row>
    <row r="28" spans="1:60" ht="16.2" x14ac:dyDescent="0.25">
      <c r="A28" s="42" t="s">
        <v>59</v>
      </c>
      <c r="B28" s="44" t="s">
        <v>973</v>
      </c>
      <c r="C28" s="42" t="s">
        <v>61</v>
      </c>
      <c r="D28" s="42" t="s">
        <v>909</v>
      </c>
      <c r="E28" s="42" t="s">
        <v>957</v>
      </c>
      <c r="F28" s="42" t="s">
        <v>59</v>
      </c>
      <c r="G28" s="45">
        <v>44337</v>
      </c>
      <c r="H28" s="17" t="s">
        <v>64</v>
      </c>
      <c r="I28" s="17">
        <v>15</v>
      </c>
      <c r="J28" s="17">
        <v>145</v>
      </c>
      <c r="K28" s="17">
        <v>18</v>
      </c>
      <c r="L28" s="17">
        <v>178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7</v>
      </c>
      <c r="AP28" s="17">
        <v>35</v>
      </c>
      <c r="AQ28" s="17">
        <v>0</v>
      </c>
      <c r="AR28" s="17">
        <v>0</v>
      </c>
      <c r="AS28" s="17">
        <v>6</v>
      </c>
      <c r="AT28" s="17">
        <v>37</v>
      </c>
      <c r="AU28" s="17">
        <v>0</v>
      </c>
      <c r="AV28" s="17">
        <v>0</v>
      </c>
      <c r="AW28" s="17">
        <v>6</v>
      </c>
      <c r="AX28" s="17">
        <v>42</v>
      </c>
      <c r="AY28" s="17">
        <v>0</v>
      </c>
      <c r="AZ28" s="17">
        <v>0</v>
      </c>
      <c r="BA28" s="17">
        <v>0</v>
      </c>
      <c r="BB28" s="17">
        <v>143</v>
      </c>
      <c r="BC28" s="46">
        <f t="shared" ref="BC28" si="28">SUM(I28:BB28)</f>
        <v>632</v>
      </c>
      <c r="BD28" s="49">
        <f t="shared" ref="BD28" si="29">SUM(I29:BB29)</f>
        <v>632</v>
      </c>
      <c r="BE28" s="34">
        <f t="shared" ref="BE28" si="30">SUM(I30:BB30)</f>
        <v>632</v>
      </c>
      <c r="BF28" s="34">
        <f t="shared" ref="BF28" si="31">BE28-BC28</f>
        <v>0</v>
      </c>
      <c r="BG28" s="53">
        <v>0.9405</v>
      </c>
      <c r="BH28" s="41" t="s">
        <v>65</v>
      </c>
    </row>
    <row r="29" spans="1:60" ht="16.2" x14ac:dyDescent="0.25">
      <c r="A29" s="42" t="s">
        <v>59</v>
      </c>
      <c r="B29" s="44" t="s">
        <v>973</v>
      </c>
      <c r="C29" s="42" t="s">
        <v>61</v>
      </c>
      <c r="D29" s="42" t="s">
        <v>909</v>
      </c>
      <c r="E29" s="42" t="s">
        <v>957</v>
      </c>
      <c r="F29" s="42" t="s">
        <v>59</v>
      </c>
      <c r="G29" s="45">
        <v>44337</v>
      </c>
      <c r="H29" s="18" t="s">
        <v>66</v>
      </c>
      <c r="I29" s="18">
        <v>15</v>
      </c>
      <c r="J29" s="18">
        <v>145</v>
      </c>
      <c r="K29" s="18">
        <v>18</v>
      </c>
      <c r="L29" s="18">
        <v>178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7</v>
      </c>
      <c r="AP29" s="18">
        <v>35</v>
      </c>
      <c r="AQ29" s="18">
        <v>0</v>
      </c>
      <c r="AR29" s="18">
        <v>0</v>
      </c>
      <c r="AS29" s="18">
        <v>6</v>
      </c>
      <c r="AT29" s="18">
        <v>37</v>
      </c>
      <c r="AU29" s="18">
        <v>0</v>
      </c>
      <c r="AV29" s="18">
        <v>0</v>
      </c>
      <c r="AW29" s="18">
        <v>6</v>
      </c>
      <c r="AX29" s="18">
        <v>42</v>
      </c>
      <c r="AY29" s="18">
        <v>0</v>
      </c>
      <c r="AZ29" s="18">
        <v>0</v>
      </c>
      <c r="BA29" s="18">
        <v>0</v>
      </c>
      <c r="BB29" s="18">
        <v>143</v>
      </c>
      <c r="BC29" s="47"/>
      <c r="BD29" s="50"/>
      <c r="BE29" s="35"/>
      <c r="BF29" s="35"/>
      <c r="BG29" s="53"/>
      <c r="BH29" s="41" t="s">
        <v>65</v>
      </c>
    </row>
    <row r="30" spans="1:60" ht="16.2" x14ac:dyDescent="0.25">
      <c r="A30" s="42" t="s">
        <v>59</v>
      </c>
      <c r="B30" s="44" t="s">
        <v>973</v>
      </c>
      <c r="C30" s="42" t="s">
        <v>61</v>
      </c>
      <c r="D30" s="42" t="s">
        <v>909</v>
      </c>
      <c r="E30" s="42" t="s">
        <v>957</v>
      </c>
      <c r="F30" s="42" t="s">
        <v>59</v>
      </c>
      <c r="G30" s="45">
        <v>44337</v>
      </c>
      <c r="H30" s="19" t="s">
        <v>67</v>
      </c>
      <c r="I30" s="19">
        <v>15</v>
      </c>
      <c r="J30" s="19">
        <v>145</v>
      </c>
      <c r="K30" s="19">
        <v>18</v>
      </c>
      <c r="L30" s="19">
        <v>178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7</v>
      </c>
      <c r="AP30" s="19">
        <v>35</v>
      </c>
      <c r="AQ30" s="19">
        <v>0</v>
      </c>
      <c r="AR30" s="19">
        <v>0</v>
      </c>
      <c r="AS30" s="19">
        <v>6</v>
      </c>
      <c r="AT30" s="19">
        <v>37</v>
      </c>
      <c r="AU30" s="19">
        <v>0</v>
      </c>
      <c r="AV30" s="19">
        <v>0</v>
      </c>
      <c r="AW30" s="19">
        <v>6</v>
      </c>
      <c r="AX30" s="19">
        <v>42</v>
      </c>
      <c r="AY30" s="19">
        <v>0</v>
      </c>
      <c r="AZ30" s="19">
        <v>0</v>
      </c>
      <c r="BA30" s="19">
        <v>0</v>
      </c>
      <c r="BB30" s="19">
        <v>143</v>
      </c>
      <c r="BC30" s="48"/>
      <c r="BD30" s="51"/>
      <c r="BE30" s="36"/>
      <c r="BF30" s="36"/>
      <c r="BG30" s="53"/>
      <c r="BH30" s="41" t="s">
        <v>65</v>
      </c>
    </row>
    <row r="31" spans="1:60" ht="16.2" x14ac:dyDescent="0.25">
      <c r="A31" s="42" t="s">
        <v>59</v>
      </c>
      <c r="B31" s="44" t="s">
        <v>238</v>
      </c>
      <c r="C31" s="42" t="s">
        <v>61</v>
      </c>
      <c r="D31" s="42" t="s">
        <v>139</v>
      </c>
      <c r="E31" s="42" t="s">
        <v>239</v>
      </c>
      <c r="F31" s="42" t="s">
        <v>59</v>
      </c>
      <c r="G31" s="45">
        <v>44322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18</v>
      </c>
      <c r="O31" s="17">
        <v>0</v>
      </c>
      <c r="P31" s="17">
        <v>29</v>
      </c>
      <c r="Q31" s="17">
        <v>50</v>
      </c>
      <c r="R31" s="17">
        <v>0</v>
      </c>
      <c r="S31" s="17">
        <v>79</v>
      </c>
      <c r="T31" s="17">
        <v>70</v>
      </c>
      <c r="U31" s="17">
        <v>0</v>
      </c>
      <c r="V31" s="17">
        <v>0</v>
      </c>
      <c r="W31" s="17">
        <v>128</v>
      </c>
      <c r="X31" s="17">
        <v>79</v>
      </c>
      <c r="Y31" s="17">
        <v>0</v>
      </c>
      <c r="Z31" s="17">
        <v>0</v>
      </c>
      <c r="AA31" s="17">
        <v>65</v>
      </c>
      <c r="AB31" s="17">
        <v>51</v>
      </c>
      <c r="AC31" s="17">
        <v>0</v>
      </c>
      <c r="AD31" s="17">
        <v>0</v>
      </c>
      <c r="AE31" s="17">
        <v>32</v>
      </c>
      <c r="AF31" s="17">
        <v>13</v>
      </c>
      <c r="AG31" s="17">
        <v>0</v>
      </c>
      <c r="AH31" s="17">
        <v>0</v>
      </c>
      <c r="AI31" s="17">
        <v>9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46">
        <f t="shared" ref="BC31" si="32">SUM(I31:BB31)</f>
        <v>624</v>
      </c>
      <c r="BD31" s="49">
        <f t="shared" ref="BD31" si="33">SUM(I32:BB32)</f>
        <v>624</v>
      </c>
      <c r="BE31" s="34">
        <f t="shared" ref="BE31" si="34">SUM(I33:BB33)</f>
        <v>624</v>
      </c>
      <c r="BF31" s="34">
        <f t="shared" ref="BF31" si="35">BE31-BC31</f>
        <v>0</v>
      </c>
      <c r="BG31" s="53">
        <v>0.95180000000000009</v>
      </c>
      <c r="BH31" s="41" t="s">
        <v>65</v>
      </c>
    </row>
    <row r="32" spans="1:60" ht="16.2" x14ac:dyDescent="0.25">
      <c r="A32" s="42" t="s">
        <v>59</v>
      </c>
      <c r="B32" s="44" t="s">
        <v>238</v>
      </c>
      <c r="C32" s="42" t="s">
        <v>61</v>
      </c>
      <c r="D32" s="42" t="s">
        <v>139</v>
      </c>
      <c r="E32" s="42" t="s">
        <v>239</v>
      </c>
      <c r="F32" s="42" t="s">
        <v>59</v>
      </c>
      <c r="G32" s="45">
        <v>44322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1</v>
      </c>
      <c r="N32" s="18">
        <v>18</v>
      </c>
      <c r="O32" s="18">
        <v>0</v>
      </c>
      <c r="P32" s="18">
        <v>29</v>
      </c>
      <c r="Q32" s="18">
        <v>50</v>
      </c>
      <c r="R32" s="18">
        <v>0</v>
      </c>
      <c r="S32" s="18">
        <v>79</v>
      </c>
      <c r="T32" s="18">
        <v>70</v>
      </c>
      <c r="U32" s="18">
        <v>0</v>
      </c>
      <c r="V32" s="18">
        <v>0</v>
      </c>
      <c r="W32" s="18">
        <v>128</v>
      </c>
      <c r="X32" s="18">
        <v>79</v>
      </c>
      <c r="Y32" s="18">
        <v>0</v>
      </c>
      <c r="Z32" s="18">
        <v>0</v>
      </c>
      <c r="AA32" s="18">
        <v>65</v>
      </c>
      <c r="AB32" s="18">
        <v>51</v>
      </c>
      <c r="AC32" s="18">
        <v>0</v>
      </c>
      <c r="AD32" s="18">
        <v>0</v>
      </c>
      <c r="AE32" s="18">
        <v>32</v>
      </c>
      <c r="AF32" s="18">
        <v>13</v>
      </c>
      <c r="AG32" s="18">
        <v>0</v>
      </c>
      <c r="AH32" s="18">
        <v>0</v>
      </c>
      <c r="AI32" s="18">
        <v>9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47"/>
      <c r="BD32" s="50"/>
      <c r="BE32" s="35"/>
      <c r="BF32" s="35"/>
      <c r="BG32" s="53"/>
      <c r="BH32" s="41" t="s">
        <v>65</v>
      </c>
    </row>
    <row r="33" spans="1:60" ht="16.2" x14ac:dyDescent="0.25">
      <c r="A33" s="42" t="s">
        <v>59</v>
      </c>
      <c r="B33" s="44" t="s">
        <v>238</v>
      </c>
      <c r="C33" s="42" t="s">
        <v>61</v>
      </c>
      <c r="D33" s="42" t="s">
        <v>139</v>
      </c>
      <c r="E33" s="42" t="s">
        <v>239</v>
      </c>
      <c r="F33" s="42" t="s">
        <v>59</v>
      </c>
      <c r="G33" s="45">
        <v>44322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1</v>
      </c>
      <c r="N33" s="19">
        <v>18</v>
      </c>
      <c r="O33" s="19">
        <v>0</v>
      </c>
      <c r="P33" s="19">
        <v>29</v>
      </c>
      <c r="Q33" s="19">
        <v>50</v>
      </c>
      <c r="R33" s="19">
        <v>0</v>
      </c>
      <c r="S33" s="19">
        <v>79</v>
      </c>
      <c r="T33" s="19">
        <v>70</v>
      </c>
      <c r="U33" s="19">
        <v>0</v>
      </c>
      <c r="V33" s="19">
        <v>0</v>
      </c>
      <c r="W33" s="19">
        <v>128</v>
      </c>
      <c r="X33" s="19">
        <v>79</v>
      </c>
      <c r="Y33" s="19">
        <v>0</v>
      </c>
      <c r="Z33" s="19">
        <v>0</v>
      </c>
      <c r="AA33" s="19">
        <v>65</v>
      </c>
      <c r="AB33" s="19">
        <v>51</v>
      </c>
      <c r="AC33" s="19">
        <v>0</v>
      </c>
      <c r="AD33" s="19">
        <v>0</v>
      </c>
      <c r="AE33" s="19">
        <v>32</v>
      </c>
      <c r="AF33" s="19">
        <v>13</v>
      </c>
      <c r="AG33" s="19">
        <v>0</v>
      </c>
      <c r="AH33" s="19">
        <v>0</v>
      </c>
      <c r="AI33" s="19">
        <v>9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48"/>
      <c r="BD33" s="51"/>
      <c r="BE33" s="36"/>
      <c r="BF33" s="36"/>
      <c r="BG33" s="53"/>
      <c r="BH33" s="41" t="s">
        <v>65</v>
      </c>
    </row>
    <row r="34" spans="1:60" ht="16.2" x14ac:dyDescent="0.25">
      <c r="A34" s="42" t="s">
        <v>59</v>
      </c>
      <c r="B34" s="44" t="s">
        <v>1032</v>
      </c>
      <c r="C34" s="42" t="s">
        <v>61</v>
      </c>
      <c r="D34" s="42" t="s">
        <v>205</v>
      </c>
      <c r="E34" s="42" t="s">
        <v>1018</v>
      </c>
      <c r="F34" s="42" t="s">
        <v>59</v>
      </c>
      <c r="G34" s="45">
        <v>44323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10</v>
      </c>
      <c r="X34" s="17">
        <v>10</v>
      </c>
      <c r="Y34" s="17">
        <v>0</v>
      </c>
      <c r="Z34" s="17">
        <v>0</v>
      </c>
      <c r="AA34" s="17">
        <v>18</v>
      </c>
      <c r="AB34" s="17">
        <v>45</v>
      </c>
      <c r="AC34" s="17">
        <v>0</v>
      </c>
      <c r="AD34" s="17">
        <v>0</v>
      </c>
      <c r="AE34" s="17">
        <v>69</v>
      </c>
      <c r="AF34" s="17">
        <v>59</v>
      </c>
      <c r="AG34" s="17">
        <v>0</v>
      </c>
      <c r="AH34" s="17">
        <v>0</v>
      </c>
      <c r="AI34" s="17">
        <v>90</v>
      </c>
      <c r="AJ34" s="17">
        <v>67</v>
      </c>
      <c r="AK34" s="17">
        <v>0</v>
      </c>
      <c r="AL34" s="17">
        <v>0</v>
      </c>
      <c r="AM34" s="17">
        <v>48</v>
      </c>
      <c r="AN34" s="17">
        <v>40</v>
      </c>
      <c r="AO34" s="17">
        <v>0</v>
      </c>
      <c r="AP34" s="17">
        <v>0</v>
      </c>
      <c r="AQ34" s="17">
        <v>31</v>
      </c>
      <c r="AR34" s="17">
        <v>16</v>
      </c>
      <c r="AS34" s="17">
        <v>0</v>
      </c>
      <c r="AT34" s="17">
        <v>0</v>
      </c>
      <c r="AU34" s="17">
        <v>13</v>
      </c>
      <c r="AV34" s="17">
        <v>3</v>
      </c>
      <c r="AW34" s="17">
        <v>0</v>
      </c>
      <c r="AX34" s="17">
        <v>0</v>
      </c>
      <c r="AY34" s="17">
        <v>2</v>
      </c>
      <c r="AZ34" s="17">
        <v>2</v>
      </c>
      <c r="BA34" s="17">
        <v>0</v>
      </c>
      <c r="BB34" s="17">
        <v>0</v>
      </c>
      <c r="BC34" s="46">
        <f t="shared" ref="BC34" si="36">SUM(I34:BB34)</f>
        <v>523</v>
      </c>
      <c r="BD34" s="49">
        <f t="shared" ref="BD34" si="37">SUM(I35:BB35)</f>
        <v>523</v>
      </c>
      <c r="BE34" s="34">
        <f t="shared" ref="BE34" si="38">SUM(I36:BB36)</f>
        <v>523</v>
      </c>
      <c r="BF34" s="34">
        <f t="shared" ref="BF34" si="39">BE34-BC34</f>
        <v>0</v>
      </c>
      <c r="BG34" s="53">
        <v>0.94750000000000001</v>
      </c>
      <c r="BH34" s="41" t="s">
        <v>65</v>
      </c>
    </row>
    <row r="35" spans="1:60" ht="16.2" x14ac:dyDescent="0.25">
      <c r="A35" s="42" t="s">
        <v>59</v>
      </c>
      <c r="B35" s="44" t="s">
        <v>1032</v>
      </c>
      <c r="C35" s="42" t="s">
        <v>61</v>
      </c>
      <c r="D35" s="42" t="s">
        <v>205</v>
      </c>
      <c r="E35" s="42" t="s">
        <v>1018</v>
      </c>
      <c r="F35" s="42" t="s">
        <v>59</v>
      </c>
      <c r="G35" s="45">
        <v>44323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10</v>
      </c>
      <c r="X35" s="18">
        <v>10</v>
      </c>
      <c r="Y35" s="18">
        <v>0</v>
      </c>
      <c r="Z35" s="18">
        <v>0</v>
      </c>
      <c r="AA35" s="18">
        <v>18</v>
      </c>
      <c r="AB35" s="18">
        <v>45</v>
      </c>
      <c r="AC35" s="18">
        <v>0</v>
      </c>
      <c r="AD35" s="18">
        <v>0</v>
      </c>
      <c r="AE35" s="18">
        <v>69</v>
      </c>
      <c r="AF35" s="18">
        <v>59</v>
      </c>
      <c r="AG35" s="18">
        <v>0</v>
      </c>
      <c r="AH35" s="18">
        <v>0</v>
      </c>
      <c r="AI35" s="18">
        <v>90</v>
      </c>
      <c r="AJ35" s="18">
        <v>67</v>
      </c>
      <c r="AK35" s="18">
        <v>0</v>
      </c>
      <c r="AL35" s="18">
        <v>0</v>
      </c>
      <c r="AM35" s="18">
        <v>48</v>
      </c>
      <c r="AN35" s="18">
        <v>40</v>
      </c>
      <c r="AO35" s="18">
        <v>0</v>
      </c>
      <c r="AP35" s="18">
        <v>0</v>
      </c>
      <c r="AQ35" s="18">
        <v>31</v>
      </c>
      <c r="AR35" s="18">
        <v>16</v>
      </c>
      <c r="AS35" s="18">
        <v>0</v>
      </c>
      <c r="AT35" s="18">
        <v>0</v>
      </c>
      <c r="AU35" s="18">
        <v>13</v>
      </c>
      <c r="AV35" s="18">
        <v>3</v>
      </c>
      <c r="AW35" s="18">
        <v>0</v>
      </c>
      <c r="AX35" s="18">
        <v>0</v>
      </c>
      <c r="AY35" s="18">
        <v>2</v>
      </c>
      <c r="AZ35" s="18">
        <v>2</v>
      </c>
      <c r="BA35" s="18">
        <v>0</v>
      </c>
      <c r="BB35" s="18">
        <v>0</v>
      </c>
      <c r="BC35" s="47"/>
      <c r="BD35" s="50"/>
      <c r="BE35" s="35"/>
      <c r="BF35" s="35"/>
      <c r="BG35" s="53"/>
      <c r="BH35" s="41" t="s">
        <v>65</v>
      </c>
    </row>
    <row r="36" spans="1:60" ht="16.2" x14ac:dyDescent="0.25">
      <c r="A36" s="42" t="s">
        <v>59</v>
      </c>
      <c r="B36" s="44" t="s">
        <v>1032</v>
      </c>
      <c r="C36" s="42" t="s">
        <v>61</v>
      </c>
      <c r="D36" s="42" t="s">
        <v>205</v>
      </c>
      <c r="E36" s="42" t="s">
        <v>1018</v>
      </c>
      <c r="F36" s="42" t="s">
        <v>59</v>
      </c>
      <c r="G36" s="45">
        <v>44323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10</v>
      </c>
      <c r="X36" s="19">
        <v>10</v>
      </c>
      <c r="Y36" s="19">
        <v>0</v>
      </c>
      <c r="Z36" s="19">
        <v>0</v>
      </c>
      <c r="AA36" s="19">
        <v>18</v>
      </c>
      <c r="AB36" s="19">
        <v>45</v>
      </c>
      <c r="AC36" s="19">
        <v>0</v>
      </c>
      <c r="AD36" s="19">
        <v>0</v>
      </c>
      <c r="AE36" s="19">
        <v>69</v>
      </c>
      <c r="AF36" s="19">
        <v>59</v>
      </c>
      <c r="AG36" s="19">
        <v>0</v>
      </c>
      <c r="AH36" s="19">
        <v>0</v>
      </c>
      <c r="AI36" s="19">
        <v>90</v>
      </c>
      <c r="AJ36" s="19">
        <v>67</v>
      </c>
      <c r="AK36" s="19">
        <v>0</v>
      </c>
      <c r="AL36" s="19">
        <v>0</v>
      </c>
      <c r="AM36" s="19">
        <v>48</v>
      </c>
      <c r="AN36" s="19">
        <v>40</v>
      </c>
      <c r="AO36" s="19">
        <v>0</v>
      </c>
      <c r="AP36" s="19">
        <v>0</v>
      </c>
      <c r="AQ36" s="19">
        <v>31</v>
      </c>
      <c r="AR36" s="19">
        <v>16</v>
      </c>
      <c r="AS36" s="19">
        <v>0</v>
      </c>
      <c r="AT36" s="19">
        <v>0</v>
      </c>
      <c r="AU36" s="19">
        <v>13</v>
      </c>
      <c r="AV36" s="19">
        <v>3</v>
      </c>
      <c r="AW36" s="19">
        <v>0</v>
      </c>
      <c r="AX36" s="19">
        <v>0</v>
      </c>
      <c r="AY36" s="19">
        <v>2</v>
      </c>
      <c r="AZ36" s="19">
        <v>2</v>
      </c>
      <c r="BA36" s="19">
        <v>0</v>
      </c>
      <c r="BB36" s="19">
        <v>0</v>
      </c>
      <c r="BC36" s="48"/>
      <c r="BD36" s="51"/>
      <c r="BE36" s="36"/>
      <c r="BF36" s="36"/>
      <c r="BG36" s="53"/>
      <c r="BH36" s="41" t="s">
        <v>65</v>
      </c>
    </row>
    <row r="37" spans="1:60" ht="16.2" x14ac:dyDescent="0.25">
      <c r="A37" s="42" t="s">
        <v>59</v>
      </c>
      <c r="B37" s="44" t="s">
        <v>1031</v>
      </c>
      <c r="C37" s="42" t="s">
        <v>61</v>
      </c>
      <c r="D37" s="42" t="s">
        <v>946</v>
      </c>
      <c r="E37" s="42" t="s">
        <v>948</v>
      </c>
      <c r="F37" s="42" t="s">
        <v>1129</v>
      </c>
      <c r="G37" s="45">
        <v>44330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2</v>
      </c>
      <c r="Q37" s="17">
        <v>3</v>
      </c>
      <c r="R37" s="17">
        <v>0</v>
      </c>
      <c r="S37" s="17">
        <v>4</v>
      </c>
      <c r="T37" s="17">
        <v>6</v>
      </c>
      <c r="U37" s="17">
        <v>0</v>
      </c>
      <c r="V37" s="17">
        <v>0</v>
      </c>
      <c r="W37" s="17">
        <v>4</v>
      </c>
      <c r="X37" s="17">
        <v>9</v>
      </c>
      <c r="Y37" s="17">
        <v>0</v>
      </c>
      <c r="Z37" s="17">
        <v>0</v>
      </c>
      <c r="AA37" s="17">
        <v>26</v>
      </c>
      <c r="AB37" s="17">
        <v>39</v>
      </c>
      <c r="AC37" s="17">
        <v>0</v>
      </c>
      <c r="AD37" s="17">
        <v>0</v>
      </c>
      <c r="AE37" s="17">
        <v>79</v>
      </c>
      <c r="AF37" s="17">
        <v>64</v>
      </c>
      <c r="AG37" s="17">
        <v>0</v>
      </c>
      <c r="AH37" s="17">
        <v>0</v>
      </c>
      <c r="AI37" s="17">
        <v>90</v>
      </c>
      <c r="AJ37" s="17">
        <v>52</v>
      </c>
      <c r="AK37" s="17">
        <v>0</v>
      </c>
      <c r="AL37" s="17">
        <v>0</v>
      </c>
      <c r="AM37" s="17">
        <v>43</v>
      </c>
      <c r="AN37" s="17">
        <v>34</v>
      </c>
      <c r="AO37" s="17">
        <v>0</v>
      </c>
      <c r="AP37" s="17">
        <v>0</v>
      </c>
      <c r="AQ37" s="17">
        <v>28</v>
      </c>
      <c r="AR37" s="17">
        <v>15</v>
      </c>
      <c r="AS37" s="17">
        <v>0</v>
      </c>
      <c r="AT37" s="17">
        <v>0</v>
      </c>
      <c r="AU37" s="17">
        <v>5</v>
      </c>
      <c r="AV37" s="17">
        <v>1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46">
        <f t="shared" ref="BC37" si="40">SUM(I37:BB37)</f>
        <v>505</v>
      </c>
      <c r="BD37" s="49">
        <f t="shared" ref="BD37" si="41">SUM(I38:BB38)</f>
        <v>505</v>
      </c>
      <c r="BE37" s="34">
        <f t="shared" ref="BE37" si="42">SUM(I39:BB39)</f>
        <v>505</v>
      </c>
      <c r="BF37" s="34">
        <f t="shared" ref="BF37" si="43">BE37-BC37</f>
        <v>0</v>
      </c>
      <c r="BG37" s="53">
        <v>0.92410000000000003</v>
      </c>
      <c r="BH37" s="41" t="s">
        <v>65</v>
      </c>
    </row>
    <row r="38" spans="1:60" ht="16.2" x14ac:dyDescent="0.25">
      <c r="A38" s="42" t="s">
        <v>59</v>
      </c>
      <c r="B38" s="44" t="s">
        <v>1031</v>
      </c>
      <c r="C38" s="42" t="s">
        <v>61</v>
      </c>
      <c r="D38" s="42" t="s">
        <v>946</v>
      </c>
      <c r="E38" s="42" t="s">
        <v>948</v>
      </c>
      <c r="F38" s="42" t="s">
        <v>59</v>
      </c>
      <c r="G38" s="45">
        <v>44330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1</v>
      </c>
      <c r="O38" s="18">
        <v>0</v>
      </c>
      <c r="P38" s="18">
        <v>2</v>
      </c>
      <c r="Q38" s="18">
        <v>3</v>
      </c>
      <c r="R38" s="18">
        <v>0</v>
      </c>
      <c r="S38" s="18">
        <v>4</v>
      </c>
      <c r="T38" s="18">
        <v>6</v>
      </c>
      <c r="U38" s="18">
        <v>0</v>
      </c>
      <c r="V38" s="18">
        <v>0</v>
      </c>
      <c r="W38" s="18">
        <v>4</v>
      </c>
      <c r="X38" s="18">
        <v>9</v>
      </c>
      <c r="Y38" s="18">
        <v>0</v>
      </c>
      <c r="Z38" s="18">
        <v>0</v>
      </c>
      <c r="AA38" s="18">
        <v>26</v>
      </c>
      <c r="AB38" s="18">
        <v>39</v>
      </c>
      <c r="AC38" s="18">
        <v>0</v>
      </c>
      <c r="AD38" s="18">
        <v>0</v>
      </c>
      <c r="AE38" s="18">
        <v>79</v>
      </c>
      <c r="AF38" s="18">
        <v>64</v>
      </c>
      <c r="AG38" s="18">
        <v>0</v>
      </c>
      <c r="AH38" s="18">
        <v>0</v>
      </c>
      <c r="AI38" s="18">
        <v>90</v>
      </c>
      <c r="AJ38" s="18">
        <v>52</v>
      </c>
      <c r="AK38" s="18">
        <v>0</v>
      </c>
      <c r="AL38" s="18">
        <v>0</v>
      </c>
      <c r="AM38" s="18">
        <v>43</v>
      </c>
      <c r="AN38" s="18">
        <v>34</v>
      </c>
      <c r="AO38" s="18">
        <v>0</v>
      </c>
      <c r="AP38" s="18">
        <v>0</v>
      </c>
      <c r="AQ38" s="18">
        <v>28</v>
      </c>
      <c r="AR38" s="18">
        <v>15</v>
      </c>
      <c r="AS38" s="18">
        <v>0</v>
      </c>
      <c r="AT38" s="18">
        <v>0</v>
      </c>
      <c r="AU38" s="18">
        <v>5</v>
      </c>
      <c r="AV38" s="18">
        <v>1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47"/>
      <c r="BD38" s="50"/>
      <c r="BE38" s="35"/>
      <c r="BF38" s="35"/>
      <c r="BG38" s="53"/>
      <c r="BH38" s="41" t="s">
        <v>65</v>
      </c>
    </row>
    <row r="39" spans="1:60" ht="16.2" x14ac:dyDescent="0.25">
      <c r="A39" s="42" t="s">
        <v>59</v>
      </c>
      <c r="B39" s="44" t="s">
        <v>1031</v>
      </c>
      <c r="C39" s="42" t="s">
        <v>61</v>
      </c>
      <c r="D39" s="42" t="s">
        <v>946</v>
      </c>
      <c r="E39" s="42" t="s">
        <v>948</v>
      </c>
      <c r="F39" s="42" t="s">
        <v>59</v>
      </c>
      <c r="G39" s="45">
        <v>44330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2</v>
      </c>
      <c r="Q39" s="19">
        <v>3</v>
      </c>
      <c r="R39" s="19">
        <v>0</v>
      </c>
      <c r="S39" s="19">
        <v>4</v>
      </c>
      <c r="T39" s="19">
        <v>6</v>
      </c>
      <c r="U39" s="19">
        <v>0</v>
      </c>
      <c r="V39" s="19">
        <v>0</v>
      </c>
      <c r="W39" s="19">
        <v>4</v>
      </c>
      <c r="X39" s="19">
        <v>9</v>
      </c>
      <c r="Y39" s="19">
        <v>0</v>
      </c>
      <c r="Z39" s="19">
        <v>0</v>
      </c>
      <c r="AA39" s="19">
        <v>26</v>
      </c>
      <c r="AB39" s="19">
        <v>39</v>
      </c>
      <c r="AC39" s="19">
        <v>0</v>
      </c>
      <c r="AD39" s="19">
        <v>0</v>
      </c>
      <c r="AE39" s="19">
        <v>79</v>
      </c>
      <c r="AF39" s="19">
        <v>64</v>
      </c>
      <c r="AG39" s="19">
        <v>0</v>
      </c>
      <c r="AH39" s="19">
        <v>0</v>
      </c>
      <c r="AI39" s="19">
        <v>90</v>
      </c>
      <c r="AJ39" s="19">
        <v>52</v>
      </c>
      <c r="AK39" s="19">
        <v>0</v>
      </c>
      <c r="AL39" s="19">
        <v>0</v>
      </c>
      <c r="AM39" s="19">
        <v>43</v>
      </c>
      <c r="AN39" s="19">
        <v>34</v>
      </c>
      <c r="AO39" s="19">
        <v>0</v>
      </c>
      <c r="AP39" s="19">
        <v>0</v>
      </c>
      <c r="AQ39" s="19">
        <v>28</v>
      </c>
      <c r="AR39" s="19">
        <v>15</v>
      </c>
      <c r="AS39" s="19">
        <v>0</v>
      </c>
      <c r="AT39" s="19">
        <v>0</v>
      </c>
      <c r="AU39" s="19">
        <v>5</v>
      </c>
      <c r="AV39" s="19">
        <v>1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48"/>
      <c r="BD39" s="51"/>
      <c r="BE39" s="36"/>
      <c r="BF39" s="36"/>
      <c r="BG39" s="53"/>
      <c r="BH39" s="41" t="s">
        <v>65</v>
      </c>
    </row>
    <row r="40" spans="1:60" ht="16.2" x14ac:dyDescent="0.25">
      <c r="A40" s="42" t="s">
        <v>59</v>
      </c>
      <c r="B40" s="44" t="s">
        <v>1030</v>
      </c>
      <c r="C40" s="42" t="s">
        <v>61</v>
      </c>
      <c r="D40" s="42" t="s">
        <v>75</v>
      </c>
      <c r="E40" s="42" t="s">
        <v>1005</v>
      </c>
      <c r="F40" s="42" t="s">
        <v>59</v>
      </c>
      <c r="G40" s="45">
        <v>44323</v>
      </c>
      <c r="H40" s="17" t="s">
        <v>64</v>
      </c>
      <c r="I40" s="17">
        <v>0</v>
      </c>
      <c r="J40" s="17">
        <v>0</v>
      </c>
      <c r="K40" s="17">
        <v>0</v>
      </c>
      <c r="L40" s="17">
        <v>0</v>
      </c>
      <c r="M40" s="17">
        <v>38</v>
      </c>
      <c r="N40" s="17">
        <v>60</v>
      </c>
      <c r="O40" s="17">
        <v>0</v>
      </c>
      <c r="P40" s="17">
        <v>54</v>
      </c>
      <c r="Q40" s="17">
        <v>76</v>
      </c>
      <c r="R40" s="17">
        <v>0</v>
      </c>
      <c r="S40" s="17">
        <v>70</v>
      </c>
      <c r="T40" s="17">
        <v>78</v>
      </c>
      <c r="U40" s="17">
        <v>0</v>
      </c>
      <c r="V40" s="17">
        <v>0</v>
      </c>
      <c r="W40" s="17">
        <v>57</v>
      </c>
      <c r="X40" s="17">
        <v>68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46">
        <f t="shared" ref="BC40" si="44">SUM(I40:BB40)</f>
        <v>501</v>
      </c>
      <c r="BD40" s="49">
        <f t="shared" ref="BD40" si="45">SUM(I41:BB41)</f>
        <v>501</v>
      </c>
      <c r="BE40" s="34">
        <f t="shared" ref="BE40" si="46">SUM(I42:BB42)</f>
        <v>501</v>
      </c>
      <c r="BF40" s="34">
        <f t="shared" ref="BF40" si="47">BE40-BC40</f>
        <v>0</v>
      </c>
      <c r="BG40" s="53">
        <v>0.92700000000000005</v>
      </c>
      <c r="BH40" s="41" t="s">
        <v>65</v>
      </c>
    </row>
    <row r="41" spans="1:60" ht="16.2" x14ac:dyDescent="0.25">
      <c r="A41" s="42" t="s">
        <v>59</v>
      </c>
      <c r="B41" s="44" t="s">
        <v>1030</v>
      </c>
      <c r="C41" s="42" t="s">
        <v>61</v>
      </c>
      <c r="D41" s="42" t="s">
        <v>75</v>
      </c>
      <c r="E41" s="42" t="s">
        <v>1005</v>
      </c>
      <c r="F41" s="42" t="s">
        <v>59</v>
      </c>
      <c r="G41" s="45">
        <v>44323</v>
      </c>
      <c r="H41" s="18" t="s">
        <v>66</v>
      </c>
      <c r="I41" s="18">
        <v>0</v>
      </c>
      <c r="J41" s="18">
        <v>0</v>
      </c>
      <c r="K41" s="18">
        <v>0</v>
      </c>
      <c r="L41" s="18">
        <v>0</v>
      </c>
      <c r="M41" s="18">
        <v>38</v>
      </c>
      <c r="N41" s="18">
        <v>60</v>
      </c>
      <c r="O41" s="18">
        <v>0</v>
      </c>
      <c r="P41" s="18">
        <v>54</v>
      </c>
      <c r="Q41" s="18">
        <v>76</v>
      </c>
      <c r="R41" s="18">
        <v>0</v>
      </c>
      <c r="S41" s="18">
        <v>70</v>
      </c>
      <c r="T41" s="18">
        <v>78</v>
      </c>
      <c r="U41" s="18">
        <v>0</v>
      </c>
      <c r="V41" s="18">
        <v>0</v>
      </c>
      <c r="W41" s="18">
        <v>57</v>
      </c>
      <c r="X41" s="18">
        <v>68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47"/>
      <c r="BD41" s="50"/>
      <c r="BE41" s="35"/>
      <c r="BF41" s="35"/>
      <c r="BG41" s="53"/>
      <c r="BH41" s="41" t="s">
        <v>65</v>
      </c>
    </row>
    <row r="42" spans="1:60" ht="16.2" x14ac:dyDescent="0.25">
      <c r="A42" s="42" t="s">
        <v>59</v>
      </c>
      <c r="B42" s="44" t="s">
        <v>1030</v>
      </c>
      <c r="C42" s="42" t="s">
        <v>61</v>
      </c>
      <c r="D42" s="42" t="s">
        <v>75</v>
      </c>
      <c r="E42" s="42" t="s">
        <v>1005</v>
      </c>
      <c r="F42" s="42" t="s">
        <v>59</v>
      </c>
      <c r="G42" s="45">
        <v>44323</v>
      </c>
      <c r="H42" s="19" t="s">
        <v>67</v>
      </c>
      <c r="I42" s="19">
        <v>0</v>
      </c>
      <c r="J42" s="19">
        <v>0</v>
      </c>
      <c r="K42" s="19">
        <v>0</v>
      </c>
      <c r="L42" s="19">
        <v>0</v>
      </c>
      <c r="M42" s="19">
        <v>38</v>
      </c>
      <c r="N42" s="19">
        <v>60</v>
      </c>
      <c r="O42" s="19">
        <v>0</v>
      </c>
      <c r="P42" s="19">
        <v>54</v>
      </c>
      <c r="Q42" s="19">
        <v>76</v>
      </c>
      <c r="R42" s="19">
        <v>0</v>
      </c>
      <c r="S42" s="19">
        <v>70</v>
      </c>
      <c r="T42" s="19">
        <v>78</v>
      </c>
      <c r="U42" s="19">
        <v>0</v>
      </c>
      <c r="V42" s="19">
        <v>0</v>
      </c>
      <c r="W42" s="19">
        <v>57</v>
      </c>
      <c r="X42" s="19">
        <v>68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48"/>
      <c r="BD42" s="51"/>
      <c r="BE42" s="36"/>
      <c r="BF42" s="36"/>
      <c r="BG42" s="53"/>
      <c r="BH42" s="41" t="s">
        <v>65</v>
      </c>
    </row>
    <row r="43" spans="1:60" ht="16.2" x14ac:dyDescent="0.25">
      <c r="A43" s="42" t="s">
        <v>59</v>
      </c>
      <c r="B43" s="44" t="s">
        <v>1029</v>
      </c>
      <c r="C43" s="42" t="s">
        <v>61</v>
      </c>
      <c r="D43" s="42" t="s">
        <v>916</v>
      </c>
      <c r="E43" s="42" t="s">
        <v>996</v>
      </c>
      <c r="F43" s="42" t="s">
        <v>59</v>
      </c>
      <c r="G43" s="45">
        <v>44331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28</v>
      </c>
      <c r="P43" s="17">
        <v>0</v>
      </c>
      <c r="Q43" s="17">
        <v>0</v>
      </c>
      <c r="R43" s="17">
        <v>39</v>
      </c>
      <c r="S43" s="17">
        <v>0</v>
      </c>
      <c r="T43" s="17">
        <v>0</v>
      </c>
      <c r="U43" s="17">
        <v>8</v>
      </c>
      <c r="V43" s="17">
        <v>50</v>
      </c>
      <c r="W43" s="17">
        <v>0</v>
      </c>
      <c r="X43" s="17">
        <v>0</v>
      </c>
      <c r="Y43" s="17">
        <v>9</v>
      </c>
      <c r="Z43" s="17">
        <v>58</v>
      </c>
      <c r="AA43" s="17">
        <v>0</v>
      </c>
      <c r="AB43" s="17">
        <v>0</v>
      </c>
      <c r="AC43" s="17">
        <v>9</v>
      </c>
      <c r="AD43" s="17">
        <v>65</v>
      </c>
      <c r="AE43" s="17">
        <v>0</v>
      </c>
      <c r="AF43" s="17">
        <v>0</v>
      </c>
      <c r="AG43" s="17">
        <v>11</v>
      </c>
      <c r="AH43" s="17">
        <v>67</v>
      </c>
      <c r="AI43" s="17">
        <v>0</v>
      </c>
      <c r="AJ43" s="17">
        <v>0</v>
      </c>
      <c r="AK43" s="17">
        <v>11</v>
      </c>
      <c r="AL43" s="17">
        <v>109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46">
        <f t="shared" ref="BC43" si="48">SUM(I43:BB43)</f>
        <v>464</v>
      </c>
      <c r="BD43" s="49">
        <f t="shared" ref="BD43" si="49">SUM(I44:BB44)</f>
        <v>464</v>
      </c>
      <c r="BE43" s="34">
        <f t="shared" ref="BE43" si="50">SUM(I45:BB45)</f>
        <v>464</v>
      </c>
      <c r="BF43" s="34">
        <f t="shared" ref="BF43" si="51">BE43-BC43</f>
        <v>0</v>
      </c>
      <c r="BG43" s="53">
        <v>0.94780000000000009</v>
      </c>
      <c r="BH43" s="41" t="s">
        <v>65</v>
      </c>
    </row>
    <row r="44" spans="1:60" ht="16.2" x14ac:dyDescent="0.25">
      <c r="A44" s="42" t="s">
        <v>59</v>
      </c>
      <c r="B44" s="44" t="s">
        <v>1029</v>
      </c>
      <c r="C44" s="42" t="s">
        <v>61</v>
      </c>
      <c r="D44" s="42" t="s">
        <v>916</v>
      </c>
      <c r="E44" s="42" t="s">
        <v>996</v>
      </c>
      <c r="F44" s="42" t="s">
        <v>59</v>
      </c>
      <c r="G44" s="45">
        <v>44331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28</v>
      </c>
      <c r="P44" s="18">
        <v>0</v>
      </c>
      <c r="Q44" s="18">
        <v>0</v>
      </c>
      <c r="R44" s="18">
        <v>39</v>
      </c>
      <c r="S44" s="18">
        <v>0</v>
      </c>
      <c r="T44" s="18">
        <v>0</v>
      </c>
      <c r="U44" s="18">
        <v>8</v>
      </c>
      <c r="V44" s="18">
        <v>50</v>
      </c>
      <c r="W44" s="18">
        <v>0</v>
      </c>
      <c r="X44" s="18">
        <v>0</v>
      </c>
      <c r="Y44" s="18">
        <v>9</v>
      </c>
      <c r="Z44" s="18">
        <v>58</v>
      </c>
      <c r="AA44" s="18">
        <v>0</v>
      </c>
      <c r="AB44" s="18">
        <v>0</v>
      </c>
      <c r="AC44" s="18">
        <v>9</v>
      </c>
      <c r="AD44" s="18">
        <v>65</v>
      </c>
      <c r="AE44" s="18">
        <v>0</v>
      </c>
      <c r="AF44" s="18">
        <v>0</v>
      </c>
      <c r="AG44" s="18">
        <v>11</v>
      </c>
      <c r="AH44" s="18">
        <v>67</v>
      </c>
      <c r="AI44" s="18">
        <v>0</v>
      </c>
      <c r="AJ44" s="18">
        <v>0</v>
      </c>
      <c r="AK44" s="18">
        <v>11</v>
      </c>
      <c r="AL44" s="18">
        <v>109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47"/>
      <c r="BD44" s="50"/>
      <c r="BE44" s="35"/>
      <c r="BF44" s="35"/>
      <c r="BG44" s="53"/>
      <c r="BH44" s="41" t="s">
        <v>65</v>
      </c>
    </row>
    <row r="45" spans="1:60" ht="16.2" x14ac:dyDescent="0.25">
      <c r="A45" s="42" t="s">
        <v>59</v>
      </c>
      <c r="B45" s="44" t="s">
        <v>1029</v>
      </c>
      <c r="C45" s="42" t="s">
        <v>61</v>
      </c>
      <c r="D45" s="42" t="s">
        <v>916</v>
      </c>
      <c r="E45" s="42" t="s">
        <v>996</v>
      </c>
      <c r="F45" s="42" t="s">
        <v>59</v>
      </c>
      <c r="G45" s="45">
        <v>44331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28</v>
      </c>
      <c r="P45" s="19">
        <v>0</v>
      </c>
      <c r="Q45" s="19">
        <v>0</v>
      </c>
      <c r="R45" s="19">
        <v>39</v>
      </c>
      <c r="S45" s="19">
        <v>0</v>
      </c>
      <c r="T45" s="19">
        <v>0</v>
      </c>
      <c r="U45" s="19">
        <v>8</v>
      </c>
      <c r="V45" s="19">
        <v>50</v>
      </c>
      <c r="W45" s="19">
        <v>0</v>
      </c>
      <c r="X45" s="19">
        <v>0</v>
      </c>
      <c r="Y45" s="19">
        <v>9</v>
      </c>
      <c r="Z45" s="19">
        <v>58</v>
      </c>
      <c r="AA45" s="19">
        <v>0</v>
      </c>
      <c r="AB45" s="19">
        <v>0</v>
      </c>
      <c r="AC45" s="19">
        <v>9</v>
      </c>
      <c r="AD45" s="19">
        <v>65</v>
      </c>
      <c r="AE45" s="19">
        <v>0</v>
      </c>
      <c r="AF45" s="19">
        <v>0</v>
      </c>
      <c r="AG45" s="19">
        <v>11</v>
      </c>
      <c r="AH45" s="19">
        <v>67</v>
      </c>
      <c r="AI45" s="19">
        <v>0</v>
      </c>
      <c r="AJ45" s="19">
        <v>0</v>
      </c>
      <c r="AK45" s="19">
        <v>11</v>
      </c>
      <c r="AL45" s="19">
        <v>109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48"/>
      <c r="BD45" s="51"/>
      <c r="BE45" s="36"/>
      <c r="BF45" s="36"/>
      <c r="BG45" s="53"/>
      <c r="BH45" s="41" t="s">
        <v>65</v>
      </c>
    </row>
    <row r="46" spans="1:60" ht="16.2" x14ac:dyDescent="0.25">
      <c r="A46" s="42" t="s">
        <v>59</v>
      </c>
      <c r="B46" s="44" t="s">
        <v>1028</v>
      </c>
      <c r="C46" s="42" t="s">
        <v>61</v>
      </c>
      <c r="D46" s="42" t="s">
        <v>913</v>
      </c>
      <c r="E46" s="42" t="s">
        <v>1027</v>
      </c>
      <c r="F46" s="42" t="s">
        <v>59</v>
      </c>
      <c r="G46" s="45">
        <v>44330</v>
      </c>
      <c r="H46" s="17" t="s">
        <v>64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25</v>
      </c>
      <c r="P46" s="17">
        <v>0</v>
      </c>
      <c r="Q46" s="17">
        <v>0</v>
      </c>
      <c r="R46" s="17">
        <v>42</v>
      </c>
      <c r="S46" s="17">
        <v>0</v>
      </c>
      <c r="T46" s="17">
        <v>0</v>
      </c>
      <c r="U46" s="17">
        <v>0</v>
      </c>
      <c r="V46" s="17">
        <v>76</v>
      </c>
      <c r="W46" s="17">
        <v>0</v>
      </c>
      <c r="X46" s="17">
        <v>0</v>
      </c>
      <c r="Y46" s="17">
        <v>0</v>
      </c>
      <c r="Z46" s="17">
        <v>84</v>
      </c>
      <c r="AA46" s="17">
        <v>0</v>
      </c>
      <c r="AB46" s="17">
        <v>0</v>
      </c>
      <c r="AC46" s="17">
        <v>0</v>
      </c>
      <c r="AD46" s="17">
        <v>79</v>
      </c>
      <c r="AE46" s="17">
        <v>0</v>
      </c>
      <c r="AF46" s="17">
        <v>0</v>
      </c>
      <c r="AG46" s="17">
        <v>0</v>
      </c>
      <c r="AH46" s="17">
        <v>80</v>
      </c>
      <c r="AI46" s="17">
        <v>0</v>
      </c>
      <c r="AJ46" s="17">
        <v>0</v>
      </c>
      <c r="AK46" s="17">
        <v>0</v>
      </c>
      <c r="AL46" s="17">
        <v>34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46">
        <f t="shared" ref="BC46" si="52">SUM(I46:BB46)</f>
        <v>420</v>
      </c>
      <c r="BD46" s="49">
        <f t="shared" ref="BD46" si="53">SUM(I47:BB47)</f>
        <v>420</v>
      </c>
      <c r="BE46" s="34">
        <f t="shared" ref="BE46" si="54">SUM(I48:BB48)</f>
        <v>420</v>
      </c>
      <c r="BF46" s="34">
        <f t="shared" ref="BF46" si="55">BE46-BC46</f>
        <v>0</v>
      </c>
      <c r="BG46" s="53">
        <v>0.95750000000000002</v>
      </c>
      <c r="BH46" s="41" t="s">
        <v>65</v>
      </c>
    </row>
    <row r="47" spans="1:60" ht="16.2" x14ac:dyDescent="0.25">
      <c r="A47" s="42" t="s">
        <v>59</v>
      </c>
      <c r="B47" s="44" t="s">
        <v>1028</v>
      </c>
      <c r="C47" s="42" t="s">
        <v>61</v>
      </c>
      <c r="D47" s="42" t="s">
        <v>913</v>
      </c>
      <c r="E47" s="42" t="s">
        <v>1027</v>
      </c>
      <c r="F47" s="42" t="s">
        <v>59</v>
      </c>
      <c r="G47" s="45">
        <v>44330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25</v>
      </c>
      <c r="P47" s="18">
        <v>0</v>
      </c>
      <c r="Q47" s="18">
        <v>0</v>
      </c>
      <c r="R47" s="18">
        <v>42</v>
      </c>
      <c r="S47" s="18">
        <v>0</v>
      </c>
      <c r="T47" s="18">
        <v>0</v>
      </c>
      <c r="U47" s="18">
        <v>0</v>
      </c>
      <c r="V47" s="18">
        <v>76</v>
      </c>
      <c r="W47" s="18">
        <v>0</v>
      </c>
      <c r="X47" s="18">
        <v>0</v>
      </c>
      <c r="Y47" s="18">
        <v>0</v>
      </c>
      <c r="Z47" s="18">
        <v>84</v>
      </c>
      <c r="AA47" s="18">
        <v>0</v>
      </c>
      <c r="AB47" s="18">
        <v>0</v>
      </c>
      <c r="AC47" s="18">
        <v>0</v>
      </c>
      <c r="AD47" s="18">
        <v>79</v>
      </c>
      <c r="AE47" s="18">
        <v>0</v>
      </c>
      <c r="AF47" s="18">
        <v>0</v>
      </c>
      <c r="AG47" s="18">
        <v>0</v>
      </c>
      <c r="AH47" s="18">
        <v>80</v>
      </c>
      <c r="AI47" s="18">
        <v>0</v>
      </c>
      <c r="AJ47" s="18">
        <v>0</v>
      </c>
      <c r="AK47" s="18">
        <v>0</v>
      </c>
      <c r="AL47" s="18">
        <v>34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47"/>
      <c r="BD47" s="50"/>
      <c r="BE47" s="35"/>
      <c r="BF47" s="35"/>
      <c r="BG47" s="53"/>
      <c r="BH47" s="41" t="s">
        <v>65</v>
      </c>
    </row>
    <row r="48" spans="1:60" ht="16.2" x14ac:dyDescent="0.25">
      <c r="A48" s="42" t="s">
        <v>59</v>
      </c>
      <c r="B48" s="44" t="s">
        <v>1028</v>
      </c>
      <c r="C48" s="42" t="s">
        <v>61</v>
      </c>
      <c r="D48" s="42" t="s">
        <v>913</v>
      </c>
      <c r="E48" s="42" t="s">
        <v>1027</v>
      </c>
      <c r="F48" s="42" t="s">
        <v>59</v>
      </c>
      <c r="G48" s="45">
        <v>44330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25</v>
      </c>
      <c r="P48" s="19">
        <v>0</v>
      </c>
      <c r="Q48" s="19">
        <v>0</v>
      </c>
      <c r="R48" s="19">
        <v>42</v>
      </c>
      <c r="S48" s="19">
        <v>0</v>
      </c>
      <c r="T48" s="19">
        <v>0</v>
      </c>
      <c r="U48" s="19">
        <v>0</v>
      </c>
      <c r="V48" s="19">
        <v>76</v>
      </c>
      <c r="W48" s="19">
        <v>0</v>
      </c>
      <c r="X48" s="19">
        <v>0</v>
      </c>
      <c r="Y48" s="19">
        <v>0</v>
      </c>
      <c r="Z48" s="19">
        <v>84</v>
      </c>
      <c r="AA48" s="19">
        <v>0</v>
      </c>
      <c r="AB48" s="19">
        <v>0</v>
      </c>
      <c r="AC48" s="19">
        <v>0</v>
      </c>
      <c r="AD48" s="19">
        <v>79</v>
      </c>
      <c r="AE48" s="19">
        <v>0</v>
      </c>
      <c r="AF48" s="19">
        <v>0</v>
      </c>
      <c r="AG48" s="19">
        <v>0</v>
      </c>
      <c r="AH48" s="19">
        <v>80</v>
      </c>
      <c r="AI48" s="19">
        <v>0</v>
      </c>
      <c r="AJ48" s="19">
        <v>0</v>
      </c>
      <c r="AK48" s="19">
        <v>0</v>
      </c>
      <c r="AL48" s="19">
        <v>34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48"/>
      <c r="BD48" s="51"/>
      <c r="BE48" s="36"/>
      <c r="BF48" s="36"/>
      <c r="BG48" s="53"/>
      <c r="BH48" s="41" t="s">
        <v>65</v>
      </c>
    </row>
    <row r="49" spans="1:60" ht="16.2" x14ac:dyDescent="0.25">
      <c r="A49" s="42" t="s">
        <v>59</v>
      </c>
      <c r="B49" s="44" t="s">
        <v>1026</v>
      </c>
      <c r="C49" s="42" t="s">
        <v>61</v>
      </c>
      <c r="D49" s="42" t="s">
        <v>75</v>
      </c>
      <c r="E49" s="42" t="s">
        <v>1005</v>
      </c>
      <c r="F49" s="42" t="s">
        <v>59</v>
      </c>
      <c r="G49" s="45">
        <v>44323</v>
      </c>
      <c r="H49" s="17" t="s">
        <v>64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32</v>
      </c>
      <c r="O49" s="17">
        <v>0</v>
      </c>
      <c r="P49" s="17">
        <v>14</v>
      </c>
      <c r="Q49" s="17">
        <v>50</v>
      </c>
      <c r="R49" s="17">
        <v>0</v>
      </c>
      <c r="S49" s="17">
        <v>65</v>
      </c>
      <c r="T49" s="17">
        <v>76</v>
      </c>
      <c r="U49" s="17">
        <v>0</v>
      </c>
      <c r="V49" s="17">
        <v>0</v>
      </c>
      <c r="W49" s="17">
        <v>98</v>
      </c>
      <c r="X49" s="17">
        <v>75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46">
        <f t="shared" ref="BC49" si="56">SUM(I49:BB49)</f>
        <v>410</v>
      </c>
      <c r="BD49" s="49">
        <f t="shared" ref="BD49" si="57">SUM(I50:BB50)</f>
        <v>410</v>
      </c>
      <c r="BE49" s="34">
        <f t="shared" ref="BE49" si="58">SUM(I51:BB51)</f>
        <v>410</v>
      </c>
      <c r="BF49" s="34">
        <f t="shared" ref="BF49" si="59">BE49-BC49</f>
        <v>0</v>
      </c>
      <c r="BG49" s="53">
        <v>0.93230000000000002</v>
      </c>
      <c r="BH49" s="41" t="s">
        <v>65</v>
      </c>
    </row>
    <row r="50" spans="1:60" ht="16.2" x14ac:dyDescent="0.25">
      <c r="A50" s="42" t="s">
        <v>59</v>
      </c>
      <c r="B50" s="44" t="s">
        <v>1026</v>
      </c>
      <c r="C50" s="42" t="s">
        <v>61</v>
      </c>
      <c r="D50" s="42" t="s">
        <v>75</v>
      </c>
      <c r="E50" s="42" t="s">
        <v>1005</v>
      </c>
      <c r="F50" s="42" t="s">
        <v>59</v>
      </c>
      <c r="G50" s="45">
        <v>44323</v>
      </c>
      <c r="H50" s="18" t="s">
        <v>66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32</v>
      </c>
      <c r="O50" s="18">
        <v>0</v>
      </c>
      <c r="P50" s="18">
        <v>14</v>
      </c>
      <c r="Q50" s="18">
        <v>50</v>
      </c>
      <c r="R50" s="18">
        <v>0</v>
      </c>
      <c r="S50" s="18">
        <v>65</v>
      </c>
      <c r="T50" s="18">
        <v>76</v>
      </c>
      <c r="U50" s="18">
        <v>0</v>
      </c>
      <c r="V50" s="18">
        <v>0</v>
      </c>
      <c r="W50" s="18">
        <v>98</v>
      </c>
      <c r="X50" s="18">
        <v>75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47"/>
      <c r="BD50" s="50"/>
      <c r="BE50" s="35"/>
      <c r="BF50" s="35"/>
      <c r="BG50" s="53"/>
      <c r="BH50" s="41" t="s">
        <v>65</v>
      </c>
    </row>
    <row r="51" spans="1:60" ht="16.2" x14ac:dyDescent="0.25">
      <c r="A51" s="42" t="s">
        <v>59</v>
      </c>
      <c r="B51" s="44" t="s">
        <v>1026</v>
      </c>
      <c r="C51" s="42" t="s">
        <v>61</v>
      </c>
      <c r="D51" s="42" t="s">
        <v>75</v>
      </c>
      <c r="E51" s="42" t="s">
        <v>1005</v>
      </c>
      <c r="F51" s="42" t="s">
        <v>59</v>
      </c>
      <c r="G51" s="45">
        <v>44323</v>
      </c>
      <c r="H51" s="19" t="s">
        <v>67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32</v>
      </c>
      <c r="O51" s="19">
        <v>0</v>
      </c>
      <c r="P51" s="19">
        <v>14</v>
      </c>
      <c r="Q51" s="19">
        <v>50</v>
      </c>
      <c r="R51" s="19">
        <v>0</v>
      </c>
      <c r="S51" s="19">
        <v>65</v>
      </c>
      <c r="T51" s="19">
        <v>76</v>
      </c>
      <c r="U51" s="19">
        <v>0</v>
      </c>
      <c r="V51" s="19">
        <v>0</v>
      </c>
      <c r="W51" s="19">
        <v>98</v>
      </c>
      <c r="X51" s="19">
        <v>75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48"/>
      <c r="BD51" s="51"/>
      <c r="BE51" s="36"/>
      <c r="BF51" s="36"/>
      <c r="BG51" s="53"/>
      <c r="BH51" s="41" t="s">
        <v>65</v>
      </c>
    </row>
    <row r="52" spans="1:60" ht="16.2" x14ac:dyDescent="0.25">
      <c r="A52" s="42" t="s">
        <v>59</v>
      </c>
      <c r="B52" s="44" t="s">
        <v>287</v>
      </c>
      <c r="C52" s="42" t="s">
        <v>61</v>
      </c>
      <c r="D52" s="42" t="s">
        <v>111</v>
      </c>
      <c r="E52" s="42" t="s">
        <v>288</v>
      </c>
      <c r="F52" s="42" t="s">
        <v>59</v>
      </c>
      <c r="G52" s="45">
        <v>44322</v>
      </c>
      <c r="H52" s="17" t="s">
        <v>64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18</v>
      </c>
      <c r="R52" s="17">
        <v>0</v>
      </c>
      <c r="S52" s="17">
        <v>0</v>
      </c>
      <c r="T52" s="17">
        <v>18</v>
      </c>
      <c r="U52" s="17">
        <v>0</v>
      </c>
      <c r="V52" s="17">
        <v>0</v>
      </c>
      <c r="W52" s="17">
        <v>0</v>
      </c>
      <c r="X52" s="17">
        <v>24</v>
      </c>
      <c r="Y52" s="17">
        <v>0</v>
      </c>
      <c r="Z52" s="17">
        <v>0</v>
      </c>
      <c r="AA52" s="17">
        <v>0</v>
      </c>
      <c r="AB52" s="17">
        <v>42</v>
      </c>
      <c r="AC52" s="17">
        <v>0</v>
      </c>
      <c r="AD52" s="17">
        <v>0</v>
      </c>
      <c r="AE52" s="17">
        <v>0</v>
      </c>
      <c r="AF52" s="17">
        <v>65</v>
      </c>
      <c r="AG52" s="17">
        <v>0</v>
      </c>
      <c r="AH52" s="17">
        <v>0</v>
      </c>
      <c r="AI52" s="17">
        <v>0</v>
      </c>
      <c r="AJ52" s="17">
        <v>75</v>
      </c>
      <c r="AK52" s="17">
        <v>0</v>
      </c>
      <c r="AL52" s="17">
        <v>0</v>
      </c>
      <c r="AM52" s="17">
        <v>0</v>
      </c>
      <c r="AN52" s="17">
        <v>69</v>
      </c>
      <c r="AO52" s="17">
        <v>0</v>
      </c>
      <c r="AP52" s="17">
        <v>0</v>
      </c>
      <c r="AQ52" s="17">
        <v>0</v>
      </c>
      <c r="AR52" s="17">
        <v>51</v>
      </c>
      <c r="AS52" s="17">
        <v>0</v>
      </c>
      <c r="AT52" s="17">
        <v>0</v>
      </c>
      <c r="AU52" s="17">
        <v>0</v>
      </c>
      <c r="AV52" s="17">
        <v>38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46">
        <f t="shared" ref="BC52" si="60">SUM(I52:BB52)</f>
        <v>400</v>
      </c>
      <c r="BD52" s="49">
        <f t="shared" ref="BD52" si="61">SUM(I53:BB53)</f>
        <v>400</v>
      </c>
      <c r="BE52" s="34">
        <f t="shared" ref="BE52" si="62">SUM(I54:BB54)</f>
        <v>400</v>
      </c>
      <c r="BF52" s="34">
        <f t="shared" ref="BF52" si="63">BE52-BC52</f>
        <v>0</v>
      </c>
      <c r="BG52" s="53">
        <v>0.92849999999999999</v>
      </c>
      <c r="BH52" s="41" t="s">
        <v>65</v>
      </c>
    </row>
    <row r="53" spans="1:60" ht="16.2" x14ac:dyDescent="0.25">
      <c r="A53" s="42" t="s">
        <v>59</v>
      </c>
      <c r="B53" s="44" t="s">
        <v>287</v>
      </c>
      <c r="C53" s="42" t="s">
        <v>61</v>
      </c>
      <c r="D53" s="42" t="s">
        <v>111</v>
      </c>
      <c r="E53" s="42" t="s">
        <v>288</v>
      </c>
      <c r="F53" s="42" t="s">
        <v>59</v>
      </c>
      <c r="G53" s="45">
        <v>44322</v>
      </c>
      <c r="H53" s="18" t="s">
        <v>66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18</v>
      </c>
      <c r="R53" s="18">
        <v>0</v>
      </c>
      <c r="S53" s="18">
        <v>0</v>
      </c>
      <c r="T53" s="18">
        <v>18</v>
      </c>
      <c r="U53" s="18">
        <v>0</v>
      </c>
      <c r="V53" s="18">
        <v>0</v>
      </c>
      <c r="W53" s="18">
        <v>0</v>
      </c>
      <c r="X53" s="18">
        <v>24</v>
      </c>
      <c r="Y53" s="18">
        <v>0</v>
      </c>
      <c r="Z53" s="18">
        <v>0</v>
      </c>
      <c r="AA53" s="18">
        <v>0</v>
      </c>
      <c r="AB53" s="18">
        <v>42</v>
      </c>
      <c r="AC53" s="18">
        <v>0</v>
      </c>
      <c r="AD53" s="18">
        <v>0</v>
      </c>
      <c r="AE53" s="18">
        <v>0</v>
      </c>
      <c r="AF53" s="18">
        <v>65</v>
      </c>
      <c r="AG53" s="18">
        <v>0</v>
      </c>
      <c r="AH53" s="18">
        <v>0</v>
      </c>
      <c r="AI53" s="18">
        <v>0</v>
      </c>
      <c r="AJ53" s="18">
        <v>75</v>
      </c>
      <c r="AK53" s="18">
        <v>0</v>
      </c>
      <c r="AL53" s="18">
        <v>0</v>
      </c>
      <c r="AM53" s="18">
        <v>0</v>
      </c>
      <c r="AN53" s="18">
        <v>69</v>
      </c>
      <c r="AO53" s="18">
        <v>0</v>
      </c>
      <c r="AP53" s="18">
        <v>0</v>
      </c>
      <c r="AQ53" s="18">
        <v>0</v>
      </c>
      <c r="AR53" s="18">
        <v>51</v>
      </c>
      <c r="AS53" s="18">
        <v>0</v>
      </c>
      <c r="AT53" s="18">
        <v>0</v>
      </c>
      <c r="AU53" s="18">
        <v>0</v>
      </c>
      <c r="AV53" s="18">
        <v>38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47"/>
      <c r="BD53" s="50"/>
      <c r="BE53" s="35"/>
      <c r="BF53" s="35"/>
      <c r="BG53" s="53"/>
      <c r="BH53" s="41" t="s">
        <v>65</v>
      </c>
    </row>
    <row r="54" spans="1:60" ht="16.2" x14ac:dyDescent="0.25">
      <c r="A54" s="42" t="s">
        <v>59</v>
      </c>
      <c r="B54" s="44" t="s">
        <v>287</v>
      </c>
      <c r="C54" s="42" t="s">
        <v>61</v>
      </c>
      <c r="D54" s="42" t="s">
        <v>111</v>
      </c>
      <c r="E54" s="42" t="s">
        <v>288</v>
      </c>
      <c r="F54" s="42" t="s">
        <v>59</v>
      </c>
      <c r="G54" s="45">
        <v>44322</v>
      </c>
      <c r="H54" s="19" t="s">
        <v>67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18</v>
      </c>
      <c r="R54" s="19">
        <v>0</v>
      </c>
      <c r="S54" s="19">
        <v>0</v>
      </c>
      <c r="T54" s="19">
        <v>18</v>
      </c>
      <c r="U54" s="19">
        <v>0</v>
      </c>
      <c r="V54" s="19">
        <v>0</v>
      </c>
      <c r="W54" s="19">
        <v>0</v>
      </c>
      <c r="X54" s="19">
        <v>24</v>
      </c>
      <c r="Y54" s="19">
        <v>0</v>
      </c>
      <c r="Z54" s="19">
        <v>0</v>
      </c>
      <c r="AA54" s="19">
        <v>0</v>
      </c>
      <c r="AB54" s="19">
        <v>42</v>
      </c>
      <c r="AC54" s="19">
        <v>0</v>
      </c>
      <c r="AD54" s="19">
        <v>0</v>
      </c>
      <c r="AE54" s="19">
        <v>0</v>
      </c>
      <c r="AF54" s="19">
        <v>65</v>
      </c>
      <c r="AG54" s="19">
        <v>0</v>
      </c>
      <c r="AH54" s="19">
        <v>0</v>
      </c>
      <c r="AI54" s="19">
        <v>0</v>
      </c>
      <c r="AJ54" s="19">
        <v>75</v>
      </c>
      <c r="AK54" s="19">
        <v>0</v>
      </c>
      <c r="AL54" s="19">
        <v>0</v>
      </c>
      <c r="AM54" s="19">
        <v>0</v>
      </c>
      <c r="AN54" s="19">
        <v>69</v>
      </c>
      <c r="AO54" s="19">
        <v>0</v>
      </c>
      <c r="AP54" s="19">
        <v>0</v>
      </c>
      <c r="AQ54" s="19">
        <v>0</v>
      </c>
      <c r="AR54" s="19">
        <v>51</v>
      </c>
      <c r="AS54" s="19">
        <v>0</v>
      </c>
      <c r="AT54" s="19">
        <v>0</v>
      </c>
      <c r="AU54" s="19">
        <v>0</v>
      </c>
      <c r="AV54" s="19">
        <v>38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48"/>
      <c r="BD54" s="51"/>
      <c r="BE54" s="36"/>
      <c r="BF54" s="36"/>
      <c r="BG54" s="53"/>
      <c r="BH54" s="41" t="s">
        <v>65</v>
      </c>
    </row>
    <row r="55" spans="1:60" ht="16.2" x14ac:dyDescent="0.25">
      <c r="A55" s="42" t="s">
        <v>59</v>
      </c>
      <c r="B55" s="44" t="s">
        <v>289</v>
      </c>
      <c r="C55" s="42" t="s">
        <v>61</v>
      </c>
      <c r="D55" s="42" t="s">
        <v>111</v>
      </c>
      <c r="E55" s="42" t="s">
        <v>290</v>
      </c>
      <c r="F55" s="42" t="s">
        <v>59</v>
      </c>
      <c r="G55" s="45">
        <v>44322</v>
      </c>
      <c r="H55" s="17" t="s">
        <v>64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9</v>
      </c>
      <c r="O55" s="17">
        <v>0</v>
      </c>
      <c r="P55" s="17">
        <v>0</v>
      </c>
      <c r="Q55" s="17">
        <v>23</v>
      </c>
      <c r="R55" s="17">
        <v>0</v>
      </c>
      <c r="S55" s="17">
        <v>0</v>
      </c>
      <c r="T55" s="17">
        <v>42</v>
      </c>
      <c r="U55" s="17">
        <v>0</v>
      </c>
      <c r="V55" s="17">
        <v>0</v>
      </c>
      <c r="W55" s="17">
        <v>0</v>
      </c>
      <c r="X55" s="17">
        <v>53</v>
      </c>
      <c r="Y55" s="17">
        <v>0</v>
      </c>
      <c r="Z55" s="17">
        <v>0</v>
      </c>
      <c r="AA55" s="17">
        <v>0</v>
      </c>
      <c r="AB55" s="17">
        <v>55</v>
      </c>
      <c r="AC55" s="17">
        <v>0</v>
      </c>
      <c r="AD55" s="17">
        <v>0</v>
      </c>
      <c r="AE55" s="17">
        <v>0</v>
      </c>
      <c r="AF55" s="17">
        <v>59</v>
      </c>
      <c r="AG55" s="17">
        <v>0</v>
      </c>
      <c r="AH55" s="17">
        <v>0</v>
      </c>
      <c r="AI55" s="17">
        <v>0</v>
      </c>
      <c r="AJ55" s="17">
        <v>66</v>
      </c>
      <c r="AK55" s="17">
        <v>0</v>
      </c>
      <c r="AL55" s="17">
        <v>0</v>
      </c>
      <c r="AM55" s="17">
        <v>0</v>
      </c>
      <c r="AN55" s="17">
        <v>49</v>
      </c>
      <c r="AO55" s="17">
        <v>0</v>
      </c>
      <c r="AP55" s="17">
        <v>0</v>
      </c>
      <c r="AQ55" s="17">
        <v>0</v>
      </c>
      <c r="AR55" s="17">
        <v>30</v>
      </c>
      <c r="AS55" s="17">
        <v>0</v>
      </c>
      <c r="AT55" s="17">
        <v>0</v>
      </c>
      <c r="AU55" s="17">
        <v>0</v>
      </c>
      <c r="AV55" s="17">
        <v>14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46">
        <f t="shared" ref="BC55" si="64">SUM(I55:BB55)</f>
        <v>400</v>
      </c>
      <c r="BD55" s="49">
        <f t="shared" ref="BD55" si="65">SUM(I56:BB56)</f>
        <v>400</v>
      </c>
      <c r="BE55" s="34">
        <f t="shared" ref="BE55" si="66">SUM(I57:BB57)</f>
        <v>400</v>
      </c>
      <c r="BF55" s="34">
        <f t="shared" ref="BF55" si="67">BE55-BC55</f>
        <v>0</v>
      </c>
      <c r="BG55" s="53">
        <v>0.9486</v>
      </c>
      <c r="BH55" s="41" t="s">
        <v>65</v>
      </c>
    </row>
    <row r="56" spans="1:60" ht="16.2" x14ac:dyDescent="0.25">
      <c r="A56" s="42" t="s">
        <v>59</v>
      </c>
      <c r="B56" s="44" t="s">
        <v>289</v>
      </c>
      <c r="C56" s="42" t="s">
        <v>61</v>
      </c>
      <c r="D56" s="42" t="s">
        <v>111</v>
      </c>
      <c r="E56" s="42" t="s">
        <v>290</v>
      </c>
      <c r="F56" s="42" t="s">
        <v>59</v>
      </c>
      <c r="G56" s="45">
        <v>44322</v>
      </c>
      <c r="H56" s="18" t="s">
        <v>66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9</v>
      </c>
      <c r="O56" s="18">
        <v>0</v>
      </c>
      <c r="P56" s="18">
        <v>0</v>
      </c>
      <c r="Q56" s="18">
        <v>23</v>
      </c>
      <c r="R56" s="18">
        <v>0</v>
      </c>
      <c r="S56" s="18">
        <v>0</v>
      </c>
      <c r="T56" s="18">
        <v>42</v>
      </c>
      <c r="U56" s="18">
        <v>0</v>
      </c>
      <c r="V56" s="18">
        <v>0</v>
      </c>
      <c r="W56" s="18">
        <v>0</v>
      </c>
      <c r="X56" s="18">
        <v>53</v>
      </c>
      <c r="Y56" s="18">
        <v>0</v>
      </c>
      <c r="Z56" s="18">
        <v>0</v>
      </c>
      <c r="AA56" s="18">
        <v>0</v>
      </c>
      <c r="AB56" s="18">
        <v>55</v>
      </c>
      <c r="AC56" s="18">
        <v>0</v>
      </c>
      <c r="AD56" s="18">
        <v>0</v>
      </c>
      <c r="AE56" s="18">
        <v>0</v>
      </c>
      <c r="AF56" s="18">
        <v>59</v>
      </c>
      <c r="AG56" s="18">
        <v>0</v>
      </c>
      <c r="AH56" s="18">
        <v>0</v>
      </c>
      <c r="AI56" s="18">
        <v>0</v>
      </c>
      <c r="AJ56" s="18">
        <v>66</v>
      </c>
      <c r="AK56" s="18">
        <v>0</v>
      </c>
      <c r="AL56" s="18">
        <v>0</v>
      </c>
      <c r="AM56" s="18">
        <v>0</v>
      </c>
      <c r="AN56" s="18">
        <v>49</v>
      </c>
      <c r="AO56" s="18">
        <v>0</v>
      </c>
      <c r="AP56" s="18">
        <v>0</v>
      </c>
      <c r="AQ56" s="18">
        <v>0</v>
      </c>
      <c r="AR56" s="18">
        <v>30</v>
      </c>
      <c r="AS56" s="18">
        <v>0</v>
      </c>
      <c r="AT56" s="18">
        <v>0</v>
      </c>
      <c r="AU56" s="18">
        <v>0</v>
      </c>
      <c r="AV56" s="18">
        <v>14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47"/>
      <c r="BD56" s="50"/>
      <c r="BE56" s="35"/>
      <c r="BF56" s="35"/>
      <c r="BG56" s="53"/>
      <c r="BH56" s="41" t="s">
        <v>65</v>
      </c>
    </row>
    <row r="57" spans="1:60" ht="16.2" x14ac:dyDescent="0.25">
      <c r="A57" s="42" t="s">
        <v>59</v>
      </c>
      <c r="B57" s="44" t="s">
        <v>289</v>
      </c>
      <c r="C57" s="42" t="s">
        <v>61</v>
      </c>
      <c r="D57" s="42" t="s">
        <v>111</v>
      </c>
      <c r="E57" s="42" t="s">
        <v>290</v>
      </c>
      <c r="F57" s="42" t="s">
        <v>59</v>
      </c>
      <c r="G57" s="45">
        <v>44322</v>
      </c>
      <c r="H57" s="19" t="s">
        <v>67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9</v>
      </c>
      <c r="O57" s="19">
        <v>0</v>
      </c>
      <c r="P57" s="19">
        <v>0</v>
      </c>
      <c r="Q57" s="19">
        <v>23</v>
      </c>
      <c r="R57" s="19">
        <v>0</v>
      </c>
      <c r="S57" s="19">
        <v>0</v>
      </c>
      <c r="T57" s="19">
        <v>42</v>
      </c>
      <c r="U57" s="19">
        <v>0</v>
      </c>
      <c r="V57" s="19">
        <v>0</v>
      </c>
      <c r="W57" s="19">
        <v>0</v>
      </c>
      <c r="X57" s="19">
        <v>53</v>
      </c>
      <c r="Y57" s="19">
        <v>0</v>
      </c>
      <c r="Z57" s="19">
        <v>0</v>
      </c>
      <c r="AA57" s="19">
        <v>0</v>
      </c>
      <c r="AB57" s="19">
        <v>55</v>
      </c>
      <c r="AC57" s="19">
        <v>0</v>
      </c>
      <c r="AD57" s="19">
        <v>0</v>
      </c>
      <c r="AE57" s="19">
        <v>0</v>
      </c>
      <c r="AF57" s="19">
        <v>59</v>
      </c>
      <c r="AG57" s="19">
        <v>0</v>
      </c>
      <c r="AH57" s="19">
        <v>0</v>
      </c>
      <c r="AI57" s="19">
        <v>0</v>
      </c>
      <c r="AJ57" s="19">
        <v>66</v>
      </c>
      <c r="AK57" s="19">
        <v>0</v>
      </c>
      <c r="AL57" s="19">
        <v>0</v>
      </c>
      <c r="AM57" s="19">
        <v>0</v>
      </c>
      <c r="AN57" s="19">
        <v>49</v>
      </c>
      <c r="AO57" s="19">
        <v>0</v>
      </c>
      <c r="AP57" s="19">
        <v>0</v>
      </c>
      <c r="AQ57" s="19">
        <v>0</v>
      </c>
      <c r="AR57" s="19">
        <v>30</v>
      </c>
      <c r="AS57" s="19">
        <v>0</v>
      </c>
      <c r="AT57" s="19">
        <v>0</v>
      </c>
      <c r="AU57" s="19">
        <v>0</v>
      </c>
      <c r="AV57" s="19">
        <v>14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48"/>
      <c r="BD57" s="51"/>
      <c r="BE57" s="36"/>
      <c r="BF57" s="36"/>
      <c r="BG57" s="53"/>
      <c r="BH57" s="41" t="s">
        <v>65</v>
      </c>
    </row>
    <row r="58" spans="1:60" ht="16.2" x14ac:dyDescent="0.25">
      <c r="A58" s="42" t="s">
        <v>59</v>
      </c>
      <c r="B58" s="44" t="s">
        <v>294</v>
      </c>
      <c r="C58" s="42" t="s">
        <v>61</v>
      </c>
      <c r="D58" s="42" t="s">
        <v>139</v>
      </c>
      <c r="E58" s="42" t="s">
        <v>176</v>
      </c>
      <c r="F58" s="42" t="s">
        <v>59</v>
      </c>
      <c r="G58" s="45">
        <v>44331</v>
      </c>
      <c r="H58" s="17" t="s">
        <v>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33</v>
      </c>
      <c r="R58" s="17">
        <v>0</v>
      </c>
      <c r="S58" s="17">
        <v>33</v>
      </c>
      <c r="T58" s="17">
        <v>66</v>
      </c>
      <c r="U58" s="17">
        <v>0</v>
      </c>
      <c r="V58" s="17">
        <v>0</v>
      </c>
      <c r="W58" s="17">
        <v>66</v>
      </c>
      <c r="X58" s="17">
        <v>66</v>
      </c>
      <c r="Y58" s="17">
        <v>0</v>
      </c>
      <c r="Z58" s="17">
        <v>0</v>
      </c>
      <c r="AA58" s="17">
        <v>33</v>
      </c>
      <c r="AB58" s="17">
        <v>33</v>
      </c>
      <c r="AC58" s="17">
        <v>0</v>
      </c>
      <c r="AD58" s="17">
        <v>0</v>
      </c>
      <c r="AE58" s="17">
        <v>33</v>
      </c>
      <c r="AF58" s="17">
        <v>33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46">
        <f t="shared" ref="BC58" si="68">SUM(I58:BB58)</f>
        <v>396</v>
      </c>
      <c r="BD58" s="49">
        <f t="shared" ref="BD58" si="69">SUM(I59:BB59)</f>
        <v>396</v>
      </c>
      <c r="BE58" s="34">
        <f t="shared" ref="BE58" si="70">SUM(I60:BB60)</f>
        <v>396</v>
      </c>
      <c r="BF58" s="34">
        <f t="shared" ref="BF58" si="71">BE58-BC58</f>
        <v>0</v>
      </c>
      <c r="BG58" s="53">
        <v>0.94310000000000005</v>
      </c>
      <c r="BH58" s="41" t="s">
        <v>65</v>
      </c>
    </row>
    <row r="59" spans="1:60" ht="16.2" x14ac:dyDescent="0.25">
      <c r="A59" s="42" t="s">
        <v>59</v>
      </c>
      <c r="B59" s="44" t="s">
        <v>294</v>
      </c>
      <c r="C59" s="42" t="s">
        <v>61</v>
      </c>
      <c r="D59" s="42" t="s">
        <v>139</v>
      </c>
      <c r="E59" s="42" t="s">
        <v>176</v>
      </c>
      <c r="F59" s="42" t="s">
        <v>59</v>
      </c>
      <c r="G59" s="45">
        <v>44331</v>
      </c>
      <c r="H59" s="18" t="s">
        <v>66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33</v>
      </c>
      <c r="R59" s="18">
        <v>0</v>
      </c>
      <c r="S59" s="18">
        <v>33</v>
      </c>
      <c r="T59" s="18">
        <v>66</v>
      </c>
      <c r="U59" s="18">
        <v>0</v>
      </c>
      <c r="V59" s="18">
        <v>0</v>
      </c>
      <c r="W59" s="18">
        <v>66</v>
      </c>
      <c r="X59" s="18">
        <v>66</v>
      </c>
      <c r="Y59" s="18">
        <v>0</v>
      </c>
      <c r="Z59" s="18">
        <v>0</v>
      </c>
      <c r="AA59" s="18">
        <v>33</v>
      </c>
      <c r="AB59" s="18">
        <v>33</v>
      </c>
      <c r="AC59" s="18">
        <v>0</v>
      </c>
      <c r="AD59" s="18">
        <v>0</v>
      </c>
      <c r="AE59" s="18">
        <v>33</v>
      </c>
      <c r="AF59" s="18">
        <v>33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47"/>
      <c r="BD59" s="50"/>
      <c r="BE59" s="35"/>
      <c r="BF59" s="35"/>
      <c r="BG59" s="53"/>
      <c r="BH59" s="41" t="s">
        <v>65</v>
      </c>
    </row>
    <row r="60" spans="1:60" ht="16.2" x14ac:dyDescent="0.25">
      <c r="A60" s="42" t="s">
        <v>59</v>
      </c>
      <c r="B60" s="44" t="s">
        <v>294</v>
      </c>
      <c r="C60" s="42" t="s">
        <v>61</v>
      </c>
      <c r="D60" s="42" t="s">
        <v>139</v>
      </c>
      <c r="E60" s="42" t="s">
        <v>176</v>
      </c>
      <c r="F60" s="42" t="s">
        <v>59</v>
      </c>
      <c r="G60" s="45">
        <v>44331</v>
      </c>
      <c r="H60" s="19" t="s">
        <v>67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33</v>
      </c>
      <c r="R60" s="19">
        <v>0</v>
      </c>
      <c r="S60" s="19">
        <v>33</v>
      </c>
      <c r="T60" s="19">
        <v>66</v>
      </c>
      <c r="U60" s="19">
        <v>0</v>
      </c>
      <c r="V60" s="19">
        <v>0</v>
      </c>
      <c r="W60" s="19">
        <v>66</v>
      </c>
      <c r="X60" s="19">
        <v>66</v>
      </c>
      <c r="Y60" s="19">
        <v>0</v>
      </c>
      <c r="Z60" s="19">
        <v>0</v>
      </c>
      <c r="AA60" s="19">
        <v>33</v>
      </c>
      <c r="AB60" s="19">
        <v>33</v>
      </c>
      <c r="AC60" s="19">
        <v>0</v>
      </c>
      <c r="AD60" s="19">
        <v>0</v>
      </c>
      <c r="AE60" s="19">
        <v>33</v>
      </c>
      <c r="AF60" s="19">
        <v>33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48"/>
      <c r="BD60" s="51"/>
      <c r="BE60" s="36"/>
      <c r="BF60" s="36"/>
      <c r="BG60" s="53"/>
      <c r="BH60" s="41" t="s">
        <v>65</v>
      </c>
    </row>
    <row r="61" spans="1:60" ht="16.2" x14ac:dyDescent="0.25">
      <c r="A61" s="42" t="s">
        <v>59</v>
      </c>
      <c r="B61" s="44" t="s">
        <v>963</v>
      </c>
      <c r="C61" s="42" t="s">
        <v>61</v>
      </c>
      <c r="D61" s="42" t="s">
        <v>909</v>
      </c>
      <c r="E61" s="42" t="s">
        <v>957</v>
      </c>
      <c r="F61" s="42" t="s">
        <v>59</v>
      </c>
      <c r="G61" s="45">
        <v>44337</v>
      </c>
      <c r="H61" s="17" t="s">
        <v>64</v>
      </c>
      <c r="I61" s="17">
        <v>0</v>
      </c>
      <c r="J61" s="17">
        <v>82</v>
      </c>
      <c r="K61" s="17">
        <v>0</v>
      </c>
      <c r="L61" s="17">
        <v>40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44</v>
      </c>
      <c r="AQ61" s="17">
        <v>0</v>
      </c>
      <c r="AR61" s="17">
        <v>0</v>
      </c>
      <c r="AS61" s="17">
        <v>0</v>
      </c>
      <c r="AT61" s="17">
        <v>46</v>
      </c>
      <c r="AU61" s="17">
        <v>0</v>
      </c>
      <c r="AV61" s="17">
        <v>0</v>
      </c>
      <c r="AW61" s="17">
        <v>0</v>
      </c>
      <c r="AX61" s="17">
        <v>49</v>
      </c>
      <c r="AY61" s="17">
        <v>0</v>
      </c>
      <c r="AZ61" s="17">
        <v>0</v>
      </c>
      <c r="BA61" s="17">
        <v>0</v>
      </c>
      <c r="BB61" s="17">
        <v>80</v>
      </c>
      <c r="BC61" s="46">
        <f t="shared" ref="BC61" si="72">SUM(I61:BB61)</f>
        <v>341</v>
      </c>
      <c r="BD61" s="49">
        <f t="shared" ref="BD61" si="73">SUM(I62:BB62)</f>
        <v>341</v>
      </c>
      <c r="BE61" s="34">
        <f t="shared" ref="BE61" si="74">SUM(I63:BB63)</f>
        <v>341</v>
      </c>
      <c r="BF61" s="34">
        <f t="shared" ref="BF61" si="75">BE61-BC61</f>
        <v>0</v>
      </c>
      <c r="BG61" s="53">
        <v>0.9123</v>
      </c>
      <c r="BH61" s="41" t="s">
        <v>65</v>
      </c>
    </row>
    <row r="62" spans="1:60" ht="16.2" x14ac:dyDescent="0.25">
      <c r="A62" s="42" t="s">
        <v>59</v>
      </c>
      <c r="B62" s="44" t="s">
        <v>963</v>
      </c>
      <c r="C62" s="42" t="s">
        <v>61</v>
      </c>
      <c r="D62" s="42" t="s">
        <v>909</v>
      </c>
      <c r="E62" s="42" t="s">
        <v>957</v>
      </c>
      <c r="F62" s="42" t="s">
        <v>59</v>
      </c>
      <c r="G62" s="45">
        <v>44337</v>
      </c>
      <c r="H62" s="18" t="s">
        <v>66</v>
      </c>
      <c r="I62" s="18">
        <v>0</v>
      </c>
      <c r="J62" s="18">
        <v>82</v>
      </c>
      <c r="K62" s="18">
        <v>0</v>
      </c>
      <c r="L62" s="18">
        <v>40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44</v>
      </c>
      <c r="AQ62" s="18">
        <v>0</v>
      </c>
      <c r="AR62" s="18">
        <v>0</v>
      </c>
      <c r="AS62" s="18">
        <v>0</v>
      </c>
      <c r="AT62" s="18">
        <v>46</v>
      </c>
      <c r="AU62" s="18">
        <v>0</v>
      </c>
      <c r="AV62" s="18">
        <v>0</v>
      </c>
      <c r="AW62" s="18">
        <v>0</v>
      </c>
      <c r="AX62" s="18">
        <v>49</v>
      </c>
      <c r="AY62" s="18">
        <v>0</v>
      </c>
      <c r="AZ62" s="18">
        <v>0</v>
      </c>
      <c r="BA62" s="18">
        <v>0</v>
      </c>
      <c r="BB62" s="18">
        <v>80</v>
      </c>
      <c r="BC62" s="47"/>
      <c r="BD62" s="50"/>
      <c r="BE62" s="35"/>
      <c r="BF62" s="35"/>
      <c r="BG62" s="53"/>
      <c r="BH62" s="41" t="s">
        <v>65</v>
      </c>
    </row>
    <row r="63" spans="1:60" ht="16.2" x14ac:dyDescent="0.25">
      <c r="A63" s="42" t="s">
        <v>59</v>
      </c>
      <c r="B63" s="44" t="s">
        <v>963</v>
      </c>
      <c r="C63" s="42" t="s">
        <v>61</v>
      </c>
      <c r="D63" s="42" t="s">
        <v>909</v>
      </c>
      <c r="E63" s="42" t="s">
        <v>957</v>
      </c>
      <c r="F63" s="42" t="s">
        <v>59</v>
      </c>
      <c r="G63" s="45">
        <v>44337</v>
      </c>
      <c r="H63" s="19" t="s">
        <v>67</v>
      </c>
      <c r="I63" s="19">
        <v>0</v>
      </c>
      <c r="J63" s="19">
        <v>82</v>
      </c>
      <c r="K63" s="19">
        <v>0</v>
      </c>
      <c r="L63" s="19">
        <v>40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44</v>
      </c>
      <c r="AQ63" s="19">
        <v>0</v>
      </c>
      <c r="AR63" s="19">
        <v>0</v>
      </c>
      <c r="AS63" s="19">
        <v>0</v>
      </c>
      <c r="AT63" s="19">
        <v>46</v>
      </c>
      <c r="AU63" s="19">
        <v>0</v>
      </c>
      <c r="AV63" s="19">
        <v>0</v>
      </c>
      <c r="AW63" s="19">
        <v>0</v>
      </c>
      <c r="AX63" s="19">
        <v>49</v>
      </c>
      <c r="AY63" s="19">
        <v>0</v>
      </c>
      <c r="AZ63" s="19">
        <v>0</v>
      </c>
      <c r="BA63" s="19">
        <v>0</v>
      </c>
      <c r="BB63" s="19">
        <v>80</v>
      </c>
      <c r="BC63" s="48"/>
      <c r="BD63" s="51"/>
      <c r="BE63" s="36"/>
      <c r="BF63" s="36"/>
      <c r="BG63" s="53"/>
      <c r="BH63" s="41" t="s">
        <v>65</v>
      </c>
    </row>
    <row r="64" spans="1:60" ht="16.2" x14ac:dyDescent="0.25">
      <c r="A64" s="42" t="s">
        <v>59</v>
      </c>
      <c r="B64" s="44" t="s">
        <v>1025</v>
      </c>
      <c r="C64" s="42" t="s">
        <v>61</v>
      </c>
      <c r="D64" s="42" t="s">
        <v>75</v>
      </c>
      <c r="E64" s="42" t="s">
        <v>1024</v>
      </c>
      <c r="F64" s="42" t="s">
        <v>59</v>
      </c>
      <c r="G64" s="45">
        <v>44324</v>
      </c>
      <c r="H64" s="17" t="s">
        <v>64</v>
      </c>
      <c r="I64" s="17">
        <v>0</v>
      </c>
      <c r="J64" s="17">
        <v>0</v>
      </c>
      <c r="K64" s="17">
        <v>0</v>
      </c>
      <c r="L64" s="17">
        <v>0</v>
      </c>
      <c r="M64" s="17">
        <v>26</v>
      </c>
      <c r="N64" s="17">
        <v>40</v>
      </c>
      <c r="O64" s="17">
        <v>0</v>
      </c>
      <c r="P64" s="17">
        <v>37</v>
      </c>
      <c r="Q64" s="17">
        <v>50</v>
      </c>
      <c r="R64" s="17">
        <v>0</v>
      </c>
      <c r="S64" s="17">
        <v>49</v>
      </c>
      <c r="T64" s="17">
        <v>59</v>
      </c>
      <c r="U64" s="17">
        <v>0</v>
      </c>
      <c r="V64" s="17">
        <v>0</v>
      </c>
      <c r="W64" s="17">
        <v>31</v>
      </c>
      <c r="X64" s="17">
        <v>34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46">
        <f t="shared" ref="BC64" si="76">SUM(I64:BB64)</f>
        <v>326</v>
      </c>
      <c r="BD64" s="49">
        <f t="shared" ref="BD64" si="77">SUM(I65:BB65)</f>
        <v>326</v>
      </c>
      <c r="BE64" s="34">
        <f t="shared" ref="BE64" si="78">SUM(I66:BB66)</f>
        <v>326</v>
      </c>
      <c r="BF64" s="34">
        <f t="shared" ref="BF64" si="79">BE64-BC64</f>
        <v>0</v>
      </c>
      <c r="BG64" s="53">
        <v>0.91280000000000006</v>
      </c>
      <c r="BH64" s="41" t="s">
        <v>65</v>
      </c>
    </row>
    <row r="65" spans="1:60" ht="16.2" x14ac:dyDescent="0.25">
      <c r="A65" s="42" t="s">
        <v>59</v>
      </c>
      <c r="B65" s="44" t="s">
        <v>1025</v>
      </c>
      <c r="C65" s="42" t="s">
        <v>61</v>
      </c>
      <c r="D65" s="42" t="s">
        <v>75</v>
      </c>
      <c r="E65" s="42" t="s">
        <v>1024</v>
      </c>
      <c r="F65" s="42" t="s">
        <v>59</v>
      </c>
      <c r="G65" s="45">
        <v>44324</v>
      </c>
      <c r="H65" s="18" t="s">
        <v>66</v>
      </c>
      <c r="I65" s="18">
        <v>0</v>
      </c>
      <c r="J65" s="18">
        <v>0</v>
      </c>
      <c r="K65" s="18">
        <v>0</v>
      </c>
      <c r="L65" s="18">
        <v>0</v>
      </c>
      <c r="M65" s="18">
        <v>26</v>
      </c>
      <c r="N65" s="18">
        <v>40</v>
      </c>
      <c r="O65" s="18">
        <v>0</v>
      </c>
      <c r="P65" s="18">
        <v>37</v>
      </c>
      <c r="Q65" s="18">
        <v>50</v>
      </c>
      <c r="R65" s="18">
        <v>0</v>
      </c>
      <c r="S65" s="18">
        <v>49</v>
      </c>
      <c r="T65" s="18">
        <v>59</v>
      </c>
      <c r="U65" s="18">
        <v>0</v>
      </c>
      <c r="V65" s="18">
        <v>0</v>
      </c>
      <c r="W65" s="18">
        <v>31</v>
      </c>
      <c r="X65" s="18">
        <v>34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47"/>
      <c r="BD65" s="50"/>
      <c r="BE65" s="35"/>
      <c r="BF65" s="35"/>
      <c r="BG65" s="53"/>
      <c r="BH65" s="41" t="s">
        <v>65</v>
      </c>
    </row>
    <row r="66" spans="1:60" ht="16.2" x14ac:dyDescent="0.25">
      <c r="A66" s="42" t="s">
        <v>59</v>
      </c>
      <c r="B66" s="44" t="s">
        <v>1025</v>
      </c>
      <c r="C66" s="42" t="s">
        <v>61</v>
      </c>
      <c r="D66" s="42" t="s">
        <v>75</v>
      </c>
      <c r="E66" s="42" t="s">
        <v>1024</v>
      </c>
      <c r="F66" s="42" t="s">
        <v>59</v>
      </c>
      <c r="G66" s="45">
        <v>44324</v>
      </c>
      <c r="H66" s="19" t="s">
        <v>67</v>
      </c>
      <c r="I66" s="19">
        <v>0</v>
      </c>
      <c r="J66" s="19">
        <v>0</v>
      </c>
      <c r="K66" s="19">
        <v>0</v>
      </c>
      <c r="L66" s="19">
        <v>0</v>
      </c>
      <c r="M66" s="19">
        <v>26</v>
      </c>
      <c r="N66" s="19">
        <v>40</v>
      </c>
      <c r="O66" s="19">
        <v>0</v>
      </c>
      <c r="P66" s="19">
        <v>37</v>
      </c>
      <c r="Q66" s="19">
        <v>50</v>
      </c>
      <c r="R66" s="19">
        <v>0</v>
      </c>
      <c r="S66" s="19">
        <v>49</v>
      </c>
      <c r="T66" s="19">
        <v>59</v>
      </c>
      <c r="U66" s="19">
        <v>0</v>
      </c>
      <c r="V66" s="19">
        <v>0</v>
      </c>
      <c r="W66" s="19">
        <v>31</v>
      </c>
      <c r="X66" s="19">
        <v>34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48"/>
      <c r="BD66" s="51"/>
      <c r="BE66" s="36"/>
      <c r="BF66" s="36"/>
      <c r="BG66" s="53"/>
      <c r="BH66" s="41" t="s">
        <v>65</v>
      </c>
    </row>
    <row r="67" spans="1:60" ht="16.2" x14ac:dyDescent="0.25">
      <c r="A67" s="42" t="s">
        <v>59</v>
      </c>
      <c r="B67" s="44" t="s">
        <v>323</v>
      </c>
      <c r="C67" s="42" t="s">
        <v>61</v>
      </c>
      <c r="D67" s="42" t="s">
        <v>111</v>
      </c>
      <c r="E67" s="42" t="s">
        <v>288</v>
      </c>
      <c r="F67" s="42" t="s">
        <v>59</v>
      </c>
      <c r="G67" s="45">
        <v>44320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3</v>
      </c>
      <c r="O67" s="17">
        <v>0</v>
      </c>
      <c r="P67" s="17">
        <v>3</v>
      </c>
      <c r="Q67" s="17">
        <v>9</v>
      </c>
      <c r="R67" s="17">
        <v>0</v>
      </c>
      <c r="S67" s="17">
        <v>11</v>
      </c>
      <c r="T67" s="17">
        <v>9</v>
      </c>
      <c r="U67" s="17">
        <v>0</v>
      </c>
      <c r="V67" s="17">
        <v>0</v>
      </c>
      <c r="W67" s="17">
        <v>14</v>
      </c>
      <c r="X67" s="17">
        <v>18</v>
      </c>
      <c r="Y67" s="17">
        <v>0</v>
      </c>
      <c r="Z67" s="17">
        <v>0</v>
      </c>
      <c r="AA67" s="17">
        <v>14</v>
      </c>
      <c r="AB67" s="17">
        <v>26</v>
      </c>
      <c r="AC67" s="17">
        <v>0</v>
      </c>
      <c r="AD67" s="17">
        <v>0</v>
      </c>
      <c r="AE67" s="17">
        <v>40</v>
      </c>
      <c r="AF67" s="17">
        <v>38</v>
      </c>
      <c r="AG67" s="17">
        <v>0</v>
      </c>
      <c r="AH67" s="17">
        <v>0</v>
      </c>
      <c r="AI67" s="17">
        <v>44</v>
      </c>
      <c r="AJ67" s="17">
        <v>26</v>
      </c>
      <c r="AK67" s="17">
        <v>0</v>
      </c>
      <c r="AL67" s="17">
        <v>0</v>
      </c>
      <c r="AM67" s="17">
        <v>14</v>
      </c>
      <c r="AN67" s="17">
        <v>18</v>
      </c>
      <c r="AO67" s="17">
        <v>0</v>
      </c>
      <c r="AP67" s="17">
        <v>0</v>
      </c>
      <c r="AQ67" s="17">
        <v>12</v>
      </c>
      <c r="AR67" s="17">
        <v>3</v>
      </c>
      <c r="AS67" s="17">
        <v>0</v>
      </c>
      <c r="AT67" s="17">
        <v>0</v>
      </c>
      <c r="AU67" s="17">
        <v>6</v>
      </c>
      <c r="AV67" s="17">
        <v>3</v>
      </c>
      <c r="AW67" s="17">
        <v>0</v>
      </c>
      <c r="AX67" s="17">
        <v>0</v>
      </c>
      <c r="AY67" s="17">
        <v>3</v>
      </c>
      <c r="AZ67" s="17">
        <v>2</v>
      </c>
      <c r="BA67" s="17">
        <v>0</v>
      </c>
      <c r="BB67" s="17">
        <v>0</v>
      </c>
      <c r="BC67" s="46">
        <f t="shared" ref="BC67" si="80">SUM(I67:BB67)</f>
        <v>316</v>
      </c>
      <c r="BD67" s="49">
        <f t="shared" ref="BD67" si="81">SUM(I68:BB68)</f>
        <v>316</v>
      </c>
      <c r="BE67" s="34">
        <f t="shared" ref="BE67" si="82">SUM(I69:BB69)</f>
        <v>316</v>
      </c>
      <c r="BF67" s="34">
        <f t="shared" ref="BF67" si="83">BE67-BC67</f>
        <v>0</v>
      </c>
      <c r="BG67" s="53">
        <v>0.9204</v>
      </c>
      <c r="BH67" s="41" t="s">
        <v>65</v>
      </c>
    </row>
    <row r="68" spans="1:60" ht="16.2" x14ac:dyDescent="0.25">
      <c r="A68" s="42" t="s">
        <v>59</v>
      </c>
      <c r="B68" s="44" t="s">
        <v>323</v>
      </c>
      <c r="C68" s="42" t="s">
        <v>61</v>
      </c>
      <c r="D68" s="42" t="s">
        <v>111</v>
      </c>
      <c r="E68" s="42" t="s">
        <v>288</v>
      </c>
      <c r="F68" s="42" t="s">
        <v>59</v>
      </c>
      <c r="G68" s="45">
        <v>44320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3</v>
      </c>
      <c r="O68" s="18">
        <v>0</v>
      </c>
      <c r="P68" s="18">
        <v>3</v>
      </c>
      <c r="Q68" s="18">
        <v>9</v>
      </c>
      <c r="R68" s="18">
        <v>0</v>
      </c>
      <c r="S68" s="18">
        <v>11</v>
      </c>
      <c r="T68" s="18">
        <v>9</v>
      </c>
      <c r="U68" s="18">
        <v>0</v>
      </c>
      <c r="V68" s="18">
        <v>0</v>
      </c>
      <c r="W68" s="18">
        <v>14</v>
      </c>
      <c r="X68" s="18">
        <v>18</v>
      </c>
      <c r="Y68" s="18">
        <v>0</v>
      </c>
      <c r="Z68" s="18">
        <v>0</v>
      </c>
      <c r="AA68" s="18">
        <v>14</v>
      </c>
      <c r="AB68" s="18">
        <v>26</v>
      </c>
      <c r="AC68" s="18">
        <v>0</v>
      </c>
      <c r="AD68" s="18">
        <v>0</v>
      </c>
      <c r="AE68" s="18">
        <v>40</v>
      </c>
      <c r="AF68" s="18">
        <v>38</v>
      </c>
      <c r="AG68" s="18">
        <v>0</v>
      </c>
      <c r="AH68" s="18">
        <v>0</v>
      </c>
      <c r="AI68" s="18">
        <v>44</v>
      </c>
      <c r="AJ68" s="18">
        <v>26</v>
      </c>
      <c r="AK68" s="18">
        <v>0</v>
      </c>
      <c r="AL68" s="18">
        <v>0</v>
      </c>
      <c r="AM68" s="18">
        <v>14</v>
      </c>
      <c r="AN68" s="18">
        <v>18</v>
      </c>
      <c r="AO68" s="18">
        <v>0</v>
      </c>
      <c r="AP68" s="18">
        <v>0</v>
      </c>
      <c r="AQ68" s="18">
        <v>12</v>
      </c>
      <c r="AR68" s="18">
        <v>3</v>
      </c>
      <c r="AS68" s="18">
        <v>0</v>
      </c>
      <c r="AT68" s="18">
        <v>0</v>
      </c>
      <c r="AU68" s="18">
        <v>6</v>
      </c>
      <c r="AV68" s="18">
        <v>3</v>
      </c>
      <c r="AW68" s="18">
        <v>0</v>
      </c>
      <c r="AX68" s="18">
        <v>0</v>
      </c>
      <c r="AY68" s="18">
        <v>3</v>
      </c>
      <c r="AZ68" s="18">
        <v>2</v>
      </c>
      <c r="BA68" s="18">
        <v>0</v>
      </c>
      <c r="BB68" s="18">
        <v>0</v>
      </c>
      <c r="BC68" s="47"/>
      <c r="BD68" s="50"/>
      <c r="BE68" s="35"/>
      <c r="BF68" s="35"/>
      <c r="BG68" s="53"/>
      <c r="BH68" s="41" t="s">
        <v>65</v>
      </c>
    </row>
    <row r="69" spans="1:60" ht="16.2" x14ac:dyDescent="0.25">
      <c r="A69" s="42" t="s">
        <v>59</v>
      </c>
      <c r="B69" s="44" t="s">
        <v>323</v>
      </c>
      <c r="C69" s="42" t="s">
        <v>61</v>
      </c>
      <c r="D69" s="42" t="s">
        <v>111</v>
      </c>
      <c r="E69" s="42" t="s">
        <v>288</v>
      </c>
      <c r="F69" s="42" t="s">
        <v>59</v>
      </c>
      <c r="G69" s="45">
        <v>44320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3</v>
      </c>
      <c r="O69" s="19">
        <v>0</v>
      </c>
      <c r="P69" s="19">
        <v>3</v>
      </c>
      <c r="Q69" s="19">
        <v>9</v>
      </c>
      <c r="R69" s="19">
        <v>0</v>
      </c>
      <c r="S69" s="19">
        <v>11</v>
      </c>
      <c r="T69" s="19">
        <v>9</v>
      </c>
      <c r="U69" s="19">
        <v>0</v>
      </c>
      <c r="V69" s="19">
        <v>0</v>
      </c>
      <c r="W69" s="19">
        <v>14</v>
      </c>
      <c r="X69" s="19">
        <v>18</v>
      </c>
      <c r="Y69" s="19">
        <v>0</v>
      </c>
      <c r="Z69" s="19">
        <v>0</v>
      </c>
      <c r="AA69" s="19">
        <v>14</v>
      </c>
      <c r="AB69" s="19">
        <v>26</v>
      </c>
      <c r="AC69" s="19">
        <v>0</v>
      </c>
      <c r="AD69" s="19">
        <v>0</v>
      </c>
      <c r="AE69" s="19">
        <v>40</v>
      </c>
      <c r="AF69" s="19">
        <v>38</v>
      </c>
      <c r="AG69" s="19">
        <v>0</v>
      </c>
      <c r="AH69" s="19">
        <v>0</v>
      </c>
      <c r="AI69" s="19">
        <v>44</v>
      </c>
      <c r="AJ69" s="19">
        <v>26</v>
      </c>
      <c r="AK69" s="19">
        <v>0</v>
      </c>
      <c r="AL69" s="19">
        <v>0</v>
      </c>
      <c r="AM69" s="19">
        <v>14</v>
      </c>
      <c r="AN69" s="19">
        <v>18</v>
      </c>
      <c r="AO69" s="19">
        <v>0</v>
      </c>
      <c r="AP69" s="19">
        <v>0</v>
      </c>
      <c r="AQ69" s="19">
        <v>12</v>
      </c>
      <c r="AR69" s="19">
        <v>3</v>
      </c>
      <c r="AS69" s="19">
        <v>0</v>
      </c>
      <c r="AT69" s="19">
        <v>0</v>
      </c>
      <c r="AU69" s="19">
        <v>6</v>
      </c>
      <c r="AV69" s="19">
        <v>3</v>
      </c>
      <c r="AW69" s="19">
        <v>0</v>
      </c>
      <c r="AX69" s="19">
        <v>0</v>
      </c>
      <c r="AY69" s="19">
        <v>3</v>
      </c>
      <c r="AZ69" s="19">
        <v>2</v>
      </c>
      <c r="BA69" s="19">
        <v>0</v>
      </c>
      <c r="BB69" s="19">
        <v>0</v>
      </c>
      <c r="BC69" s="48"/>
      <c r="BD69" s="51"/>
      <c r="BE69" s="36"/>
      <c r="BF69" s="36"/>
      <c r="BG69" s="53"/>
      <c r="BH69" s="41" t="s">
        <v>65</v>
      </c>
    </row>
    <row r="70" spans="1:60" ht="16.2" x14ac:dyDescent="0.25">
      <c r="A70" s="42" t="s">
        <v>59</v>
      </c>
      <c r="B70" s="44" t="s">
        <v>1023</v>
      </c>
      <c r="C70" s="42" t="s">
        <v>61</v>
      </c>
      <c r="D70" s="42" t="s">
        <v>75</v>
      </c>
      <c r="E70" s="42" t="s">
        <v>1005</v>
      </c>
      <c r="F70" s="42" t="s">
        <v>59</v>
      </c>
      <c r="G70" s="45">
        <v>44324</v>
      </c>
      <c r="H70" s="17" t="s">
        <v>64</v>
      </c>
      <c r="I70" s="17">
        <v>0</v>
      </c>
      <c r="J70" s="17">
        <v>0</v>
      </c>
      <c r="K70" s="17">
        <v>0</v>
      </c>
      <c r="L70" s="17">
        <v>0</v>
      </c>
      <c r="M70" s="17">
        <v>12</v>
      </c>
      <c r="N70" s="17">
        <v>16</v>
      </c>
      <c r="O70" s="17">
        <v>0</v>
      </c>
      <c r="P70" s="17">
        <v>19</v>
      </c>
      <c r="Q70" s="17">
        <v>65</v>
      </c>
      <c r="R70" s="17">
        <v>0</v>
      </c>
      <c r="S70" s="17">
        <v>78</v>
      </c>
      <c r="T70" s="17">
        <v>101</v>
      </c>
      <c r="U70" s="17">
        <v>0</v>
      </c>
      <c r="V70" s="17">
        <v>0</v>
      </c>
      <c r="W70" s="17">
        <v>11</v>
      </c>
      <c r="X70" s="17">
        <v>9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46">
        <f t="shared" ref="BC70" si="84">SUM(I70:BB70)</f>
        <v>311</v>
      </c>
      <c r="BD70" s="49">
        <f t="shared" ref="BD70" si="85">SUM(I71:BB71)</f>
        <v>311</v>
      </c>
      <c r="BE70" s="34">
        <f t="shared" ref="BE70" si="86">SUM(I72:BB72)</f>
        <v>311</v>
      </c>
      <c r="BF70" s="34">
        <f t="shared" ref="BF70" si="87">BE70-BC70</f>
        <v>0</v>
      </c>
      <c r="BG70" s="53">
        <v>0.91220000000000001</v>
      </c>
      <c r="BH70" s="41" t="s">
        <v>65</v>
      </c>
    </row>
    <row r="71" spans="1:60" ht="16.2" x14ac:dyDescent="0.25">
      <c r="A71" s="42" t="s">
        <v>59</v>
      </c>
      <c r="B71" s="44" t="s">
        <v>1023</v>
      </c>
      <c r="C71" s="42" t="s">
        <v>61</v>
      </c>
      <c r="D71" s="42" t="s">
        <v>75</v>
      </c>
      <c r="E71" s="42" t="s">
        <v>1005</v>
      </c>
      <c r="F71" s="42" t="s">
        <v>59</v>
      </c>
      <c r="G71" s="45">
        <v>44324</v>
      </c>
      <c r="H71" s="18" t="s">
        <v>66</v>
      </c>
      <c r="I71" s="18">
        <v>0</v>
      </c>
      <c r="J71" s="18">
        <v>0</v>
      </c>
      <c r="K71" s="18">
        <v>0</v>
      </c>
      <c r="L71" s="18">
        <v>0</v>
      </c>
      <c r="M71" s="18">
        <v>12</v>
      </c>
      <c r="N71" s="18">
        <v>16</v>
      </c>
      <c r="O71" s="18">
        <v>0</v>
      </c>
      <c r="P71" s="18">
        <v>19</v>
      </c>
      <c r="Q71" s="18">
        <v>65</v>
      </c>
      <c r="R71" s="18">
        <v>0</v>
      </c>
      <c r="S71" s="18">
        <v>78</v>
      </c>
      <c r="T71" s="18">
        <v>101</v>
      </c>
      <c r="U71" s="18">
        <v>0</v>
      </c>
      <c r="V71" s="18">
        <v>0</v>
      </c>
      <c r="W71" s="18">
        <v>11</v>
      </c>
      <c r="X71" s="18">
        <v>9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47"/>
      <c r="BD71" s="50"/>
      <c r="BE71" s="35"/>
      <c r="BF71" s="35"/>
      <c r="BG71" s="53"/>
      <c r="BH71" s="41" t="s">
        <v>65</v>
      </c>
    </row>
    <row r="72" spans="1:60" ht="16.2" x14ac:dyDescent="0.25">
      <c r="A72" s="42" t="s">
        <v>59</v>
      </c>
      <c r="B72" s="44" t="s">
        <v>1023</v>
      </c>
      <c r="C72" s="42" t="s">
        <v>61</v>
      </c>
      <c r="D72" s="42" t="s">
        <v>75</v>
      </c>
      <c r="E72" s="42" t="s">
        <v>1005</v>
      </c>
      <c r="F72" s="42" t="s">
        <v>59</v>
      </c>
      <c r="G72" s="45">
        <v>44324</v>
      </c>
      <c r="H72" s="19" t="s">
        <v>67</v>
      </c>
      <c r="I72" s="19">
        <v>0</v>
      </c>
      <c r="J72" s="19">
        <v>0</v>
      </c>
      <c r="K72" s="19">
        <v>0</v>
      </c>
      <c r="L72" s="19">
        <v>0</v>
      </c>
      <c r="M72" s="19">
        <v>12</v>
      </c>
      <c r="N72" s="19">
        <v>16</v>
      </c>
      <c r="O72" s="19">
        <v>0</v>
      </c>
      <c r="P72" s="19">
        <v>19</v>
      </c>
      <c r="Q72" s="19">
        <v>65</v>
      </c>
      <c r="R72" s="19">
        <v>0</v>
      </c>
      <c r="S72" s="19">
        <v>78</v>
      </c>
      <c r="T72" s="19">
        <v>101</v>
      </c>
      <c r="U72" s="19">
        <v>0</v>
      </c>
      <c r="V72" s="19">
        <v>0</v>
      </c>
      <c r="W72" s="19">
        <v>11</v>
      </c>
      <c r="X72" s="19">
        <v>9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48"/>
      <c r="BD72" s="51"/>
      <c r="BE72" s="36"/>
      <c r="BF72" s="36"/>
      <c r="BG72" s="53"/>
      <c r="BH72" s="41" t="s">
        <v>65</v>
      </c>
    </row>
    <row r="73" spans="1:60" ht="16.2" x14ac:dyDescent="0.25">
      <c r="A73" s="42" t="s">
        <v>59</v>
      </c>
      <c r="B73" s="44" t="s">
        <v>1022</v>
      </c>
      <c r="C73" s="42" t="s">
        <v>61</v>
      </c>
      <c r="D73" s="42" t="s">
        <v>916</v>
      </c>
      <c r="E73" s="42" t="s">
        <v>996</v>
      </c>
      <c r="F73" s="42" t="s">
        <v>59</v>
      </c>
      <c r="G73" s="45">
        <v>44331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17</v>
      </c>
      <c r="P73" s="17">
        <v>0</v>
      </c>
      <c r="Q73" s="17">
        <v>0</v>
      </c>
      <c r="R73" s="17">
        <v>22</v>
      </c>
      <c r="S73" s="17">
        <v>0</v>
      </c>
      <c r="T73" s="17">
        <v>0</v>
      </c>
      <c r="U73" s="17">
        <v>5</v>
      </c>
      <c r="V73" s="17">
        <v>29</v>
      </c>
      <c r="W73" s="17">
        <v>0</v>
      </c>
      <c r="X73" s="17">
        <v>0</v>
      </c>
      <c r="Y73" s="17">
        <v>5</v>
      </c>
      <c r="Z73" s="17">
        <v>34</v>
      </c>
      <c r="AA73" s="17">
        <v>0</v>
      </c>
      <c r="AB73" s="17">
        <v>0</v>
      </c>
      <c r="AC73" s="17">
        <v>5</v>
      </c>
      <c r="AD73" s="17">
        <v>71</v>
      </c>
      <c r="AE73" s="17">
        <v>0</v>
      </c>
      <c r="AF73" s="17">
        <v>0</v>
      </c>
      <c r="AG73" s="17">
        <v>7</v>
      </c>
      <c r="AH73" s="17">
        <v>73</v>
      </c>
      <c r="AI73" s="17">
        <v>0</v>
      </c>
      <c r="AJ73" s="17">
        <v>0</v>
      </c>
      <c r="AK73" s="17">
        <v>6</v>
      </c>
      <c r="AL73" s="17">
        <v>35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46">
        <f t="shared" ref="BC73" si="88">SUM(I73:BB73)</f>
        <v>309</v>
      </c>
      <c r="BD73" s="49">
        <f t="shared" ref="BD73" si="89">SUM(I74:BB74)</f>
        <v>309</v>
      </c>
      <c r="BE73" s="34">
        <f t="shared" ref="BE73" si="90">SUM(I75:BB75)</f>
        <v>309</v>
      </c>
      <c r="BF73" s="34">
        <f t="shared" ref="BF73" si="91">BE73-BC73</f>
        <v>0</v>
      </c>
      <c r="BG73" s="53">
        <v>0.94020000000000004</v>
      </c>
      <c r="BH73" s="41" t="s">
        <v>65</v>
      </c>
    </row>
    <row r="74" spans="1:60" ht="16.2" x14ac:dyDescent="0.25">
      <c r="A74" s="42" t="s">
        <v>59</v>
      </c>
      <c r="B74" s="44" t="s">
        <v>1022</v>
      </c>
      <c r="C74" s="42" t="s">
        <v>61</v>
      </c>
      <c r="D74" s="42" t="s">
        <v>916</v>
      </c>
      <c r="E74" s="42" t="s">
        <v>996</v>
      </c>
      <c r="F74" s="42" t="s">
        <v>59</v>
      </c>
      <c r="G74" s="45">
        <v>44331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17</v>
      </c>
      <c r="P74" s="18">
        <v>0</v>
      </c>
      <c r="Q74" s="18">
        <v>0</v>
      </c>
      <c r="R74" s="18">
        <v>22</v>
      </c>
      <c r="S74" s="18">
        <v>0</v>
      </c>
      <c r="T74" s="18">
        <v>0</v>
      </c>
      <c r="U74" s="18">
        <v>5</v>
      </c>
      <c r="V74" s="18">
        <v>29</v>
      </c>
      <c r="W74" s="18">
        <v>0</v>
      </c>
      <c r="X74" s="18">
        <v>0</v>
      </c>
      <c r="Y74" s="18">
        <v>5</v>
      </c>
      <c r="Z74" s="18">
        <v>34</v>
      </c>
      <c r="AA74" s="18">
        <v>0</v>
      </c>
      <c r="AB74" s="18">
        <v>0</v>
      </c>
      <c r="AC74" s="18">
        <v>5</v>
      </c>
      <c r="AD74" s="18">
        <v>71</v>
      </c>
      <c r="AE74" s="18">
        <v>0</v>
      </c>
      <c r="AF74" s="18">
        <v>0</v>
      </c>
      <c r="AG74" s="18">
        <v>7</v>
      </c>
      <c r="AH74" s="18">
        <v>73</v>
      </c>
      <c r="AI74" s="18">
        <v>0</v>
      </c>
      <c r="AJ74" s="18">
        <v>0</v>
      </c>
      <c r="AK74" s="18">
        <v>6</v>
      </c>
      <c r="AL74" s="18">
        <v>35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47"/>
      <c r="BD74" s="50"/>
      <c r="BE74" s="35"/>
      <c r="BF74" s="35"/>
      <c r="BG74" s="53"/>
      <c r="BH74" s="41" t="s">
        <v>65</v>
      </c>
    </row>
    <row r="75" spans="1:60" ht="16.2" x14ac:dyDescent="0.25">
      <c r="A75" s="42" t="s">
        <v>59</v>
      </c>
      <c r="B75" s="44" t="s">
        <v>1022</v>
      </c>
      <c r="C75" s="42" t="s">
        <v>61</v>
      </c>
      <c r="D75" s="42" t="s">
        <v>916</v>
      </c>
      <c r="E75" s="42" t="s">
        <v>996</v>
      </c>
      <c r="F75" s="42" t="s">
        <v>59</v>
      </c>
      <c r="G75" s="45">
        <v>44331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17</v>
      </c>
      <c r="P75" s="19">
        <v>0</v>
      </c>
      <c r="Q75" s="19">
        <v>0</v>
      </c>
      <c r="R75" s="19">
        <v>22</v>
      </c>
      <c r="S75" s="19">
        <v>0</v>
      </c>
      <c r="T75" s="19">
        <v>0</v>
      </c>
      <c r="U75" s="19">
        <v>5</v>
      </c>
      <c r="V75" s="19">
        <v>29</v>
      </c>
      <c r="W75" s="19">
        <v>0</v>
      </c>
      <c r="X75" s="19">
        <v>0</v>
      </c>
      <c r="Y75" s="19">
        <v>5</v>
      </c>
      <c r="Z75" s="19">
        <v>34</v>
      </c>
      <c r="AA75" s="19">
        <v>0</v>
      </c>
      <c r="AB75" s="19">
        <v>0</v>
      </c>
      <c r="AC75" s="19">
        <v>5</v>
      </c>
      <c r="AD75" s="19">
        <v>71</v>
      </c>
      <c r="AE75" s="19">
        <v>0</v>
      </c>
      <c r="AF75" s="19">
        <v>0</v>
      </c>
      <c r="AG75" s="19">
        <v>7</v>
      </c>
      <c r="AH75" s="19">
        <v>73</v>
      </c>
      <c r="AI75" s="19">
        <v>0</v>
      </c>
      <c r="AJ75" s="19">
        <v>0</v>
      </c>
      <c r="AK75" s="19">
        <v>6</v>
      </c>
      <c r="AL75" s="19">
        <v>35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48"/>
      <c r="BD75" s="51"/>
      <c r="BE75" s="36"/>
      <c r="BF75" s="36"/>
      <c r="BG75" s="53"/>
      <c r="BH75" s="41" t="s">
        <v>65</v>
      </c>
    </row>
    <row r="76" spans="1:60" ht="16.2" x14ac:dyDescent="0.25">
      <c r="A76" s="42" t="s">
        <v>59</v>
      </c>
      <c r="B76" s="44" t="s">
        <v>1021</v>
      </c>
      <c r="C76" s="42" t="s">
        <v>61</v>
      </c>
      <c r="D76" s="42" t="s">
        <v>205</v>
      </c>
      <c r="E76" s="42" t="s">
        <v>1018</v>
      </c>
      <c r="F76" s="42" t="s">
        <v>59</v>
      </c>
      <c r="G76" s="45">
        <v>44322</v>
      </c>
      <c r="H76" s="17" t="s">
        <v>64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5</v>
      </c>
      <c r="T76" s="17">
        <v>6</v>
      </c>
      <c r="U76" s="17">
        <v>0</v>
      </c>
      <c r="V76" s="17">
        <v>0</v>
      </c>
      <c r="W76" s="17">
        <v>11</v>
      </c>
      <c r="X76" s="17">
        <v>11</v>
      </c>
      <c r="Y76" s="17">
        <v>0</v>
      </c>
      <c r="Z76" s="17">
        <v>0</v>
      </c>
      <c r="AA76" s="17">
        <v>12</v>
      </c>
      <c r="AB76" s="17">
        <v>14</v>
      </c>
      <c r="AC76" s="17">
        <v>0</v>
      </c>
      <c r="AD76" s="17">
        <v>0</v>
      </c>
      <c r="AE76" s="17">
        <v>58</v>
      </c>
      <c r="AF76" s="17">
        <v>53</v>
      </c>
      <c r="AG76" s="17">
        <v>0</v>
      </c>
      <c r="AH76" s="17">
        <v>0</v>
      </c>
      <c r="AI76" s="17">
        <v>76</v>
      </c>
      <c r="AJ76" s="17">
        <v>40</v>
      </c>
      <c r="AK76" s="17">
        <v>0</v>
      </c>
      <c r="AL76" s="17">
        <v>0</v>
      </c>
      <c r="AM76" s="17">
        <v>4</v>
      </c>
      <c r="AN76" s="17">
        <v>6</v>
      </c>
      <c r="AO76" s="17">
        <v>0</v>
      </c>
      <c r="AP76" s="17">
        <v>0</v>
      </c>
      <c r="AQ76" s="17">
        <v>4</v>
      </c>
      <c r="AR76" s="17">
        <v>1</v>
      </c>
      <c r="AS76" s="17">
        <v>0</v>
      </c>
      <c r="AT76" s="17">
        <v>0</v>
      </c>
      <c r="AU76" s="17">
        <v>1</v>
      </c>
      <c r="AV76" s="17">
        <v>1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46">
        <f t="shared" ref="BC76" si="92">SUM(I76:BB76)</f>
        <v>303</v>
      </c>
      <c r="BD76" s="49">
        <f t="shared" ref="BD76" si="93">SUM(I77:BB77)</f>
        <v>303</v>
      </c>
      <c r="BE76" s="34">
        <f t="shared" ref="BE76" si="94">SUM(I78:BB78)</f>
        <v>303</v>
      </c>
      <c r="BF76" s="34">
        <f t="shared" ref="BF76" si="95">BE76-BC76</f>
        <v>0</v>
      </c>
      <c r="BG76" s="53">
        <v>0.93490000000000006</v>
      </c>
      <c r="BH76" s="41" t="s">
        <v>65</v>
      </c>
    </row>
    <row r="77" spans="1:60" ht="16.2" x14ac:dyDescent="0.25">
      <c r="A77" s="42" t="s">
        <v>59</v>
      </c>
      <c r="B77" s="44" t="s">
        <v>1021</v>
      </c>
      <c r="C77" s="42" t="s">
        <v>61</v>
      </c>
      <c r="D77" s="42" t="s">
        <v>205</v>
      </c>
      <c r="E77" s="42" t="s">
        <v>1018</v>
      </c>
      <c r="F77" s="42" t="s">
        <v>59</v>
      </c>
      <c r="G77" s="45">
        <v>44322</v>
      </c>
      <c r="H77" s="18" t="s">
        <v>66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5</v>
      </c>
      <c r="T77" s="18">
        <v>6</v>
      </c>
      <c r="U77" s="18">
        <v>0</v>
      </c>
      <c r="V77" s="18">
        <v>0</v>
      </c>
      <c r="W77" s="18">
        <v>11</v>
      </c>
      <c r="X77" s="18">
        <v>11</v>
      </c>
      <c r="Y77" s="18">
        <v>0</v>
      </c>
      <c r="Z77" s="18">
        <v>0</v>
      </c>
      <c r="AA77" s="18">
        <v>12</v>
      </c>
      <c r="AB77" s="18">
        <v>14</v>
      </c>
      <c r="AC77" s="18">
        <v>0</v>
      </c>
      <c r="AD77" s="18">
        <v>0</v>
      </c>
      <c r="AE77" s="18">
        <v>58</v>
      </c>
      <c r="AF77" s="18">
        <v>53</v>
      </c>
      <c r="AG77" s="18">
        <v>0</v>
      </c>
      <c r="AH77" s="18">
        <v>0</v>
      </c>
      <c r="AI77" s="18">
        <v>76</v>
      </c>
      <c r="AJ77" s="18">
        <v>40</v>
      </c>
      <c r="AK77" s="18">
        <v>0</v>
      </c>
      <c r="AL77" s="18">
        <v>0</v>
      </c>
      <c r="AM77" s="18">
        <v>4</v>
      </c>
      <c r="AN77" s="18">
        <v>6</v>
      </c>
      <c r="AO77" s="18">
        <v>0</v>
      </c>
      <c r="AP77" s="18">
        <v>0</v>
      </c>
      <c r="AQ77" s="18">
        <v>4</v>
      </c>
      <c r="AR77" s="18">
        <v>1</v>
      </c>
      <c r="AS77" s="18">
        <v>0</v>
      </c>
      <c r="AT77" s="18">
        <v>0</v>
      </c>
      <c r="AU77" s="18">
        <v>1</v>
      </c>
      <c r="AV77" s="18">
        <v>1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47"/>
      <c r="BD77" s="50"/>
      <c r="BE77" s="35"/>
      <c r="BF77" s="35"/>
      <c r="BG77" s="53"/>
      <c r="BH77" s="41" t="s">
        <v>65</v>
      </c>
    </row>
    <row r="78" spans="1:60" ht="16.2" x14ac:dyDescent="0.25">
      <c r="A78" s="42" t="s">
        <v>59</v>
      </c>
      <c r="B78" s="44" t="s">
        <v>1021</v>
      </c>
      <c r="C78" s="42" t="s">
        <v>61</v>
      </c>
      <c r="D78" s="42" t="s">
        <v>205</v>
      </c>
      <c r="E78" s="42" t="s">
        <v>1018</v>
      </c>
      <c r="F78" s="42" t="s">
        <v>59</v>
      </c>
      <c r="G78" s="45">
        <v>44322</v>
      </c>
      <c r="H78" s="19" t="s">
        <v>67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5</v>
      </c>
      <c r="T78" s="19">
        <v>6</v>
      </c>
      <c r="U78" s="19">
        <v>0</v>
      </c>
      <c r="V78" s="19">
        <v>0</v>
      </c>
      <c r="W78" s="19">
        <v>11</v>
      </c>
      <c r="X78" s="19">
        <v>11</v>
      </c>
      <c r="Y78" s="19">
        <v>0</v>
      </c>
      <c r="Z78" s="19">
        <v>0</v>
      </c>
      <c r="AA78" s="19">
        <v>12</v>
      </c>
      <c r="AB78" s="19">
        <v>14</v>
      </c>
      <c r="AC78" s="19">
        <v>0</v>
      </c>
      <c r="AD78" s="19">
        <v>0</v>
      </c>
      <c r="AE78" s="19">
        <v>58</v>
      </c>
      <c r="AF78" s="19">
        <v>53</v>
      </c>
      <c r="AG78" s="19">
        <v>0</v>
      </c>
      <c r="AH78" s="19">
        <v>0</v>
      </c>
      <c r="AI78" s="19">
        <v>76</v>
      </c>
      <c r="AJ78" s="19">
        <v>40</v>
      </c>
      <c r="AK78" s="19">
        <v>0</v>
      </c>
      <c r="AL78" s="19">
        <v>0</v>
      </c>
      <c r="AM78" s="19">
        <v>4</v>
      </c>
      <c r="AN78" s="19">
        <v>6</v>
      </c>
      <c r="AO78" s="19">
        <v>0</v>
      </c>
      <c r="AP78" s="19">
        <v>0</v>
      </c>
      <c r="AQ78" s="19">
        <v>4</v>
      </c>
      <c r="AR78" s="19">
        <v>1</v>
      </c>
      <c r="AS78" s="19">
        <v>0</v>
      </c>
      <c r="AT78" s="19">
        <v>0</v>
      </c>
      <c r="AU78" s="19">
        <v>1</v>
      </c>
      <c r="AV78" s="19">
        <v>1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48"/>
      <c r="BD78" s="51"/>
      <c r="BE78" s="36"/>
      <c r="BF78" s="36"/>
      <c r="BG78" s="53"/>
      <c r="BH78" s="41" t="s">
        <v>65</v>
      </c>
    </row>
    <row r="79" spans="1:60" ht="16.2" x14ac:dyDescent="0.25">
      <c r="A79" s="42" t="s">
        <v>59</v>
      </c>
      <c r="B79" s="44" t="s">
        <v>332</v>
      </c>
      <c r="C79" s="42" t="s">
        <v>61</v>
      </c>
      <c r="D79" s="42" t="s">
        <v>139</v>
      </c>
      <c r="E79" s="42" t="s">
        <v>176</v>
      </c>
      <c r="F79" s="42" t="s">
        <v>59</v>
      </c>
      <c r="G79" s="45">
        <v>44330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9</v>
      </c>
      <c r="O79" s="17">
        <v>0</v>
      </c>
      <c r="P79" s="17">
        <v>12</v>
      </c>
      <c r="Q79" s="17">
        <v>35</v>
      </c>
      <c r="R79" s="17">
        <v>0</v>
      </c>
      <c r="S79" s="17">
        <v>34</v>
      </c>
      <c r="T79" s="17">
        <v>53</v>
      </c>
      <c r="U79" s="17">
        <v>0</v>
      </c>
      <c r="V79" s="17">
        <v>0</v>
      </c>
      <c r="W79" s="17">
        <v>37</v>
      </c>
      <c r="X79" s="17">
        <v>45</v>
      </c>
      <c r="Y79" s="17">
        <v>0</v>
      </c>
      <c r="Z79" s="17">
        <v>0</v>
      </c>
      <c r="AA79" s="17">
        <v>25</v>
      </c>
      <c r="AB79" s="17">
        <v>27</v>
      </c>
      <c r="AC79" s="17">
        <v>0</v>
      </c>
      <c r="AD79" s="17">
        <v>0</v>
      </c>
      <c r="AE79" s="17">
        <v>9</v>
      </c>
      <c r="AF79" s="17">
        <v>11</v>
      </c>
      <c r="AG79" s="17">
        <v>0</v>
      </c>
      <c r="AH79" s="17">
        <v>0</v>
      </c>
      <c r="AI79" s="17">
        <v>1</v>
      </c>
      <c r="AJ79" s="17">
        <v>3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46">
        <f t="shared" ref="BC79" si="96">SUM(I79:BB79)</f>
        <v>301</v>
      </c>
      <c r="BD79" s="49">
        <f t="shared" ref="BD79" si="97">SUM(I80:BB80)</f>
        <v>301</v>
      </c>
      <c r="BE79" s="34">
        <f t="shared" ref="BE79" si="98">SUM(I81:BB81)</f>
        <v>301</v>
      </c>
      <c r="BF79" s="34">
        <f t="shared" ref="BF79" si="99">BE79-BC79</f>
        <v>0</v>
      </c>
      <c r="BG79" s="53">
        <v>0.91760000000000008</v>
      </c>
      <c r="BH79" s="41" t="s">
        <v>65</v>
      </c>
    </row>
    <row r="80" spans="1:60" ht="16.2" x14ac:dyDescent="0.25">
      <c r="A80" s="42" t="s">
        <v>59</v>
      </c>
      <c r="B80" s="44" t="s">
        <v>332</v>
      </c>
      <c r="C80" s="42" t="s">
        <v>61</v>
      </c>
      <c r="D80" s="42" t="s">
        <v>139</v>
      </c>
      <c r="E80" s="42" t="s">
        <v>176</v>
      </c>
      <c r="F80" s="42" t="s">
        <v>59</v>
      </c>
      <c r="G80" s="45">
        <v>44330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9</v>
      </c>
      <c r="O80" s="18">
        <v>0</v>
      </c>
      <c r="P80" s="18">
        <v>12</v>
      </c>
      <c r="Q80" s="18">
        <v>35</v>
      </c>
      <c r="R80" s="18">
        <v>0</v>
      </c>
      <c r="S80" s="18">
        <v>34</v>
      </c>
      <c r="T80" s="18">
        <v>53</v>
      </c>
      <c r="U80" s="18">
        <v>0</v>
      </c>
      <c r="V80" s="18">
        <v>0</v>
      </c>
      <c r="W80" s="18">
        <v>37</v>
      </c>
      <c r="X80" s="18">
        <v>45</v>
      </c>
      <c r="Y80" s="18">
        <v>0</v>
      </c>
      <c r="Z80" s="18">
        <v>0</v>
      </c>
      <c r="AA80" s="18">
        <v>25</v>
      </c>
      <c r="AB80" s="18">
        <v>27</v>
      </c>
      <c r="AC80" s="18">
        <v>0</v>
      </c>
      <c r="AD80" s="18">
        <v>0</v>
      </c>
      <c r="AE80" s="18">
        <v>9</v>
      </c>
      <c r="AF80" s="18">
        <v>11</v>
      </c>
      <c r="AG80" s="18">
        <v>0</v>
      </c>
      <c r="AH80" s="18">
        <v>0</v>
      </c>
      <c r="AI80" s="18">
        <v>1</v>
      </c>
      <c r="AJ80" s="18">
        <v>3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47"/>
      <c r="BD80" s="50"/>
      <c r="BE80" s="35"/>
      <c r="BF80" s="35"/>
      <c r="BG80" s="53"/>
      <c r="BH80" s="41" t="s">
        <v>65</v>
      </c>
    </row>
    <row r="81" spans="1:60" ht="16.2" x14ac:dyDescent="0.25">
      <c r="A81" s="42" t="s">
        <v>59</v>
      </c>
      <c r="B81" s="44" t="s">
        <v>332</v>
      </c>
      <c r="C81" s="42" t="s">
        <v>61</v>
      </c>
      <c r="D81" s="42" t="s">
        <v>139</v>
      </c>
      <c r="E81" s="42" t="s">
        <v>176</v>
      </c>
      <c r="F81" s="42" t="s">
        <v>59</v>
      </c>
      <c r="G81" s="45">
        <v>44330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9</v>
      </c>
      <c r="O81" s="19">
        <v>0</v>
      </c>
      <c r="P81" s="19">
        <v>12</v>
      </c>
      <c r="Q81" s="19">
        <v>35</v>
      </c>
      <c r="R81" s="19">
        <v>0</v>
      </c>
      <c r="S81" s="19">
        <v>34</v>
      </c>
      <c r="T81" s="19">
        <v>53</v>
      </c>
      <c r="U81" s="19">
        <v>0</v>
      </c>
      <c r="V81" s="19">
        <v>0</v>
      </c>
      <c r="W81" s="19">
        <v>37</v>
      </c>
      <c r="X81" s="19">
        <v>45</v>
      </c>
      <c r="Y81" s="19">
        <v>0</v>
      </c>
      <c r="Z81" s="19">
        <v>0</v>
      </c>
      <c r="AA81" s="19">
        <v>25</v>
      </c>
      <c r="AB81" s="19">
        <v>27</v>
      </c>
      <c r="AC81" s="19">
        <v>0</v>
      </c>
      <c r="AD81" s="19">
        <v>0</v>
      </c>
      <c r="AE81" s="19">
        <v>9</v>
      </c>
      <c r="AF81" s="19">
        <v>11</v>
      </c>
      <c r="AG81" s="19">
        <v>0</v>
      </c>
      <c r="AH81" s="19">
        <v>0</v>
      </c>
      <c r="AI81" s="19">
        <v>1</v>
      </c>
      <c r="AJ81" s="19">
        <v>3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48"/>
      <c r="BD81" s="51"/>
      <c r="BE81" s="36"/>
      <c r="BF81" s="36"/>
      <c r="BG81" s="53"/>
      <c r="BH81" s="41" t="s">
        <v>65</v>
      </c>
    </row>
    <row r="82" spans="1:60" ht="16.2" x14ac:dyDescent="0.25">
      <c r="A82" s="42" t="s">
        <v>59</v>
      </c>
      <c r="B82" s="44" t="s">
        <v>1020</v>
      </c>
      <c r="C82" s="42" t="s">
        <v>61</v>
      </c>
      <c r="D82" s="42" t="s">
        <v>946</v>
      </c>
      <c r="E82" s="42" t="s">
        <v>945</v>
      </c>
      <c r="F82" s="42" t="s">
        <v>1129</v>
      </c>
      <c r="G82" s="45">
        <v>44324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2</v>
      </c>
      <c r="O82" s="17">
        <v>0</v>
      </c>
      <c r="P82" s="17">
        <v>2</v>
      </c>
      <c r="Q82" s="17">
        <v>2</v>
      </c>
      <c r="R82" s="17">
        <v>0</v>
      </c>
      <c r="S82" s="17">
        <v>2</v>
      </c>
      <c r="T82" s="17">
        <v>2</v>
      </c>
      <c r="U82" s="17">
        <v>0</v>
      </c>
      <c r="V82" s="17">
        <v>0</v>
      </c>
      <c r="W82" s="17">
        <v>4</v>
      </c>
      <c r="X82" s="17">
        <v>10</v>
      </c>
      <c r="Y82" s="17">
        <v>0</v>
      </c>
      <c r="Z82" s="17">
        <v>0</v>
      </c>
      <c r="AA82" s="17">
        <v>23</v>
      </c>
      <c r="AB82" s="17">
        <v>22</v>
      </c>
      <c r="AC82" s="17">
        <v>0</v>
      </c>
      <c r="AD82" s="17">
        <v>0</v>
      </c>
      <c r="AE82" s="17">
        <v>42</v>
      </c>
      <c r="AF82" s="17">
        <v>22</v>
      </c>
      <c r="AG82" s="17">
        <v>0</v>
      </c>
      <c r="AH82" s="17">
        <v>0</v>
      </c>
      <c r="AI82" s="17">
        <v>54</v>
      </c>
      <c r="AJ82" s="17">
        <v>30</v>
      </c>
      <c r="AK82" s="17">
        <v>0</v>
      </c>
      <c r="AL82" s="17">
        <v>0</v>
      </c>
      <c r="AM82" s="17">
        <v>35</v>
      </c>
      <c r="AN82" s="17">
        <v>18</v>
      </c>
      <c r="AO82" s="17">
        <v>0</v>
      </c>
      <c r="AP82" s="17">
        <v>0</v>
      </c>
      <c r="AQ82" s="17">
        <v>17</v>
      </c>
      <c r="AR82" s="17">
        <v>6</v>
      </c>
      <c r="AS82" s="17">
        <v>0</v>
      </c>
      <c r="AT82" s="17">
        <v>0</v>
      </c>
      <c r="AU82" s="17">
        <v>5</v>
      </c>
      <c r="AV82" s="17">
        <v>2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46">
        <f t="shared" ref="BC82" si="100">SUM(I82:BB82)</f>
        <v>300</v>
      </c>
      <c r="BD82" s="49">
        <f t="shared" ref="BD82" si="101">SUM(I83:BB83)</f>
        <v>300</v>
      </c>
      <c r="BE82" s="34">
        <f t="shared" ref="BE82" si="102">SUM(I84:BB84)</f>
        <v>300</v>
      </c>
      <c r="BF82" s="34">
        <f t="shared" ref="BF82" si="103">BE82-BC82</f>
        <v>0</v>
      </c>
      <c r="BG82" s="53">
        <v>0.92710000000000004</v>
      </c>
      <c r="BH82" s="41" t="s">
        <v>65</v>
      </c>
    </row>
    <row r="83" spans="1:60" ht="16.2" x14ac:dyDescent="0.25">
      <c r="A83" s="42" t="s">
        <v>59</v>
      </c>
      <c r="B83" s="44" t="s">
        <v>1020</v>
      </c>
      <c r="C83" s="42" t="s">
        <v>61</v>
      </c>
      <c r="D83" s="42" t="s">
        <v>946</v>
      </c>
      <c r="E83" s="42" t="s">
        <v>945</v>
      </c>
      <c r="F83" s="42" t="s">
        <v>59</v>
      </c>
      <c r="G83" s="45">
        <v>44324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2</v>
      </c>
      <c r="O83" s="18">
        <v>0</v>
      </c>
      <c r="P83" s="18">
        <v>2</v>
      </c>
      <c r="Q83" s="18">
        <v>2</v>
      </c>
      <c r="R83" s="18">
        <v>0</v>
      </c>
      <c r="S83" s="18">
        <v>2</v>
      </c>
      <c r="T83" s="18">
        <v>2</v>
      </c>
      <c r="U83" s="18">
        <v>0</v>
      </c>
      <c r="V83" s="18">
        <v>0</v>
      </c>
      <c r="W83" s="18">
        <v>4</v>
      </c>
      <c r="X83" s="18">
        <v>10</v>
      </c>
      <c r="Y83" s="18">
        <v>0</v>
      </c>
      <c r="Z83" s="18">
        <v>0</v>
      </c>
      <c r="AA83" s="18">
        <v>23</v>
      </c>
      <c r="AB83" s="18">
        <v>22</v>
      </c>
      <c r="AC83" s="18">
        <v>0</v>
      </c>
      <c r="AD83" s="18">
        <v>0</v>
      </c>
      <c r="AE83" s="18">
        <v>42</v>
      </c>
      <c r="AF83" s="18">
        <v>22</v>
      </c>
      <c r="AG83" s="18">
        <v>0</v>
      </c>
      <c r="AH83" s="18">
        <v>0</v>
      </c>
      <c r="AI83" s="18">
        <v>54</v>
      </c>
      <c r="AJ83" s="18">
        <v>30</v>
      </c>
      <c r="AK83" s="18">
        <v>0</v>
      </c>
      <c r="AL83" s="18">
        <v>0</v>
      </c>
      <c r="AM83" s="18">
        <v>35</v>
      </c>
      <c r="AN83" s="18">
        <v>18</v>
      </c>
      <c r="AO83" s="18">
        <v>0</v>
      </c>
      <c r="AP83" s="18">
        <v>0</v>
      </c>
      <c r="AQ83" s="18">
        <v>17</v>
      </c>
      <c r="AR83" s="18">
        <v>6</v>
      </c>
      <c r="AS83" s="18">
        <v>0</v>
      </c>
      <c r="AT83" s="18">
        <v>0</v>
      </c>
      <c r="AU83" s="18">
        <v>5</v>
      </c>
      <c r="AV83" s="18">
        <v>2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47"/>
      <c r="BD83" s="50"/>
      <c r="BE83" s="35"/>
      <c r="BF83" s="35"/>
      <c r="BG83" s="53"/>
      <c r="BH83" s="41" t="s">
        <v>65</v>
      </c>
    </row>
    <row r="84" spans="1:60" ht="16.2" x14ac:dyDescent="0.25">
      <c r="A84" s="42" t="s">
        <v>59</v>
      </c>
      <c r="B84" s="44" t="s">
        <v>1020</v>
      </c>
      <c r="C84" s="42" t="s">
        <v>61</v>
      </c>
      <c r="D84" s="42" t="s">
        <v>946</v>
      </c>
      <c r="E84" s="42" t="s">
        <v>945</v>
      </c>
      <c r="F84" s="42" t="s">
        <v>59</v>
      </c>
      <c r="G84" s="45">
        <v>44324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2</v>
      </c>
      <c r="O84" s="19">
        <v>0</v>
      </c>
      <c r="P84" s="19">
        <v>2</v>
      </c>
      <c r="Q84" s="19">
        <v>2</v>
      </c>
      <c r="R84" s="19">
        <v>0</v>
      </c>
      <c r="S84" s="19">
        <v>2</v>
      </c>
      <c r="T84" s="19">
        <v>2</v>
      </c>
      <c r="U84" s="19">
        <v>0</v>
      </c>
      <c r="V84" s="19">
        <v>0</v>
      </c>
      <c r="W84" s="19">
        <v>4</v>
      </c>
      <c r="X84" s="19">
        <v>10</v>
      </c>
      <c r="Y84" s="19">
        <v>0</v>
      </c>
      <c r="Z84" s="19">
        <v>0</v>
      </c>
      <c r="AA84" s="19">
        <v>23</v>
      </c>
      <c r="AB84" s="19">
        <v>22</v>
      </c>
      <c r="AC84" s="19">
        <v>0</v>
      </c>
      <c r="AD84" s="19">
        <v>0</v>
      </c>
      <c r="AE84" s="19">
        <v>42</v>
      </c>
      <c r="AF84" s="19">
        <v>22</v>
      </c>
      <c r="AG84" s="19">
        <v>0</v>
      </c>
      <c r="AH84" s="19">
        <v>0</v>
      </c>
      <c r="AI84" s="19">
        <v>54</v>
      </c>
      <c r="AJ84" s="19">
        <v>30</v>
      </c>
      <c r="AK84" s="19">
        <v>0</v>
      </c>
      <c r="AL84" s="19">
        <v>0</v>
      </c>
      <c r="AM84" s="19">
        <v>35</v>
      </c>
      <c r="AN84" s="19">
        <v>18</v>
      </c>
      <c r="AO84" s="19">
        <v>0</v>
      </c>
      <c r="AP84" s="19">
        <v>0</v>
      </c>
      <c r="AQ84" s="19">
        <v>17</v>
      </c>
      <c r="AR84" s="19">
        <v>6</v>
      </c>
      <c r="AS84" s="19">
        <v>0</v>
      </c>
      <c r="AT84" s="19">
        <v>0</v>
      </c>
      <c r="AU84" s="19">
        <v>5</v>
      </c>
      <c r="AV84" s="19">
        <v>2</v>
      </c>
      <c r="AW84" s="19">
        <v>0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48"/>
      <c r="BD84" s="51"/>
      <c r="BE84" s="36"/>
      <c r="BF84" s="36"/>
      <c r="BG84" s="53"/>
      <c r="BH84" s="41" t="s">
        <v>65</v>
      </c>
    </row>
    <row r="85" spans="1:60" ht="16.2" x14ac:dyDescent="0.25">
      <c r="A85" s="42" t="s">
        <v>59</v>
      </c>
      <c r="B85" s="44" t="s">
        <v>1019</v>
      </c>
      <c r="C85" s="42" t="s">
        <v>61</v>
      </c>
      <c r="D85" s="42" t="s">
        <v>205</v>
      </c>
      <c r="E85" s="42" t="s">
        <v>1018</v>
      </c>
      <c r="F85" s="42" t="s">
        <v>59</v>
      </c>
      <c r="G85" s="45">
        <v>44322</v>
      </c>
      <c r="H85" s="17" t="s">
        <v>64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2</v>
      </c>
      <c r="O85" s="17">
        <v>0</v>
      </c>
      <c r="P85" s="17">
        <v>2</v>
      </c>
      <c r="Q85" s="17">
        <v>2</v>
      </c>
      <c r="R85" s="17">
        <v>0</v>
      </c>
      <c r="S85" s="17">
        <v>3</v>
      </c>
      <c r="T85" s="17">
        <v>2</v>
      </c>
      <c r="U85" s="17">
        <v>0</v>
      </c>
      <c r="V85" s="17">
        <v>0</v>
      </c>
      <c r="W85" s="17">
        <v>4</v>
      </c>
      <c r="X85" s="17">
        <v>5</v>
      </c>
      <c r="Y85" s="17">
        <v>0</v>
      </c>
      <c r="Z85" s="17">
        <v>0</v>
      </c>
      <c r="AA85" s="17">
        <v>6</v>
      </c>
      <c r="AB85" s="17">
        <v>25</v>
      </c>
      <c r="AC85" s="17">
        <v>0</v>
      </c>
      <c r="AD85" s="17">
        <v>0</v>
      </c>
      <c r="AE85" s="17">
        <v>33</v>
      </c>
      <c r="AF85" s="17">
        <v>33</v>
      </c>
      <c r="AG85" s="17">
        <v>0</v>
      </c>
      <c r="AH85" s="17">
        <v>0</v>
      </c>
      <c r="AI85" s="17">
        <v>39</v>
      </c>
      <c r="AJ85" s="17">
        <v>37</v>
      </c>
      <c r="AK85" s="17">
        <v>0</v>
      </c>
      <c r="AL85" s="17">
        <v>0</v>
      </c>
      <c r="AM85" s="17">
        <v>26</v>
      </c>
      <c r="AN85" s="17">
        <v>28</v>
      </c>
      <c r="AO85" s="17">
        <v>0</v>
      </c>
      <c r="AP85" s="17">
        <v>0</v>
      </c>
      <c r="AQ85" s="17">
        <v>19</v>
      </c>
      <c r="AR85" s="17">
        <v>10</v>
      </c>
      <c r="AS85" s="17">
        <v>0</v>
      </c>
      <c r="AT85" s="17">
        <v>0</v>
      </c>
      <c r="AU85" s="17">
        <v>14</v>
      </c>
      <c r="AV85" s="17">
        <v>6</v>
      </c>
      <c r="AW85" s="17">
        <v>0</v>
      </c>
      <c r="AX85" s="17">
        <v>0</v>
      </c>
      <c r="AY85" s="17">
        <v>4</v>
      </c>
      <c r="AZ85" s="17">
        <v>0</v>
      </c>
      <c r="BA85" s="17">
        <v>0</v>
      </c>
      <c r="BB85" s="17">
        <v>0</v>
      </c>
      <c r="BC85" s="46">
        <f t="shared" ref="BC85" si="104">SUM(I85:BB85)</f>
        <v>300</v>
      </c>
      <c r="BD85" s="49">
        <f t="shared" ref="BD85" si="105">SUM(I86:BB86)</f>
        <v>300</v>
      </c>
      <c r="BE85" s="34">
        <f t="shared" ref="BE85" si="106">SUM(I87:BB87)</f>
        <v>300</v>
      </c>
      <c r="BF85" s="34">
        <f t="shared" ref="BF85" si="107">BE85-BC85</f>
        <v>0</v>
      </c>
      <c r="BG85" s="53">
        <v>0.93390000000000006</v>
      </c>
      <c r="BH85" s="41" t="s">
        <v>65</v>
      </c>
    </row>
    <row r="86" spans="1:60" ht="16.2" x14ac:dyDescent="0.25">
      <c r="A86" s="42" t="s">
        <v>59</v>
      </c>
      <c r="B86" s="44" t="s">
        <v>1019</v>
      </c>
      <c r="C86" s="42" t="s">
        <v>61</v>
      </c>
      <c r="D86" s="42" t="s">
        <v>205</v>
      </c>
      <c r="E86" s="42" t="s">
        <v>1018</v>
      </c>
      <c r="F86" s="42" t="s">
        <v>59</v>
      </c>
      <c r="G86" s="45">
        <v>44322</v>
      </c>
      <c r="H86" s="18" t="s">
        <v>66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2</v>
      </c>
      <c r="O86" s="18">
        <v>0</v>
      </c>
      <c r="P86" s="18">
        <v>2</v>
      </c>
      <c r="Q86" s="18">
        <v>2</v>
      </c>
      <c r="R86" s="18">
        <v>0</v>
      </c>
      <c r="S86" s="18">
        <v>3</v>
      </c>
      <c r="T86" s="18">
        <v>2</v>
      </c>
      <c r="U86" s="18">
        <v>0</v>
      </c>
      <c r="V86" s="18">
        <v>0</v>
      </c>
      <c r="W86" s="18">
        <v>4</v>
      </c>
      <c r="X86" s="18">
        <v>5</v>
      </c>
      <c r="Y86" s="18">
        <v>0</v>
      </c>
      <c r="Z86" s="18">
        <v>0</v>
      </c>
      <c r="AA86" s="18">
        <v>6</v>
      </c>
      <c r="AB86" s="18">
        <v>25</v>
      </c>
      <c r="AC86" s="18">
        <v>0</v>
      </c>
      <c r="AD86" s="18">
        <v>0</v>
      </c>
      <c r="AE86" s="18">
        <v>33</v>
      </c>
      <c r="AF86" s="18">
        <v>33</v>
      </c>
      <c r="AG86" s="18">
        <v>0</v>
      </c>
      <c r="AH86" s="18">
        <v>0</v>
      </c>
      <c r="AI86" s="18">
        <v>39</v>
      </c>
      <c r="AJ86" s="18">
        <v>37</v>
      </c>
      <c r="AK86" s="18">
        <v>0</v>
      </c>
      <c r="AL86" s="18">
        <v>0</v>
      </c>
      <c r="AM86" s="18">
        <v>26</v>
      </c>
      <c r="AN86" s="18">
        <v>28</v>
      </c>
      <c r="AO86" s="18">
        <v>0</v>
      </c>
      <c r="AP86" s="18">
        <v>0</v>
      </c>
      <c r="AQ86" s="18">
        <v>19</v>
      </c>
      <c r="AR86" s="18">
        <v>10</v>
      </c>
      <c r="AS86" s="18">
        <v>0</v>
      </c>
      <c r="AT86" s="18">
        <v>0</v>
      </c>
      <c r="AU86" s="18">
        <v>14</v>
      </c>
      <c r="AV86" s="18">
        <v>6</v>
      </c>
      <c r="AW86" s="18">
        <v>0</v>
      </c>
      <c r="AX86" s="18">
        <v>0</v>
      </c>
      <c r="AY86" s="18">
        <v>4</v>
      </c>
      <c r="AZ86" s="18">
        <v>0</v>
      </c>
      <c r="BA86" s="18">
        <v>0</v>
      </c>
      <c r="BB86" s="18">
        <v>0</v>
      </c>
      <c r="BC86" s="47"/>
      <c r="BD86" s="50"/>
      <c r="BE86" s="35"/>
      <c r="BF86" s="35"/>
      <c r="BG86" s="53"/>
      <c r="BH86" s="41" t="s">
        <v>65</v>
      </c>
    </row>
    <row r="87" spans="1:60" ht="16.2" x14ac:dyDescent="0.25">
      <c r="A87" s="42" t="s">
        <v>59</v>
      </c>
      <c r="B87" s="44" t="s">
        <v>1019</v>
      </c>
      <c r="C87" s="42" t="s">
        <v>61</v>
      </c>
      <c r="D87" s="42" t="s">
        <v>205</v>
      </c>
      <c r="E87" s="42" t="s">
        <v>1018</v>
      </c>
      <c r="F87" s="42" t="s">
        <v>59</v>
      </c>
      <c r="G87" s="45">
        <v>44322</v>
      </c>
      <c r="H87" s="19" t="s">
        <v>67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2</v>
      </c>
      <c r="O87" s="19">
        <v>0</v>
      </c>
      <c r="P87" s="19">
        <v>2</v>
      </c>
      <c r="Q87" s="19">
        <v>2</v>
      </c>
      <c r="R87" s="19">
        <v>0</v>
      </c>
      <c r="S87" s="19">
        <v>3</v>
      </c>
      <c r="T87" s="19">
        <v>2</v>
      </c>
      <c r="U87" s="19">
        <v>0</v>
      </c>
      <c r="V87" s="19">
        <v>0</v>
      </c>
      <c r="W87" s="19">
        <v>4</v>
      </c>
      <c r="X87" s="19">
        <v>5</v>
      </c>
      <c r="Y87" s="19">
        <v>0</v>
      </c>
      <c r="Z87" s="19">
        <v>0</v>
      </c>
      <c r="AA87" s="19">
        <v>6</v>
      </c>
      <c r="AB87" s="19">
        <v>25</v>
      </c>
      <c r="AC87" s="19">
        <v>0</v>
      </c>
      <c r="AD87" s="19">
        <v>0</v>
      </c>
      <c r="AE87" s="19">
        <v>33</v>
      </c>
      <c r="AF87" s="19">
        <v>33</v>
      </c>
      <c r="AG87" s="19">
        <v>0</v>
      </c>
      <c r="AH87" s="19">
        <v>0</v>
      </c>
      <c r="AI87" s="19">
        <v>39</v>
      </c>
      <c r="AJ87" s="19">
        <v>37</v>
      </c>
      <c r="AK87" s="19">
        <v>0</v>
      </c>
      <c r="AL87" s="19">
        <v>0</v>
      </c>
      <c r="AM87" s="19">
        <v>26</v>
      </c>
      <c r="AN87" s="19">
        <v>28</v>
      </c>
      <c r="AO87" s="19">
        <v>0</v>
      </c>
      <c r="AP87" s="19">
        <v>0</v>
      </c>
      <c r="AQ87" s="19">
        <v>19</v>
      </c>
      <c r="AR87" s="19">
        <v>10</v>
      </c>
      <c r="AS87" s="19">
        <v>0</v>
      </c>
      <c r="AT87" s="19">
        <v>0</v>
      </c>
      <c r="AU87" s="19">
        <v>14</v>
      </c>
      <c r="AV87" s="19">
        <v>6</v>
      </c>
      <c r="AW87" s="19">
        <v>0</v>
      </c>
      <c r="AX87" s="19">
        <v>0</v>
      </c>
      <c r="AY87" s="19">
        <v>4</v>
      </c>
      <c r="AZ87" s="19">
        <v>0</v>
      </c>
      <c r="BA87" s="19">
        <v>0</v>
      </c>
      <c r="BB87" s="19">
        <v>0</v>
      </c>
      <c r="BC87" s="48"/>
      <c r="BD87" s="51"/>
      <c r="BE87" s="36"/>
      <c r="BF87" s="36"/>
      <c r="BG87" s="53"/>
      <c r="BH87" s="41" t="s">
        <v>65</v>
      </c>
    </row>
    <row r="88" spans="1:60" ht="16.2" x14ac:dyDescent="0.25">
      <c r="A88" s="42" t="s">
        <v>59</v>
      </c>
      <c r="B88" s="44" t="s">
        <v>1017</v>
      </c>
      <c r="C88" s="42" t="s">
        <v>61</v>
      </c>
      <c r="D88" s="42" t="s">
        <v>111</v>
      </c>
      <c r="E88" s="42" t="s">
        <v>1016</v>
      </c>
      <c r="F88" s="42" t="s">
        <v>59</v>
      </c>
      <c r="G88" s="45">
        <v>44315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19</v>
      </c>
      <c r="AB88" s="17">
        <v>27</v>
      </c>
      <c r="AC88" s="17">
        <v>0</v>
      </c>
      <c r="AD88" s="17">
        <v>0</v>
      </c>
      <c r="AE88" s="17">
        <v>36</v>
      </c>
      <c r="AF88" s="17">
        <v>34</v>
      </c>
      <c r="AG88" s="17">
        <v>0</v>
      </c>
      <c r="AH88" s="17">
        <v>0</v>
      </c>
      <c r="AI88" s="17">
        <v>43</v>
      </c>
      <c r="AJ88" s="17">
        <v>31</v>
      </c>
      <c r="AK88" s="17">
        <v>0</v>
      </c>
      <c r="AL88" s="17">
        <v>0</v>
      </c>
      <c r="AM88" s="17">
        <v>19</v>
      </c>
      <c r="AN88" s="17">
        <v>19</v>
      </c>
      <c r="AO88" s="17">
        <v>0</v>
      </c>
      <c r="AP88" s="17">
        <v>0</v>
      </c>
      <c r="AQ88" s="17">
        <v>14</v>
      </c>
      <c r="AR88" s="17">
        <v>11</v>
      </c>
      <c r="AS88" s="17">
        <v>0</v>
      </c>
      <c r="AT88" s="17">
        <v>0</v>
      </c>
      <c r="AU88" s="17">
        <v>11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46">
        <f t="shared" ref="BC88" si="108">SUM(I88:BB88)</f>
        <v>264</v>
      </c>
      <c r="BD88" s="49">
        <f t="shared" ref="BD88" si="109">SUM(I89:BB89)</f>
        <v>264</v>
      </c>
      <c r="BE88" s="34">
        <f t="shared" ref="BE88" si="110">SUM(I90:BB90)</f>
        <v>264</v>
      </c>
      <c r="BF88" s="34">
        <f t="shared" ref="BF88" si="111">BE88-BC88</f>
        <v>0</v>
      </c>
      <c r="BG88" s="53">
        <v>0.91360000000000008</v>
      </c>
      <c r="BH88" s="41" t="s">
        <v>65</v>
      </c>
    </row>
    <row r="89" spans="1:60" ht="16.2" x14ac:dyDescent="0.25">
      <c r="A89" s="42" t="s">
        <v>59</v>
      </c>
      <c r="B89" s="44" t="s">
        <v>1017</v>
      </c>
      <c r="C89" s="42" t="s">
        <v>61</v>
      </c>
      <c r="D89" s="42" t="s">
        <v>111</v>
      </c>
      <c r="E89" s="42" t="s">
        <v>1016</v>
      </c>
      <c r="F89" s="42" t="s">
        <v>59</v>
      </c>
      <c r="G89" s="45">
        <v>44315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19</v>
      </c>
      <c r="AB89" s="18">
        <v>27</v>
      </c>
      <c r="AC89" s="18">
        <v>0</v>
      </c>
      <c r="AD89" s="18">
        <v>0</v>
      </c>
      <c r="AE89" s="18">
        <v>36</v>
      </c>
      <c r="AF89" s="18">
        <v>34</v>
      </c>
      <c r="AG89" s="18">
        <v>0</v>
      </c>
      <c r="AH89" s="18">
        <v>0</v>
      </c>
      <c r="AI89" s="18">
        <v>43</v>
      </c>
      <c r="AJ89" s="18">
        <v>31</v>
      </c>
      <c r="AK89" s="18">
        <v>0</v>
      </c>
      <c r="AL89" s="18">
        <v>0</v>
      </c>
      <c r="AM89" s="18">
        <v>19</v>
      </c>
      <c r="AN89" s="18">
        <v>19</v>
      </c>
      <c r="AO89" s="18">
        <v>0</v>
      </c>
      <c r="AP89" s="18">
        <v>0</v>
      </c>
      <c r="AQ89" s="18">
        <v>14</v>
      </c>
      <c r="AR89" s="18">
        <v>11</v>
      </c>
      <c r="AS89" s="18">
        <v>0</v>
      </c>
      <c r="AT89" s="18">
        <v>0</v>
      </c>
      <c r="AU89" s="18">
        <v>11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47"/>
      <c r="BD89" s="50"/>
      <c r="BE89" s="35"/>
      <c r="BF89" s="35"/>
      <c r="BG89" s="53"/>
      <c r="BH89" s="41" t="s">
        <v>65</v>
      </c>
    </row>
    <row r="90" spans="1:60" ht="16.2" x14ac:dyDescent="0.25">
      <c r="A90" s="42" t="s">
        <v>59</v>
      </c>
      <c r="B90" s="44" t="s">
        <v>1017</v>
      </c>
      <c r="C90" s="42" t="s">
        <v>61</v>
      </c>
      <c r="D90" s="42" t="s">
        <v>111</v>
      </c>
      <c r="E90" s="42" t="s">
        <v>1016</v>
      </c>
      <c r="F90" s="42" t="s">
        <v>59</v>
      </c>
      <c r="G90" s="45">
        <v>44315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19</v>
      </c>
      <c r="AB90" s="19">
        <v>27</v>
      </c>
      <c r="AC90" s="19">
        <v>0</v>
      </c>
      <c r="AD90" s="19">
        <v>0</v>
      </c>
      <c r="AE90" s="19">
        <v>36</v>
      </c>
      <c r="AF90" s="19">
        <v>34</v>
      </c>
      <c r="AG90" s="19">
        <v>0</v>
      </c>
      <c r="AH90" s="19">
        <v>0</v>
      </c>
      <c r="AI90" s="19">
        <v>43</v>
      </c>
      <c r="AJ90" s="19">
        <v>31</v>
      </c>
      <c r="AK90" s="19">
        <v>0</v>
      </c>
      <c r="AL90" s="19">
        <v>0</v>
      </c>
      <c r="AM90" s="19">
        <v>19</v>
      </c>
      <c r="AN90" s="19">
        <v>19</v>
      </c>
      <c r="AO90" s="19">
        <v>0</v>
      </c>
      <c r="AP90" s="19">
        <v>0</v>
      </c>
      <c r="AQ90" s="19">
        <v>14</v>
      </c>
      <c r="AR90" s="19">
        <v>11</v>
      </c>
      <c r="AS90" s="19">
        <v>0</v>
      </c>
      <c r="AT90" s="19">
        <v>0</v>
      </c>
      <c r="AU90" s="19">
        <v>11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48"/>
      <c r="BD90" s="51"/>
      <c r="BE90" s="36"/>
      <c r="BF90" s="36"/>
      <c r="BG90" s="53"/>
      <c r="BH90" s="41" t="s">
        <v>65</v>
      </c>
    </row>
    <row r="91" spans="1:60" ht="16.2" x14ac:dyDescent="0.25">
      <c r="A91" s="42" t="s">
        <v>59</v>
      </c>
      <c r="B91" s="44" t="s">
        <v>955</v>
      </c>
      <c r="C91" s="42" t="s">
        <v>61</v>
      </c>
      <c r="D91" s="42" t="s">
        <v>946</v>
      </c>
      <c r="E91" s="42" t="s">
        <v>950</v>
      </c>
      <c r="F91" s="42" t="s">
        <v>1129</v>
      </c>
      <c r="G91" s="45">
        <v>44333</v>
      </c>
      <c r="H91" s="17" t="s">
        <v>64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2</v>
      </c>
      <c r="Q91" s="17">
        <v>0</v>
      </c>
      <c r="R91" s="17">
        <v>0</v>
      </c>
      <c r="S91" s="17">
        <v>4</v>
      </c>
      <c r="T91" s="17">
        <v>0</v>
      </c>
      <c r="U91" s="17">
        <v>0</v>
      </c>
      <c r="V91" s="17">
        <v>0</v>
      </c>
      <c r="W91" s="17">
        <v>25</v>
      </c>
      <c r="X91" s="17">
        <v>0</v>
      </c>
      <c r="Y91" s="17">
        <v>0</v>
      </c>
      <c r="Z91" s="17">
        <v>0</v>
      </c>
      <c r="AA91" s="17">
        <v>39</v>
      </c>
      <c r="AB91" s="17">
        <v>0</v>
      </c>
      <c r="AC91" s="17">
        <v>0</v>
      </c>
      <c r="AD91" s="17">
        <v>0</v>
      </c>
      <c r="AE91" s="17">
        <v>60</v>
      </c>
      <c r="AF91" s="17">
        <v>0</v>
      </c>
      <c r="AG91" s="17">
        <v>0</v>
      </c>
      <c r="AH91" s="17">
        <v>0</v>
      </c>
      <c r="AI91" s="17">
        <v>53</v>
      </c>
      <c r="AJ91" s="17">
        <v>0</v>
      </c>
      <c r="AK91" s="17">
        <v>0</v>
      </c>
      <c r="AL91" s="17">
        <v>0</v>
      </c>
      <c r="AM91" s="17">
        <v>32</v>
      </c>
      <c r="AN91" s="17">
        <v>0</v>
      </c>
      <c r="AO91" s="17">
        <v>0</v>
      </c>
      <c r="AP91" s="17">
        <v>0</v>
      </c>
      <c r="AQ91" s="17">
        <v>20</v>
      </c>
      <c r="AR91" s="17">
        <v>0</v>
      </c>
      <c r="AS91" s="17">
        <v>0</v>
      </c>
      <c r="AT91" s="17">
        <v>0</v>
      </c>
      <c r="AU91" s="17">
        <v>8</v>
      </c>
      <c r="AV91" s="17">
        <v>0</v>
      </c>
      <c r="AW91" s="17">
        <v>0</v>
      </c>
      <c r="AX91" s="17">
        <v>0</v>
      </c>
      <c r="AY91" s="17">
        <v>4</v>
      </c>
      <c r="AZ91" s="17">
        <v>0</v>
      </c>
      <c r="BA91" s="17">
        <v>0</v>
      </c>
      <c r="BB91" s="17">
        <v>0</v>
      </c>
      <c r="BC91" s="46">
        <f t="shared" ref="BC91" si="112">SUM(I91:BB91)</f>
        <v>247</v>
      </c>
      <c r="BD91" s="49">
        <f t="shared" ref="BD91" si="113">SUM(I92:BB92)</f>
        <v>0</v>
      </c>
      <c r="BE91" s="34">
        <f t="shared" ref="BE91" si="114">SUM(I93:BB93)</f>
        <v>0</v>
      </c>
      <c r="BF91" s="34">
        <f t="shared" ref="BF91" si="115">BE91-BC91</f>
        <v>-247</v>
      </c>
      <c r="BG91" s="53">
        <v>0.9104000000000001</v>
      </c>
      <c r="BH91" s="41" t="s">
        <v>65</v>
      </c>
    </row>
    <row r="92" spans="1:60" ht="16.2" x14ac:dyDescent="0.25">
      <c r="A92" s="42" t="s">
        <v>59</v>
      </c>
      <c r="B92" s="44" t="s">
        <v>955</v>
      </c>
      <c r="C92" s="42" t="s">
        <v>61</v>
      </c>
      <c r="D92" s="42" t="s">
        <v>946</v>
      </c>
      <c r="E92" s="42" t="s">
        <v>950</v>
      </c>
      <c r="F92" s="42" t="s">
        <v>59</v>
      </c>
      <c r="G92" s="45">
        <v>44333</v>
      </c>
      <c r="H92" s="18" t="s">
        <v>66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47"/>
      <c r="BD92" s="50"/>
      <c r="BE92" s="35"/>
      <c r="BF92" s="35"/>
      <c r="BG92" s="53"/>
      <c r="BH92" s="41" t="s">
        <v>65</v>
      </c>
    </row>
    <row r="93" spans="1:60" ht="16.2" x14ac:dyDescent="0.25">
      <c r="A93" s="42" t="s">
        <v>59</v>
      </c>
      <c r="B93" s="44" t="s">
        <v>955</v>
      </c>
      <c r="C93" s="42" t="s">
        <v>61</v>
      </c>
      <c r="D93" s="42" t="s">
        <v>946</v>
      </c>
      <c r="E93" s="42" t="s">
        <v>950</v>
      </c>
      <c r="F93" s="42" t="s">
        <v>59</v>
      </c>
      <c r="G93" s="45">
        <v>44333</v>
      </c>
      <c r="H93" s="19" t="s">
        <v>67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48"/>
      <c r="BD93" s="51"/>
      <c r="BE93" s="36"/>
      <c r="BF93" s="36"/>
      <c r="BG93" s="53"/>
      <c r="BH93" s="41" t="s">
        <v>65</v>
      </c>
    </row>
    <row r="94" spans="1:60" ht="16.2" x14ac:dyDescent="0.25">
      <c r="A94" s="42" t="s">
        <v>59</v>
      </c>
      <c r="B94" s="44" t="s">
        <v>367</v>
      </c>
      <c r="C94" s="42" t="s">
        <v>61</v>
      </c>
      <c r="D94" s="42" t="s">
        <v>139</v>
      </c>
      <c r="E94" s="42" t="s">
        <v>239</v>
      </c>
      <c r="F94" s="42" t="s">
        <v>59</v>
      </c>
      <c r="G94" s="45">
        <v>44324</v>
      </c>
      <c r="H94" s="17" t="s">
        <v>64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11</v>
      </c>
      <c r="O94" s="17">
        <v>0</v>
      </c>
      <c r="P94" s="17">
        <v>15</v>
      </c>
      <c r="Q94" s="17">
        <v>30</v>
      </c>
      <c r="R94" s="17">
        <v>0</v>
      </c>
      <c r="S94" s="17">
        <v>35</v>
      </c>
      <c r="T94" s="17">
        <v>30</v>
      </c>
      <c r="U94" s="17">
        <v>0</v>
      </c>
      <c r="V94" s="17">
        <v>0</v>
      </c>
      <c r="W94" s="17">
        <v>31</v>
      </c>
      <c r="X94" s="17">
        <v>20</v>
      </c>
      <c r="Y94" s="17">
        <v>0</v>
      </c>
      <c r="Z94" s="17">
        <v>0</v>
      </c>
      <c r="AA94" s="17">
        <v>14</v>
      </c>
      <c r="AB94" s="17">
        <v>14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46">
        <f t="shared" ref="BC94" si="116">SUM(I94:BB94)</f>
        <v>200</v>
      </c>
      <c r="BD94" s="49">
        <f t="shared" ref="BD94" si="117">SUM(I95:BB95)</f>
        <v>200</v>
      </c>
      <c r="BE94" s="34">
        <f t="shared" ref="BE94" si="118">SUM(I96:BB96)</f>
        <v>200</v>
      </c>
      <c r="BF94" s="34">
        <f t="shared" ref="BF94" si="119">BE94-BC94</f>
        <v>0</v>
      </c>
      <c r="BG94" s="53">
        <v>0.93420000000000003</v>
      </c>
      <c r="BH94" s="41" t="s">
        <v>65</v>
      </c>
    </row>
    <row r="95" spans="1:60" ht="16.2" x14ac:dyDescent="0.25">
      <c r="A95" s="42" t="s">
        <v>59</v>
      </c>
      <c r="B95" s="44" t="s">
        <v>367</v>
      </c>
      <c r="C95" s="42" t="s">
        <v>61</v>
      </c>
      <c r="D95" s="42" t="s">
        <v>139</v>
      </c>
      <c r="E95" s="42" t="s">
        <v>239</v>
      </c>
      <c r="F95" s="42" t="s">
        <v>59</v>
      </c>
      <c r="G95" s="45">
        <v>44324</v>
      </c>
      <c r="H95" s="18" t="s">
        <v>66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11</v>
      </c>
      <c r="O95" s="18">
        <v>0</v>
      </c>
      <c r="P95" s="18">
        <v>15</v>
      </c>
      <c r="Q95" s="18">
        <v>30</v>
      </c>
      <c r="R95" s="18">
        <v>0</v>
      </c>
      <c r="S95" s="18">
        <v>35</v>
      </c>
      <c r="T95" s="18">
        <v>30</v>
      </c>
      <c r="U95" s="18">
        <v>0</v>
      </c>
      <c r="V95" s="18">
        <v>0</v>
      </c>
      <c r="W95" s="18">
        <v>31</v>
      </c>
      <c r="X95" s="18">
        <v>20</v>
      </c>
      <c r="Y95" s="18">
        <v>0</v>
      </c>
      <c r="Z95" s="18">
        <v>0</v>
      </c>
      <c r="AA95" s="18">
        <v>14</v>
      </c>
      <c r="AB95" s="18">
        <v>14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47"/>
      <c r="BD95" s="50"/>
      <c r="BE95" s="35"/>
      <c r="BF95" s="35"/>
      <c r="BG95" s="53"/>
      <c r="BH95" s="41" t="s">
        <v>65</v>
      </c>
    </row>
    <row r="96" spans="1:60" ht="16.2" x14ac:dyDescent="0.25">
      <c r="A96" s="42" t="s">
        <v>59</v>
      </c>
      <c r="B96" s="44" t="s">
        <v>367</v>
      </c>
      <c r="C96" s="42" t="s">
        <v>61</v>
      </c>
      <c r="D96" s="42" t="s">
        <v>139</v>
      </c>
      <c r="E96" s="42" t="s">
        <v>239</v>
      </c>
      <c r="F96" s="42" t="s">
        <v>59</v>
      </c>
      <c r="G96" s="45">
        <v>44324</v>
      </c>
      <c r="H96" s="19" t="s">
        <v>67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11</v>
      </c>
      <c r="O96" s="19">
        <v>0</v>
      </c>
      <c r="P96" s="19">
        <v>15</v>
      </c>
      <c r="Q96" s="19">
        <v>30</v>
      </c>
      <c r="R96" s="19">
        <v>0</v>
      </c>
      <c r="S96" s="19">
        <v>35</v>
      </c>
      <c r="T96" s="19">
        <v>30</v>
      </c>
      <c r="U96" s="19">
        <v>0</v>
      </c>
      <c r="V96" s="19">
        <v>0</v>
      </c>
      <c r="W96" s="19">
        <v>31</v>
      </c>
      <c r="X96" s="19">
        <v>20</v>
      </c>
      <c r="Y96" s="19">
        <v>0</v>
      </c>
      <c r="Z96" s="19">
        <v>0</v>
      </c>
      <c r="AA96" s="19">
        <v>14</v>
      </c>
      <c r="AB96" s="19">
        <v>14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48"/>
      <c r="BD96" s="51"/>
      <c r="BE96" s="36"/>
      <c r="BF96" s="36"/>
      <c r="BG96" s="53"/>
      <c r="BH96" s="41" t="s">
        <v>65</v>
      </c>
    </row>
    <row r="97" spans="1:60" ht="16.2" x14ac:dyDescent="0.25">
      <c r="A97" s="42" t="s">
        <v>59</v>
      </c>
      <c r="B97" s="44" t="s">
        <v>1015</v>
      </c>
      <c r="C97" s="42" t="s">
        <v>61</v>
      </c>
      <c r="D97" s="42" t="s">
        <v>946</v>
      </c>
      <c r="E97" s="42" t="s">
        <v>948</v>
      </c>
      <c r="F97" s="42" t="s">
        <v>1129</v>
      </c>
      <c r="G97" s="45">
        <v>44330</v>
      </c>
      <c r="H97" s="17" t="s">
        <v>64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2</v>
      </c>
      <c r="R97" s="17">
        <v>0</v>
      </c>
      <c r="S97" s="17">
        <v>3</v>
      </c>
      <c r="T97" s="17">
        <v>3</v>
      </c>
      <c r="U97" s="17">
        <v>0</v>
      </c>
      <c r="V97" s="17">
        <v>0</v>
      </c>
      <c r="W97" s="17">
        <v>3</v>
      </c>
      <c r="X97" s="17">
        <v>3</v>
      </c>
      <c r="Y97" s="17">
        <v>0</v>
      </c>
      <c r="Z97" s="17">
        <v>0</v>
      </c>
      <c r="AA97" s="17">
        <v>10</v>
      </c>
      <c r="AB97" s="17">
        <v>14</v>
      </c>
      <c r="AC97" s="17">
        <v>0</v>
      </c>
      <c r="AD97" s="17">
        <v>0</v>
      </c>
      <c r="AE97" s="17">
        <v>22</v>
      </c>
      <c r="AF97" s="17">
        <v>27</v>
      </c>
      <c r="AG97" s="17">
        <v>0</v>
      </c>
      <c r="AH97" s="17">
        <v>0</v>
      </c>
      <c r="AI97" s="17">
        <v>31</v>
      </c>
      <c r="AJ97" s="17">
        <v>21</v>
      </c>
      <c r="AK97" s="17">
        <v>0</v>
      </c>
      <c r="AL97" s="17">
        <v>0</v>
      </c>
      <c r="AM97" s="17">
        <v>16</v>
      </c>
      <c r="AN97" s="17">
        <v>14</v>
      </c>
      <c r="AO97" s="17">
        <v>0</v>
      </c>
      <c r="AP97" s="17">
        <v>0</v>
      </c>
      <c r="AQ97" s="17">
        <v>11</v>
      </c>
      <c r="AR97" s="17">
        <v>4</v>
      </c>
      <c r="AS97" s="17">
        <v>0</v>
      </c>
      <c r="AT97" s="17">
        <v>0</v>
      </c>
      <c r="AU97" s="17">
        <v>2</v>
      </c>
      <c r="AV97" s="17">
        <v>2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46">
        <f t="shared" ref="BC97" si="120">SUM(I97:BB97)</f>
        <v>188</v>
      </c>
      <c r="BD97" s="49">
        <f t="shared" ref="BD97" si="121">SUM(I98:BB98)</f>
        <v>188</v>
      </c>
      <c r="BE97" s="34">
        <f t="shared" ref="BE97" si="122">SUM(I99:BB99)</f>
        <v>188</v>
      </c>
      <c r="BF97" s="34">
        <f t="shared" ref="BF97" si="123">BE97-BC97</f>
        <v>0</v>
      </c>
      <c r="BG97" s="53">
        <v>0.91550000000000009</v>
      </c>
      <c r="BH97" s="41" t="s">
        <v>65</v>
      </c>
    </row>
    <row r="98" spans="1:60" ht="16.2" x14ac:dyDescent="0.25">
      <c r="A98" s="42" t="s">
        <v>59</v>
      </c>
      <c r="B98" s="44" t="s">
        <v>1015</v>
      </c>
      <c r="C98" s="42" t="s">
        <v>61</v>
      </c>
      <c r="D98" s="42" t="s">
        <v>946</v>
      </c>
      <c r="E98" s="42" t="s">
        <v>948</v>
      </c>
      <c r="F98" s="42" t="s">
        <v>59</v>
      </c>
      <c r="G98" s="45">
        <v>44330</v>
      </c>
      <c r="H98" s="18" t="s">
        <v>66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2</v>
      </c>
      <c r="R98" s="18">
        <v>0</v>
      </c>
      <c r="S98" s="18">
        <v>3</v>
      </c>
      <c r="T98" s="18">
        <v>3</v>
      </c>
      <c r="U98" s="18">
        <v>0</v>
      </c>
      <c r="V98" s="18">
        <v>0</v>
      </c>
      <c r="W98" s="18">
        <v>3</v>
      </c>
      <c r="X98" s="18">
        <v>3</v>
      </c>
      <c r="Y98" s="18">
        <v>0</v>
      </c>
      <c r="Z98" s="18">
        <v>0</v>
      </c>
      <c r="AA98" s="18">
        <v>10</v>
      </c>
      <c r="AB98" s="18">
        <v>14</v>
      </c>
      <c r="AC98" s="18">
        <v>0</v>
      </c>
      <c r="AD98" s="18">
        <v>0</v>
      </c>
      <c r="AE98" s="18">
        <v>22</v>
      </c>
      <c r="AF98" s="18">
        <v>27</v>
      </c>
      <c r="AG98" s="18">
        <v>0</v>
      </c>
      <c r="AH98" s="18">
        <v>0</v>
      </c>
      <c r="AI98" s="18">
        <v>31</v>
      </c>
      <c r="AJ98" s="18">
        <v>21</v>
      </c>
      <c r="AK98" s="18">
        <v>0</v>
      </c>
      <c r="AL98" s="18">
        <v>0</v>
      </c>
      <c r="AM98" s="18">
        <v>16</v>
      </c>
      <c r="AN98" s="18">
        <v>14</v>
      </c>
      <c r="AO98" s="18">
        <v>0</v>
      </c>
      <c r="AP98" s="18">
        <v>0</v>
      </c>
      <c r="AQ98" s="18">
        <v>11</v>
      </c>
      <c r="AR98" s="18">
        <v>4</v>
      </c>
      <c r="AS98" s="18">
        <v>0</v>
      </c>
      <c r="AT98" s="18">
        <v>0</v>
      </c>
      <c r="AU98" s="18">
        <v>2</v>
      </c>
      <c r="AV98" s="18">
        <v>2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47"/>
      <c r="BD98" s="50"/>
      <c r="BE98" s="35"/>
      <c r="BF98" s="35"/>
      <c r="BG98" s="53"/>
      <c r="BH98" s="41" t="s">
        <v>65</v>
      </c>
    </row>
    <row r="99" spans="1:60" ht="16.2" x14ac:dyDescent="0.25">
      <c r="A99" s="42" t="s">
        <v>59</v>
      </c>
      <c r="B99" s="44" t="s">
        <v>1015</v>
      </c>
      <c r="C99" s="42" t="s">
        <v>61</v>
      </c>
      <c r="D99" s="42" t="s">
        <v>946</v>
      </c>
      <c r="E99" s="42" t="s">
        <v>948</v>
      </c>
      <c r="F99" s="42" t="s">
        <v>59</v>
      </c>
      <c r="G99" s="45">
        <v>44330</v>
      </c>
      <c r="H99" s="19" t="s">
        <v>67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2</v>
      </c>
      <c r="R99" s="19">
        <v>0</v>
      </c>
      <c r="S99" s="19">
        <v>3</v>
      </c>
      <c r="T99" s="19">
        <v>3</v>
      </c>
      <c r="U99" s="19">
        <v>0</v>
      </c>
      <c r="V99" s="19">
        <v>0</v>
      </c>
      <c r="W99" s="19">
        <v>3</v>
      </c>
      <c r="X99" s="19">
        <v>3</v>
      </c>
      <c r="Y99" s="19">
        <v>0</v>
      </c>
      <c r="Z99" s="19">
        <v>0</v>
      </c>
      <c r="AA99" s="19">
        <v>10</v>
      </c>
      <c r="AB99" s="19">
        <v>14</v>
      </c>
      <c r="AC99" s="19">
        <v>0</v>
      </c>
      <c r="AD99" s="19">
        <v>0</v>
      </c>
      <c r="AE99" s="19">
        <v>22</v>
      </c>
      <c r="AF99" s="19">
        <v>27</v>
      </c>
      <c r="AG99" s="19">
        <v>0</v>
      </c>
      <c r="AH99" s="19">
        <v>0</v>
      </c>
      <c r="AI99" s="19">
        <v>31</v>
      </c>
      <c r="AJ99" s="19">
        <v>21</v>
      </c>
      <c r="AK99" s="19">
        <v>0</v>
      </c>
      <c r="AL99" s="19">
        <v>0</v>
      </c>
      <c r="AM99" s="19">
        <v>16</v>
      </c>
      <c r="AN99" s="19">
        <v>14</v>
      </c>
      <c r="AO99" s="19">
        <v>0</v>
      </c>
      <c r="AP99" s="19">
        <v>0</v>
      </c>
      <c r="AQ99" s="19">
        <v>11</v>
      </c>
      <c r="AR99" s="19">
        <v>4</v>
      </c>
      <c r="AS99" s="19">
        <v>0</v>
      </c>
      <c r="AT99" s="19">
        <v>0</v>
      </c>
      <c r="AU99" s="19">
        <v>2</v>
      </c>
      <c r="AV99" s="19">
        <v>2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48"/>
      <c r="BD99" s="51"/>
      <c r="BE99" s="36"/>
      <c r="BF99" s="36"/>
      <c r="BG99" s="53"/>
      <c r="BH99" s="41" t="s">
        <v>65</v>
      </c>
    </row>
    <row r="100" spans="1:60" ht="16.2" x14ac:dyDescent="0.25">
      <c r="A100" s="42" t="s">
        <v>59</v>
      </c>
      <c r="B100" s="44" t="s">
        <v>954</v>
      </c>
      <c r="C100" s="42" t="s">
        <v>61</v>
      </c>
      <c r="D100" s="42" t="s">
        <v>946</v>
      </c>
      <c r="E100" s="42" t="s">
        <v>950</v>
      </c>
      <c r="F100" s="42" t="s">
        <v>1129</v>
      </c>
      <c r="G100" s="45">
        <v>44333</v>
      </c>
      <c r="H100" s="17" t="s">
        <v>64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1</v>
      </c>
      <c r="Q100" s="17">
        <v>1</v>
      </c>
      <c r="R100" s="17">
        <v>0</v>
      </c>
      <c r="S100" s="17">
        <v>3</v>
      </c>
      <c r="T100" s="17">
        <v>2</v>
      </c>
      <c r="U100" s="17">
        <v>0</v>
      </c>
      <c r="V100" s="17">
        <v>0</v>
      </c>
      <c r="W100" s="17">
        <v>2</v>
      </c>
      <c r="X100" s="17">
        <v>2</v>
      </c>
      <c r="Y100" s="17">
        <v>0</v>
      </c>
      <c r="Z100" s="17">
        <v>0</v>
      </c>
      <c r="AA100" s="17">
        <v>12</v>
      </c>
      <c r="AB100" s="17">
        <v>15</v>
      </c>
      <c r="AC100" s="17">
        <v>0</v>
      </c>
      <c r="AD100" s="17">
        <v>0</v>
      </c>
      <c r="AE100" s="17">
        <v>23</v>
      </c>
      <c r="AF100" s="17">
        <v>25</v>
      </c>
      <c r="AG100" s="17">
        <v>0</v>
      </c>
      <c r="AH100" s="17">
        <v>0</v>
      </c>
      <c r="AI100" s="17">
        <v>31</v>
      </c>
      <c r="AJ100" s="17">
        <v>20</v>
      </c>
      <c r="AK100" s="17">
        <v>0</v>
      </c>
      <c r="AL100" s="17">
        <v>0</v>
      </c>
      <c r="AM100" s="17">
        <v>17</v>
      </c>
      <c r="AN100" s="17">
        <v>15</v>
      </c>
      <c r="AO100" s="17">
        <v>0</v>
      </c>
      <c r="AP100" s="17">
        <v>0</v>
      </c>
      <c r="AQ100" s="17">
        <v>11</v>
      </c>
      <c r="AR100" s="17">
        <v>3</v>
      </c>
      <c r="AS100" s="17">
        <v>0</v>
      </c>
      <c r="AT100" s="17">
        <v>0</v>
      </c>
      <c r="AU100" s="17">
        <v>3</v>
      </c>
      <c r="AV100" s="17">
        <v>2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46">
        <f t="shared" ref="BC100" si="124">SUM(I100:BB100)</f>
        <v>188</v>
      </c>
      <c r="BD100" s="49">
        <f t="shared" ref="BD100" si="125">SUM(I101:BB101)</f>
        <v>0</v>
      </c>
      <c r="BE100" s="34">
        <f t="shared" ref="BE100" si="126">SUM(I102:BB102)</f>
        <v>0</v>
      </c>
      <c r="BF100" s="34">
        <f t="shared" ref="BF100" si="127">BE100-BC100</f>
        <v>-188</v>
      </c>
      <c r="BG100" s="53">
        <v>0.92020000000000002</v>
      </c>
      <c r="BH100" s="41" t="s">
        <v>65</v>
      </c>
    </row>
    <row r="101" spans="1:60" ht="16.2" x14ac:dyDescent="0.25">
      <c r="A101" s="42" t="s">
        <v>59</v>
      </c>
      <c r="B101" s="44" t="s">
        <v>954</v>
      </c>
      <c r="C101" s="42" t="s">
        <v>61</v>
      </c>
      <c r="D101" s="42" t="s">
        <v>946</v>
      </c>
      <c r="E101" s="42" t="s">
        <v>950</v>
      </c>
      <c r="F101" s="42" t="s">
        <v>59</v>
      </c>
      <c r="G101" s="45">
        <v>44333</v>
      </c>
      <c r="H101" s="18" t="s">
        <v>66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47"/>
      <c r="BD101" s="50"/>
      <c r="BE101" s="35"/>
      <c r="BF101" s="35"/>
      <c r="BG101" s="53"/>
      <c r="BH101" s="41" t="s">
        <v>65</v>
      </c>
    </row>
    <row r="102" spans="1:60" ht="16.2" x14ac:dyDescent="0.25">
      <c r="A102" s="42" t="s">
        <v>59</v>
      </c>
      <c r="B102" s="44" t="s">
        <v>954</v>
      </c>
      <c r="C102" s="42" t="s">
        <v>61</v>
      </c>
      <c r="D102" s="42" t="s">
        <v>946</v>
      </c>
      <c r="E102" s="42" t="s">
        <v>950</v>
      </c>
      <c r="F102" s="42" t="s">
        <v>59</v>
      </c>
      <c r="G102" s="45">
        <v>44333</v>
      </c>
      <c r="H102" s="19" t="s">
        <v>67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48"/>
      <c r="BD102" s="51"/>
      <c r="BE102" s="36"/>
      <c r="BF102" s="36"/>
      <c r="BG102" s="53"/>
      <c r="BH102" s="41" t="s">
        <v>65</v>
      </c>
    </row>
    <row r="103" spans="1:60" ht="16.2" x14ac:dyDescent="0.25">
      <c r="A103" s="42" t="s">
        <v>59</v>
      </c>
      <c r="B103" s="44" t="s">
        <v>1014</v>
      </c>
      <c r="C103" s="42" t="s">
        <v>61</v>
      </c>
      <c r="D103" s="42" t="s">
        <v>909</v>
      </c>
      <c r="E103" s="42" t="s">
        <v>1013</v>
      </c>
      <c r="F103" s="42" t="s">
        <v>59</v>
      </c>
      <c r="G103" s="45">
        <v>44328</v>
      </c>
      <c r="H103" s="17" t="s">
        <v>64</v>
      </c>
      <c r="I103" s="17">
        <v>16</v>
      </c>
      <c r="J103" s="17">
        <v>13</v>
      </c>
      <c r="K103" s="17">
        <v>17</v>
      </c>
      <c r="L103" s="17">
        <v>18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12</v>
      </c>
      <c r="AP103" s="17">
        <v>11</v>
      </c>
      <c r="AQ103" s="17">
        <v>0</v>
      </c>
      <c r="AR103" s="17">
        <v>0</v>
      </c>
      <c r="AS103" s="17">
        <v>12</v>
      </c>
      <c r="AT103" s="17">
        <v>14</v>
      </c>
      <c r="AU103" s="17">
        <v>0</v>
      </c>
      <c r="AV103" s="17">
        <v>0</v>
      </c>
      <c r="AW103" s="17">
        <v>12</v>
      </c>
      <c r="AX103" s="17">
        <v>14</v>
      </c>
      <c r="AY103" s="17">
        <v>0</v>
      </c>
      <c r="AZ103" s="17">
        <v>0</v>
      </c>
      <c r="BA103" s="17">
        <v>12</v>
      </c>
      <c r="BB103" s="17">
        <v>16</v>
      </c>
      <c r="BC103" s="46">
        <f t="shared" ref="BC103" si="128">SUM(I103:BB103)</f>
        <v>167</v>
      </c>
      <c r="BD103" s="49">
        <f t="shared" ref="BD103" si="129">SUM(I104:BB104)</f>
        <v>167</v>
      </c>
      <c r="BE103" s="34">
        <f t="shared" ref="BE103" si="130">SUM(I105:BB105)</f>
        <v>167</v>
      </c>
      <c r="BF103" s="34">
        <f t="shared" ref="BF103" si="131">BE103-BC103</f>
        <v>0</v>
      </c>
      <c r="BG103" s="53">
        <v>0.92180000000000006</v>
      </c>
      <c r="BH103" s="41" t="s">
        <v>65</v>
      </c>
    </row>
    <row r="104" spans="1:60" ht="16.2" x14ac:dyDescent="0.25">
      <c r="A104" s="42" t="s">
        <v>59</v>
      </c>
      <c r="B104" s="44" t="s">
        <v>1014</v>
      </c>
      <c r="C104" s="42" t="s">
        <v>61</v>
      </c>
      <c r="D104" s="42" t="s">
        <v>909</v>
      </c>
      <c r="E104" s="42" t="s">
        <v>1013</v>
      </c>
      <c r="F104" s="42" t="s">
        <v>59</v>
      </c>
      <c r="G104" s="45">
        <v>44328</v>
      </c>
      <c r="H104" s="18" t="s">
        <v>66</v>
      </c>
      <c r="I104" s="18">
        <v>16</v>
      </c>
      <c r="J104" s="18">
        <v>13</v>
      </c>
      <c r="K104" s="18">
        <v>17</v>
      </c>
      <c r="L104" s="18">
        <v>18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12</v>
      </c>
      <c r="AP104" s="18">
        <v>11</v>
      </c>
      <c r="AQ104" s="18">
        <v>0</v>
      </c>
      <c r="AR104" s="18">
        <v>0</v>
      </c>
      <c r="AS104" s="18">
        <v>12</v>
      </c>
      <c r="AT104" s="18">
        <v>14</v>
      </c>
      <c r="AU104" s="18">
        <v>0</v>
      </c>
      <c r="AV104" s="18">
        <v>0</v>
      </c>
      <c r="AW104" s="18">
        <v>12</v>
      </c>
      <c r="AX104" s="18">
        <v>14</v>
      </c>
      <c r="AY104" s="18">
        <v>0</v>
      </c>
      <c r="AZ104" s="18">
        <v>0</v>
      </c>
      <c r="BA104" s="18">
        <v>12</v>
      </c>
      <c r="BB104" s="18">
        <v>16</v>
      </c>
      <c r="BC104" s="47"/>
      <c r="BD104" s="50"/>
      <c r="BE104" s="35"/>
      <c r="BF104" s="35"/>
      <c r="BG104" s="53"/>
      <c r="BH104" s="41" t="s">
        <v>65</v>
      </c>
    </row>
    <row r="105" spans="1:60" ht="16.2" x14ac:dyDescent="0.25">
      <c r="A105" s="42" t="s">
        <v>59</v>
      </c>
      <c r="B105" s="44" t="s">
        <v>1014</v>
      </c>
      <c r="C105" s="42" t="s">
        <v>61</v>
      </c>
      <c r="D105" s="42" t="s">
        <v>909</v>
      </c>
      <c r="E105" s="42" t="s">
        <v>1013</v>
      </c>
      <c r="F105" s="42" t="s">
        <v>59</v>
      </c>
      <c r="G105" s="45">
        <v>44328</v>
      </c>
      <c r="H105" s="19" t="s">
        <v>67</v>
      </c>
      <c r="I105" s="19">
        <v>16</v>
      </c>
      <c r="J105" s="19">
        <v>13</v>
      </c>
      <c r="K105" s="19">
        <v>17</v>
      </c>
      <c r="L105" s="19">
        <v>18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12</v>
      </c>
      <c r="AP105" s="19">
        <v>11</v>
      </c>
      <c r="AQ105" s="19">
        <v>0</v>
      </c>
      <c r="AR105" s="19">
        <v>0</v>
      </c>
      <c r="AS105" s="19">
        <v>12</v>
      </c>
      <c r="AT105" s="19">
        <v>14</v>
      </c>
      <c r="AU105" s="19">
        <v>0</v>
      </c>
      <c r="AV105" s="19">
        <v>0</v>
      </c>
      <c r="AW105" s="19">
        <v>12</v>
      </c>
      <c r="AX105" s="19">
        <v>14</v>
      </c>
      <c r="AY105" s="19">
        <v>0</v>
      </c>
      <c r="AZ105" s="19">
        <v>0</v>
      </c>
      <c r="BA105" s="19">
        <v>12</v>
      </c>
      <c r="BB105" s="19">
        <v>16</v>
      </c>
      <c r="BC105" s="48"/>
      <c r="BD105" s="51"/>
      <c r="BE105" s="36"/>
      <c r="BF105" s="36"/>
      <c r="BG105" s="53"/>
      <c r="BH105" s="41" t="s">
        <v>65</v>
      </c>
    </row>
    <row r="106" spans="1:60" ht="16.2" x14ac:dyDescent="0.25">
      <c r="A106" s="42" t="s">
        <v>59</v>
      </c>
      <c r="B106" s="44" t="s">
        <v>379</v>
      </c>
      <c r="C106" s="42" t="s">
        <v>61</v>
      </c>
      <c r="D106" s="42" t="s">
        <v>111</v>
      </c>
      <c r="E106" s="42" t="s">
        <v>380</v>
      </c>
      <c r="F106" s="42" t="s">
        <v>59</v>
      </c>
      <c r="G106" s="45">
        <v>44315</v>
      </c>
      <c r="H106" s="17" t="s">
        <v>64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12</v>
      </c>
      <c r="AB106" s="17">
        <v>15</v>
      </c>
      <c r="AC106" s="17">
        <v>0</v>
      </c>
      <c r="AD106" s="17">
        <v>0</v>
      </c>
      <c r="AE106" s="17">
        <v>22</v>
      </c>
      <c r="AF106" s="17">
        <v>22</v>
      </c>
      <c r="AG106" s="17">
        <v>0</v>
      </c>
      <c r="AH106" s="17">
        <v>0</v>
      </c>
      <c r="AI106" s="17">
        <v>25</v>
      </c>
      <c r="AJ106" s="17">
        <v>18</v>
      </c>
      <c r="AK106" s="17">
        <v>0</v>
      </c>
      <c r="AL106" s="17">
        <v>0</v>
      </c>
      <c r="AM106" s="17">
        <v>12</v>
      </c>
      <c r="AN106" s="17">
        <v>12</v>
      </c>
      <c r="AO106" s="17">
        <v>0</v>
      </c>
      <c r="AP106" s="17">
        <v>0</v>
      </c>
      <c r="AQ106" s="17">
        <v>10</v>
      </c>
      <c r="AR106" s="17">
        <v>7</v>
      </c>
      <c r="AS106" s="17">
        <v>0</v>
      </c>
      <c r="AT106" s="17">
        <v>0</v>
      </c>
      <c r="AU106" s="17">
        <v>7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46">
        <f t="shared" ref="BC106" si="132">SUM(I106:BB106)</f>
        <v>162</v>
      </c>
      <c r="BD106" s="49">
        <f t="shared" ref="BD106" si="133">SUM(I107:BB107)</f>
        <v>162</v>
      </c>
      <c r="BE106" s="34">
        <f t="shared" ref="BE106" si="134">SUM(I108:BB108)</f>
        <v>162</v>
      </c>
      <c r="BF106" s="34">
        <f t="shared" ref="BF106" si="135">BE106-BC106</f>
        <v>0</v>
      </c>
      <c r="BG106" s="53">
        <v>0.93930000000000002</v>
      </c>
      <c r="BH106" s="41" t="s">
        <v>65</v>
      </c>
    </row>
    <row r="107" spans="1:60" ht="16.2" x14ac:dyDescent="0.25">
      <c r="A107" s="42" t="s">
        <v>59</v>
      </c>
      <c r="B107" s="44" t="s">
        <v>379</v>
      </c>
      <c r="C107" s="42" t="s">
        <v>61</v>
      </c>
      <c r="D107" s="42" t="s">
        <v>111</v>
      </c>
      <c r="E107" s="42" t="s">
        <v>380</v>
      </c>
      <c r="F107" s="42" t="s">
        <v>59</v>
      </c>
      <c r="G107" s="45">
        <v>44315</v>
      </c>
      <c r="H107" s="18" t="s">
        <v>66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12</v>
      </c>
      <c r="AB107" s="18">
        <v>15</v>
      </c>
      <c r="AC107" s="18">
        <v>0</v>
      </c>
      <c r="AD107" s="18">
        <v>0</v>
      </c>
      <c r="AE107" s="18">
        <v>22</v>
      </c>
      <c r="AF107" s="18">
        <v>22</v>
      </c>
      <c r="AG107" s="18">
        <v>0</v>
      </c>
      <c r="AH107" s="18">
        <v>0</v>
      </c>
      <c r="AI107" s="18">
        <v>25</v>
      </c>
      <c r="AJ107" s="18">
        <v>18</v>
      </c>
      <c r="AK107" s="18">
        <v>0</v>
      </c>
      <c r="AL107" s="18">
        <v>0</v>
      </c>
      <c r="AM107" s="18">
        <v>12</v>
      </c>
      <c r="AN107" s="18">
        <v>12</v>
      </c>
      <c r="AO107" s="18">
        <v>0</v>
      </c>
      <c r="AP107" s="18">
        <v>0</v>
      </c>
      <c r="AQ107" s="18">
        <v>10</v>
      </c>
      <c r="AR107" s="18">
        <v>7</v>
      </c>
      <c r="AS107" s="18">
        <v>0</v>
      </c>
      <c r="AT107" s="18">
        <v>0</v>
      </c>
      <c r="AU107" s="18">
        <v>7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47"/>
      <c r="BD107" s="50"/>
      <c r="BE107" s="35"/>
      <c r="BF107" s="35"/>
      <c r="BG107" s="53"/>
      <c r="BH107" s="41" t="s">
        <v>65</v>
      </c>
    </row>
    <row r="108" spans="1:60" ht="16.2" x14ac:dyDescent="0.25">
      <c r="A108" s="42" t="s">
        <v>59</v>
      </c>
      <c r="B108" s="44" t="s">
        <v>379</v>
      </c>
      <c r="C108" s="42" t="s">
        <v>61</v>
      </c>
      <c r="D108" s="42" t="s">
        <v>111</v>
      </c>
      <c r="E108" s="42" t="s">
        <v>380</v>
      </c>
      <c r="F108" s="42" t="s">
        <v>59</v>
      </c>
      <c r="G108" s="45">
        <v>44315</v>
      </c>
      <c r="H108" s="19" t="s">
        <v>67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12</v>
      </c>
      <c r="AB108" s="19">
        <v>15</v>
      </c>
      <c r="AC108" s="19">
        <v>0</v>
      </c>
      <c r="AD108" s="19">
        <v>0</v>
      </c>
      <c r="AE108" s="19">
        <v>22</v>
      </c>
      <c r="AF108" s="19">
        <v>22</v>
      </c>
      <c r="AG108" s="19">
        <v>0</v>
      </c>
      <c r="AH108" s="19">
        <v>0</v>
      </c>
      <c r="AI108" s="19">
        <v>25</v>
      </c>
      <c r="AJ108" s="19">
        <v>18</v>
      </c>
      <c r="AK108" s="19">
        <v>0</v>
      </c>
      <c r="AL108" s="19">
        <v>0</v>
      </c>
      <c r="AM108" s="19">
        <v>12</v>
      </c>
      <c r="AN108" s="19">
        <v>12</v>
      </c>
      <c r="AO108" s="19">
        <v>0</v>
      </c>
      <c r="AP108" s="19">
        <v>0</v>
      </c>
      <c r="AQ108" s="19">
        <v>10</v>
      </c>
      <c r="AR108" s="19">
        <v>7</v>
      </c>
      <c r="AS108" s="19">
        <v>0</v>
      </c>
      <c r="AT108" s="19">
        <v>0</v>
      </c>
      <c r="AU108" s="19">
        <v>7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48"/>
      <c r="BD108" s="51"/>
      <c r="BE108" s="36"/>
      <c r="BF108" s="36"/>
      <c r="BG108" s="53"/>
      <c r="BH108" s="41" t="s">
        <v>65</v>
      </c>
    </row>
    <row r="109" spans="1:60" ht="16.2" x14ac:dyDescent="0.25">
      <c r="A109" s="42" t="s">
        <v>59</v>
      </c>
      <c r="B109" s="44" t="s">
        <v>386</v>
      </c>
      <c r="C109" s="42" t="s">
        <v>61</v>
      </c>
      <c r="D109" s="42" t="s">
        <v>139</v>
      </c>
      <c r="E109" s="42" t="s">
        <v>176</v>
      </c>
      <c r="F109" s="42" t="s">
        <v>59</v>
      </c>
      <c r="G109" s="45">
        <v>44322</v>
      </c>
      <c r="H109" s="17" t="s">
        <v>64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1</v>
      </c>
      <c r="O109" s="17">
        <v>0</v>
      </c>
      <c r="P109" s="17">
        <v>10</v>
      </c>
      <c r="Q109" s="17">
        <v>19</v>
      </c>
      <c r="R109" s="17">
        <v>0</v>
      </c>
      <c r="S109" s="17">
        <v>26</v>
      </c>
      <c r="T109" s="17">
        <v>24</v>
      </c>
      <c r="U109" s="17">
        <v>0</v>
      </c>
      <c r="V109" s="17">
        <v>0</v>
      </c>
      <c r="W109" s="17">
        <v>29</v>
      </c>
      <c r="X109" s="17">
        <v>22</v>
      </c>
      <c r="Y109" s="17">
        <v>0</v>
      </c>
      <c r="Z109" s="17">
        <v>0</v>
      </c>
      <c r="AA109" s="17">
        <v>11</v>
      </c>
      <c r="AB109" s="17">
        <v>8</v>
      </c>
      <c r="AC109" s="17">
        <v>0</v>
      </c>
      <c r="AD109" s="17">
        <v>0</v>
      </c>
      <c r="AE109" s="17">
        <v>2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46">
        <f t="shared" ref="BC109" si="136">SUM(I109:BB109)</f>
        <v>152</v>
      </c>
      <c r="BD109" s="49">
        <f t="shared" ref="BD109" si="137">SUM(I110:BB110)</f>
        <v>152</v>
      </c>
      <c r="BE109" s="34">
        <f t="shared" ref="BE109" si="138">SUM(I111:BB111)</f>
        <v>152</v>
      </c>
      <c r="BF109" s="34">
        <f t="shared" ref="BF109" si="139">BE109-BC109</f>
        <v>0</v>
      </c>
      <c r="BG109" s="53">
        <v>0.93500000000000005</v>
      </c>
      <c r="BH109" s="41" t="s">
        <v>65</v>
      </c>
    </row>
    <row r="110" spans="1:60" ht="16.2" x14ac:dyDescent="0.25">
      <c r="A110" s="42" t="s">
        <v>59</v>
      </c>
      <c r="B110" s="44" t="s">
        <v>386</v>
      </c>
      <c r="C110" s="42" t="s">
        <v>61</v>
      </c>
      <c r="D110" s="42" t="s">
        <v>139</v>
      </c>
      <c r="E110" s="42" t="s">
        <v>176</v>
      </c>
      <c r="F110" s="42" t="s">
        <v>59</v>
      </c>
      <c r="G110" s="45">
        <v>44322</v>
      </c>
      <c r="H110" s="18" t="s">
        <v>66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1</v>
      </c>
      <c r="O110" s="18">
        <v>0</v>
      </c>
      <c r="P110" s="18">
        <v>10</v>
      </c>
      <c r="Q110" s="18">
        <v>19</v>
      </c>
      <c r="R110" s="18">
        <v>0</v>
      </c>
      <c r="S110" s="18">
        <v>26</v>
      </c>
      <c r="T110" s="18">
        <v>24</v>
      </c>
      <c r="U110" s="18">
        <v>0</v>
      </c>
      <c r="V110" s="18">
        <v>0</v>
      </c>
      <c r="W110" s="18">
        <v>29</v>
      </c>
      <c r="X110" s="18">
        <v>22</v>
      </c>
      <c r="Y110" s="18">
        <v>0</v>
      </c>
      <c r="Z110" s="18">
        <v>0</v>
      </c>
      <c r="AA110" s="18">
        <v>11</v>
      </c>
      <c r="AB110" s="18">
        <v>8</v>
      </c>
      <c r="AC110" s="18">
        <v>0</v>
      </c>
      <c r="AD110" s="18">
        <v>0</v>
      </c>
      <c r="AE110" s="18">
        <v>2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47"/>
      <c r="BD110" s="50"/>
      <c r="BE110" s="35"/>
      <c r="BF110" s="35"/>
      <c r="BG110" s="53"/>
      <c r="BH110" s="41" t="s">
        <v>65</v>
      </c>
    </row>
    <row r="111" spans="1:60" ht="16.2" x14ac:dyDescent="0.25">
      <c r="A111" s="42" t="s">
        <v>59</v>
      </c>
      <c r="B111" s="44" t="s">
        <v>386</v>
      </c>
      <c r="C111" s="42" t="s">
        <v>61</v>
      </c>
      <c r="D111" s="42" t="s">
        <v>139</v>
      </c>
      <c r="E111" s="42" t="s">
        <v>176</v>
      </c>
      <c r="F111" s="42" t="s">
        <v>59</v>
      </c>
      <c r="G111" s="45">
        <v>44322</v>
      </c>
      <c r="H111" s="19" t="s">
        <v>67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1</v>
      </c>
      <c r="O111" s="19">
        <v>0</v>
      </c>
      <c r="P111" s="19">
        <v>10</v>
      </c>
      <c r="Q111" s="19">
        <v>19</v>
      </c>
      <c r="R111" s="19">
        <v>0</v>
      </c>
      <c r="S111" s="19">
        <v>26</v>
      </c>
      <c r="T111" s="19">
        <v>24</v>
      </c>
      <c r="U111" s="19">
        <v>0</v>
      </c>
      <c r="V111" s="19">
        <v>0</v>
      </c>
      <c r="W111" s="19">
        <v>29</v>
      </c>
      <c r="X111" s="19">
        <v>22</v>
      </c>
      <c r="Y111" s="19">
        <v>0</v>
      </c>
      <c r="Z111" s="19">
        <v>0</v>
      </c>
      <c r="AA111" s="19">
        <v>11</v>
      </c>
      <c r="AB111" s="19">
        <v>8</v>
      </c>
      <c r="AC111" s="19">
        <v>0</v>
      </c>
      <c r="AD111" s="19">
        <v>0</v>
      </c>
      <c r="AE111" s="19">
        <v>2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48"/>
      <c r="BD111" s="51"/>
      <c r="BE111" s="36"/>
      <c r="BF111" s="36"/>
      <c r="BG111" s="53"/>
      <c r="BH111" s="41" t="s">
        <v>65</v>
      </c>
    </row>
    <row r="112" spans="1:60" ht="16.2" x14ac:dyDescent="0.25">
      <c r="A112" s="42" t="s">
        <v>59</v>
      </c>
      <c r="B112" s="44" t="s">
        <v>1012</v>
      </c>
      <c r="C112" s="42" t="s">
        <v>61</v>
      </c>
      <c r="D112" s="42" t="s">
        <v>946</v>
      </c>
      <c r="E112" s="42" t="s">
        <v>950</v>
      </c>
      <c r="F112" s="42" t="s">
        <v>1129</v>
      </c>
      <c r="G112" s="45">
        <v>44329</v>
      </c>
      <c r="H112" s="17" t="s">
        <v>64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2</v>
      </c>
      <c r="R112" s="17">
        <v>0</v>
      </c>
      <c r="S112" s="17">
        <v>2</v>
      </c>
      <c r="T112" s="17">
        <v>2</v>
      </c>
      <c r="U112" s="17">
        <v>0</v>
      </c>
      <c r="V112" s="17">
        <v>0</v>
      </c>
      <c r="W112" s="17">
        <v>3</v>
      </c>
      <c r="X112" s="17">
        <v>7</v>
      </c>
      <c r="Y112" s="17">
        <v>0</v>
      </c>
      <c r="Z112" s="17">
        <v>0</v>
      </c>
      <c r="AA112" s="17">
        <v>10</v>
      </c>
      <c r="AB112" s="17">
        <v>18</v>
      </c>
      <c r="AC112" s="17">
        <v>0</v>
      </c>
      <c r="AD112" s="17">
        <v>0</v>
      </c>
      <c r="AE112" s="17">
        <v>18</v>
      </c>
      <c r="AF112" s="17">
        <v>24</v>
      </c>
      <c r="AG112" s="17">
        <v>0</v>
      </c>
      <c r="AH112" s="17">
        <v>0</v>
      </c>
      <c r="AI112" s="17">
        <v>19</v>
      </c>
      <c r="AJ112" s="17">
        <v>17</v>
      </c>
      <c r="AK112" s="17">
        <v>0</v>
      </c>
      <c r="AL112" s="17">
        <v>0</v>
      </c>
      <c r="AM112" s="17">
        <v>11</v>
      </c>
      <c r="AN112" s="17">
        <v>8</v>
      </c>
      <c r="AO112" s="17">
        <v>0</v>
      </c>
      <c r="AP112" s="17">
        <v>0</v>
      </c>
      <c r="AQ112" s="17">
        <v>5</v>
      </c>
      <c r="AR112" s="17">
        <v>5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46">
        <f t="shared" ref="BC112" si="140">SUM(I112:BB112)</f>
        <v>151</v>
      </c>
      <c r="BD112" s="49">
        <f t="shared" ref="BD112" si="141">SUM(I113:BB113)</f>
        <v>151</v>
      </c>
      <c r="BE112" s="34">
        <f t="shared" ref="BE112" si="142">SUM(I114:BB114)</f>
        <v>151</v>
      </c>
      <c r="BF112" s="34">
        <f t="shared" ref="BF112" si="143">BE112-BC112</f>
        <v>0</v>
      </c>
      <c r="BG112" s="53">
        <v>0.95650000000000002</v>
      </c>
      <c r="BH112" s="41" t="s">
        <v>65</v>
      </c>
    </row>
    <row r="113" spans="1:60" ht="16.2" x14ac:dyDescent="0.25">
      <c r="A113" s="42" t="s">
        <v>59</v>
      </c>
      <c r="B113" s="44" t="s">
        <v>1012</v>
      </c>
      <c r="C113" s="42" t="s">
        <v>61</v>
      </c>
      <c r="D113" s="42" t="s">
        <v>946</v>
      </c>
      <c r="E113" s="42" t="s">
        <v>950</v>
      </c>
      <c r="F113" s="42" t="s">
        <v>59</v>
      </c>
      <c r="G113" s="45">
        <v>44329</v>
      </c>
      <c r="H113" s="18" t="s">
        <v>66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2</v>
      </c>
      <c r="R113" s="18">
        <v>0</v>
      </c>
      <c r="S113" s="18">
        <v>2</v>
      </c>
      <c r="T113" s="18">
        <v>2</v>
      </c>
      <c r="U113" s="18">
        <v>0</v>
      </c>
      <c r="V113" s="18">
        <v>0</v>
      </c>
      <c r="W113" s="18">
        <v>3</v>
      </c>
      <c r="X113" s="18">
        <v>7</v>
      </c>
      <c r="Y113" s="18">
        <v>0</v>
      </c>
      <c r="Z113" s="18">
        <v>0</v>
      </c>
      <c r="AA113" s="18">
        <v>10</v>
      </c>
      <c r="AB113" s="18">
        <v>18</v>
      </c>
      <c r="AC113" s="18">
        <v>0</v>
      </c>
      <c r="AD113" s="18">
        <v>0</v>
      </c>
      <c r="AE113" s="18">
        <v>18</v>
      </c>
      <c r="AF113" s="18">
        <v>24</v>
      </c>
      <c r="AG113" s="18">
        <v>0</v>
      </c>
      <c r="AH113" s="18">
        <v>0</v>
      </c>
      <c r="AI113" s="18">
        <v>19</v>
      </c>
      <c r="AJ113" s="18">
        <v>17</v>
      </c>
      <c r="AK113" s="18">
        <v>0</v>
      </c>
      <c r="AL113" s="18">
        <v>0</v>
      </c>
      <c r="AM113" s="18">
        <v>11</v>
      </c>
      <c r="AN113" s="18">
        <v>8</v>
      </c>
      <c r="AO113" s="18">
        <v>0</v>
      </c>
      <c r="AP113" s="18">
        <v>0</v>
      </c>
      <c r="AQ113" s="18">
        <v>5</v>
      </c>
      <c r="AR113" s="18">
        <v>5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47"/>
      <c r="BD113" s="50"/>
      <c r="BE113" s="35"/>
      <c r="BF113" s="35"/>
      <c r="BG113" s="53"/>
      <c r="BH113" s="41" t="s">
        <v>65</v>
      </c>
    </row>
    <row r="114" spans="1:60" ht="16.2" x14ac:dyDescent="0.25">
      <c r="A114" s="42" t="s">
        <v>59</v>
      </c>
      <c r="B114" s="44" t="s">
        <v>1012</v>
      </c>
      <c r="C114" s="42" t="s">
        <v>61</v>
      </c>
      <c r="D114" s="42" t="s">
        <v>946</v>
      </c>
      <c r="E114" s="42" t="s">
        <v>950</v>
      </c>
      <c r="F114" s="42" t="s">
        <v>59</v>
      </c>
      <c r="G114" s="45">
        <v>44329</v>
      </c>
      <c r="H114" s="19" t="s">
        <v>67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2</v>
      </c>
      <c r="R114" s="19">
        <v>0</v>
      </c>
      <c r="S114" s="19">
        <v>2</v>
      </c>
      <c r="T114" s="19">
        <v>2</v>
      </c>
      <c r="U114" s="19">
        <v>0</v>
      </c>
      <c r="V114" s="19">
        <v>0</v>
      </c>
      <c r="W114" s="19">
        <v>3</v>
      </c>
      <c r="X114" s="19">
        <v>7</v>
      </c>
      <c r="Y114" s="19">
        <v>0</v>
      </c>
      <c r="Z114" s="19">
        <v>0</v>
      </c>
      <c r="AA114" s="19">
        <v>10</v>
      </c>
      <c r="AB114" s="19">
        <v>18</v>
      </c>
      <c r="AC114" s="19">
        <v>0</v>
      </c>
      <c r="AD114" s="19">
        <v>0</v>
      </c>
      <c r="AE114" s="19">
        <v>18</v>
      </c>
      <c r="AF114" s="19">
        <v>24</v>
      </c>
      <c r="AG114" s="19">
        <v>0</v>
      </c>
      <c r="AH114" s="19">
        <v>0</v>
      </c>
      <c r="AI114" s="19">
        <v>19</v>
      </c>
      <c r="AJ114" s="19">
        <v>17</v>
      </c>
      <c r="AK114" s="19">
        <v>0</v>
      </c>
      <c r="AL114" s="19">
        <v>0</v>
      </c>
      <c r="AM114" s="19">
        <v>11</v>
      </c>
      <c r="AN114" s="19">
        <v>8</v>
      </c>
      <c r="AO114" s="19">
        <v>0</v>
      </c>
      <c r="AP114" s="19">
        <v>0</v>
      </c>
      <c r="AQ114" s="19">
        <v>5</v>
      </c>
      <c r="AR114" s="19">
        <v>5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48"/>
      <c r="BD114" s="51"/>
      <c r="BE114" s="36"/>
      <c r="BF114" s="36"/>
      <c r="BG114" s="53"/>
      <c r="BH114" s="41" t="s">
        <v>65</v>
      </c>
    </row>
    <row r="115" spans="1:60" ht="16.2" x14ac:dyDescent="0.25">
      <c r="A115" s="42" t="s">
        <v>59</v>
      </c>
      <c r="B115" s="44" t="s">
        <v>397</v>
      </c>
      <c r="C115" s="42" t="s">
        <v>61</v>
      </c>
      <c r="D115" s="42" t="s">
        <v>139</v>
      </c>
      <c r="E115" s="42" t="s">
        <v>239</v>
      </c>
      <c r="F115" s="42" t="s">
        <v>59</v>
      </c>
      <c r="G115" s="45">
        <v>44319</v>
      </c>
      <c r="H115" s="17" t="s">
        <v>64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4</v>
      </c>
      <c r="O115" s="17">
        <v>0</v>
      </c>
      <c r="P115" s="17">
        <v>10</v>
      </c>
      <c r="Q115" s="17">
        <v>16</v>
      </c>
      <c r="R115" s="17">
        <v>0</v>
      </c>
      <c r="S115" s="17">
        <v>23</v>
      </c>
      <c r="T115" s="17">
        <v>23</v>
      </c>
      <c r="U115" s="17">
        <v>0</v>
      </c>
      <c r="V115" s="17">
        <v>0</v>
      </c>
      <c r="W115" s="17">
        <v>21</v>
      </c>
      <c r="X115" s="17">
        <v>18</v>
      </c>
      <c r="Y115" s="17">
        <v>0</v>
      </c>
      <c r="Z115" s="17">
        <v>0</v>
      </c>
      <c r="AA115" s="17">
        <v>12</v>
      </c>
      <c r="AB115" s="17">
        <v>6</v>
      </c>
      <c r="AC115" s="17">
        <v>0</v>
      </c>
      <c r="AD115" s="17">
        <v>0</v>
      </c>
      <c r="AE115" s="17">
        <v>2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46">
        <f t="shared" ref="BC115" si="144">SUM(I115:BB115)</f>
        <v>135</v>
      </c>
      <c r="BD115" s="49">
        <f t="shared" ref="BD115" si="145">SUM(I116:BB116)</f>
        <v>135</v>
      </c>
      <c r="BE115" s="34">
        <f t="shared" ref="BE115" si="146">SUM(I117:BB117)</f>
        <v>135</v>
      </c>
      <c r="BF115" s="34">
        <f t="shared" ref="BF115" si="147">BE115-BC115</f>
        <v>0</v>
      </c>
      <c r="BG115" s="53">
        <v>0.92870000000000008</v>
      </c>
      <c r="BH115" s="41" t="s">
        <v>65</v>
      </c>
    </row>
    <row r="116" spans="1:60" ht="16.2" x14ac:dyDescent="0.25">
      <c r="A116" s="42" t="s">
        <v>59</v>
      </c>
      <c r="B116" s="44" t="s">
        <v>397</v>
      </c>
      <c r="C116" s="42" t="s">
        <v>61</v>
      </c>
      <c r="D116" s="42" t="s">
        <v>139</v>
      </c>
      <c r="E116" s="42" t="s">
        <v>239</v>
      </c>
      <c r="F116" s="42" t="s">
        <v>59</v>
      </c>
      <c r="G116" s="45">
        <v>44319</v>
      </c>
      <c r="H116" s="18" t="s">
        <v>66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4</v>
      </c>
      <c r="O116" s="18">
        <v>0</v>
      </c>
      <c r="P116" s="18">
        <v>10</v>
      </c>
      <c r="Q116" s="18">
        <v>16</v>
      </c>
      <c r="R116" s="18">
        <v>0</v>
      </c>
      <c r="S116" s="18">
        <v>23</v>
      </c>
      <c r="T116" s="18">
        <v>23</v>
      </c>
      <c r="U116" s="18">
        <v>0</v>
      </c>
      <c r="V116" s="18">
        <v>0</v>
      </c>
      <c r="W116" s="18">
        <v>21</v>
      </c>
      <c r="X116" s="18">
        <v>18</v>
      </c>
      <c r="Y116" s="18">
        <v>0</v>
      </c>
      <c r="Z116" s="18">
        <v>0</v>
      </c>
      <c r="AA116" s="18">
        <v>12</v>
      </c>
      <c r="AB116" s="18">
        <v>6</v>
      </c>
      <c r="AC116" s="18">
        <v>0</v>
      </c>
      <c r="AD116" s="18">
        <v>0</v>
      </c>
      <c r="AE116" s="18">
        <v>2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47"/>
      <c r="BD116" s="50"/>
      <c r="BE116" s="35"/>
      <c r="BF116" s="35"/>
      <c r="BG116" s="53"/>
      <c r="BH116" s="41" t="s">
        <v>65</v>
      </c>
    </row>
    <row r="117" spans="1:60" ht="16.2" x14ac:dyDescent="0.25">
      <c r="A117" s="42" t="s">
        <v>59</v>
      </c>
      <c r="B117" s="44" t="s">
        <v>397</v>
      </c>
      <c r="C117" s="42" t="s">
        <v>61</v>
      </c>
      <c r="D117" s="42" t="s">
        <v>139</v>
      </c>
      <c r="E117" s="42" t="s">
        <v>239</v>
      </c>
      <c r="F117" s="42" t="s">
        <v>59</v>
      </c>
      <c r="G117" s="45">
        <v>44319</v>
      </c>
      <c r="H117" s="19" t="s">
        <v>67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4</v>
      </c>
      <c r="O117" s="19">
        <v>0</v>
      </c>
      <c r="P117" s="19">
        <v>10</v>
      </c>
      <c r="Q117" s="19">
        <v>16</v>
      </c>
      <c r="R117" s="19">
        <v>0</v>
      </c>
      <c r="S117" s="19">
        <v>23</v>
      </c>
      <c r="T117" s="19">
        <v>23</v>
      </c>
      <c r="U117" s="19">
        <v>0</v>
      </c>
      <c r="V117" s="19">
        <v>0</v>
      </c>
      <c r="W117" s="19">
        <v>21</v>
      </c>
      <c r="X117" s="19">
        <v>18</v>
      </c>
      <c r="Y117" s="19">
        <v>0</v>
      </c>
      <c r="Z117" s="19">
        <v>0</v>
      </c>
      <c r="AA117" s="19">
        <v>12</v>
      </c>
      <c r="AB117" s="19">
        <v>6</v>
      </c>
      <c r="AC117" s="19">
        <v>0</v>
      </c>
      <c r="AD117" s="19">
        <v>0</v>
      </c>
      <c r="AE117" s="19">
        <v>2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48"/>
      <c r="BD117" s="51"/>
      <c r="BE117" s="36"/>
      <c r="BF117" s="36"/>
      <c r="BG117" s="53"/>
      <c r="BH117" s="41" t="s">
        <v>65</v>
      </c>
    </row>
    <row r="118" spans="1:60" ht="16.2" x14ac:dyDescent="0.25">
      <c r="A118" s="42" t="s">
        <v>59</v>
      </c>
      <c r="B118" s="44" t="s">
        <v>408</v>
      </c>
      <c r="C118" s="42" t="s">
        <v>61</v>
      </c>
      <c r="D118" s="42" t="s">
        <v>139</v>
      </c>
      <c r="E118" s="42" t="s">
        <v>239</v>
      </c>
      <c r="F118" s="42" t="s">
        <v>59</v>
      </c>
      <c r="G118" s="45">
        <v>44319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5</v>
      </c>
      <c r="O118" s="17">
        <v>0</v>
      </c>
      <c r="P118" s="17">
        <v>0</v>
      </c>
      <c r="Q118" s="17">
        <v>15</v>
      </c>
      <c r="R118" s="17">
        <v>0</v>
      </c>
      <c r="S118" s="17">
        <v>0</v>
      </c>
      <c r="T118" s="17">
        <v>27</v>
      </c>
      <c r="U118" s="17">
        <v>0</v>
      </c>
      <c r="V118" s="17">
        <v>0</v>
      </c>
      <c r="W118" s="17">
        <v>0</v>
      </c>
      <c r="X118" s="17">
        <v>30</v>
      </c>
      <c r="Y118" s="17">
        <v>0</v>
      </c>
      <c r="Z118" s="17">
        <v>0</v>
      </c>
      <c r="AA118" s="17">
        <v>0</v>
      </c>
      <c r="AB118" s="17">
        <v>23</v>
      </c>
      <c r="AC118" s="17">
        <v>0</v>
      </c>
      <c r="AD118" s="17">
        <v>0</v>
      </c>
      <c r="AE118" s="17">
        <v>0</v>
      </c>
      <c r="AF118" s="17">
        <v>11</v>
      </c>
      <c r="AG118" s="17">
        <v>0</v>
      </c>
      <c r="AH118" s="17">
        <v>0</v>
      </c>
      <c r="AI118" s="17">
        <v>0</v>
      </c>
      <c r="AJ118" s="17">
        <v>5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46">
        <f t="shared" ref="BC118" si="148">SUM(I118:BB118)</f>
        <v>116</v>
      </c>
      <c r="BD118" s="49">
        <f t="shared" ref="BD118" si="149">SUM(I119:BB119)</f>
        <v>116</v>
      </c>
      <c r="BE118" s="34">
        <f t="shared" ref="BE118" si="150">SUM(I120:BB120)</f>
        <v>116</v>
      </c>
      <c r="BF118" s="34">
        <f t="shared" ref="BF118" si="151">BE118-BC118</f>
        <v>0</v>
      </c>
      <c r="BG118" s="53">
        <v>0.9466</v>
      </c>
      <c r="BH118" s="41" t="s">
        <v>65</v>
      </c>
    </row>
    <row r="119" spans="1:60" ht="16.2" x14ac:dyDescent="0.25">
      <c r="A119" s="42" t="s">
        <v>59</v>
      </c>
      <c r="B119" s="44" t="s">
        <v>408</v>
      </c>
      <c r="C119" s="42" t="s">
        <v>61</v>
      </c>
      <c r="D119" s="42" t="s">
        <v>139</v>
      </c>
      <c r="E119" s="42" t="s">
        <v>239</v>
      </c>
      <c r="F119" s="42" t="s">
        <v>59</v>
      </c>
      <c r="G119" s="45">
        <v>44319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5</v>
      </c>
      <c r="O119" s="18">
        <v>0</v>
      </c>
      <c r="P119" s="18">
        <v>0</v>
      </c>
      <c r="Q119" s="18">
        <v>15</v>
      </c>
      <c r="R119" s="18">
        <v>0</v>
      </c>
      <c r="S119" s="18">
        <v>0</v>
      </c>
      <c r="T119" s="18">
        <v>27</v>
      </c>
      <c r="U119" s="18">
        <v>0</v>
      </c>
      <c r="V119" s="18">
        <v>0</v>
      </c>
      <c r="W119" s="18">
        <v>0</v>
      </c>
      <c r="X119" s="18">
        <v>30</v>
      </c>
      <c r="Y119" s="18">
        <v>0</v>
      </c>
      <c r="Z119" s="18">
        <v>0</v>
      </c>
      <c r="AA119" s="18">
        <v>0</v>
      </c>
      <c r="AB119" s="18">
        <v>23</v>
      </c>
      <c r="AC119" s="18">
        <v>0</v>
      </c>
      <c r="AD119" s="18">
        <v>0</v>
      </c>
      <c r="AE119" s="18">
        <v>0</v>
      </c>
      <c r="AF119" s="18">
        <v>11</v>
      </c>
      <c r="AG119" s="18">
        <v>0</v>
      </c>
      <c r="AH119" s="18">
        <v>0</v>
      </c>
      <c r="AI119" s="18">
        <v>0</v>
      </c>
      <c r="AJ119" s="18">
        <v>5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47"/>
      <c r="BD119" s="50"/>
      <c r="BE119" s="35"/>
      <c r="BF119" s="35"/>
      <c r="BG119" s="53"/>
      <c r="BH119" s="41" t="s">
        <v>65</v>
      </c>
    </row>
    <row r="120" spans="1:60" ht="16.2" x14ac:dyDescent="0.25">
      <c r="A120" s="42" t="s">
        <v>59</v>
      </c>
      <c r="B120" s="44" t="s">
        <v>408</v>
      </c>
      <c r="C120" s="42" t="s">
        <v>61</v>
      </c>
      <c r="D120" s="42" t="s">
        <v>139</v>
      </c>
      <c r="E120" s="42" t="s">
        <v>239</v>
      </c>
      <c r="F120" s="42" t="s">
        <v>59</v>
      </c>
      <c r="G120" s="45">
        <v>44319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5</v>
      </c>
      <c r="O120" s="19">
        <v>0</v>
      </c>
      <c r="P120" s="19">
        <v>0</v>
      </c>
      <c r="Q120" s="19">
        <v>15</v>
      </c>
      <c r="R120" s="19">
        <v>0</v>
      </c>
      <c r="S120" s="19">
        <v>0</v>
      </c>
      <c r="T120" s="19">
        <v>27</v>
      </c>
      <c r="U120" s="19">
        <v>0</v>
      </c>
      <c r="V120" s="19">
        <v>0</v>
      </c>
      <c r="W120" s="19">
        <v>0</v>
      </c>
      <c r="X120" s="19">
        <v>30</v>
      </c>
      <c r="Y120" s="19">
        <v>0</v>
      </c>
      <c r="Z120" s="19">
        <v>0</v>
      </c>
      <c r="AA120" s="19">
        <v>0</v>
      </c>
      <c r="AB120" s="19">
        <v>23</v>
      </c>
      <c r="AC120" s="19">
        <v>0</v>
      </c>
      <c r="AD120" s="19">
        <v>0</v>
      </c>
      <c r="AE120" s="19">
        <v>0</v>
      </c>
      <c r="AF120" s="19">
        <v>11</v>
      </c>
      <c r="AG120" s="19">
        <v>0</v>
      </c>
      <c r="AH120" s="19">
        <v>0</v>
      </c>
      <c r="AI120" s="19">
        <v>0</v>
      </c>
      <c r="AJ120" s="19">
        <v>5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48"/>
      <c r="BD120" s="51"/>
      <c r="BE120" s="36"/>
      <c r="BF120" s="36"/>
      <c r="BG120" s="53"/>
      <c r="BH120" s="41" t="s">
        <v>65</v>
      </c>
    </row>
    <row r="121" spans="1:60" ht="16.2" x14ac:dyDescent="0.25">
      <c r="A121" s="42" t="s">
        <v>59</v>
      </c>
      <c r="B121" s="44" t="s">
        <v>952</v>
      </c>
      <c r="C121" s="42" t="s">
        <v>61</v>
      </c>
      <c r="D121" s="42" t="s">
        <v>946</v>
      </c>
      <c r="E121" s="42" t="s">
        <v>945</v>
      </c>
      <c r="F121" s="42" t="s">
        <v>1129</v>
      </c>
      <c r="G121" s="45">
        <v>44338</v>
      </c>
      <c r="H121" s="17" t="s">
        <v>64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2</v>
      </c>
      <c r="Q121" s="17">
        <v>0</v>
      </c>
      <c r="R121" s="17">
        <v>0</v>
      </c>
      <c r="S121" s="17">
        <v>2</v>
      </c>
      <c r="T121" s="17">
        <v>0</v>
      </c>
      <c r="U121" s="17">
        <v>0</v>
      </c>
      <c r="V121" s="17">
        <v>0</v>
      </c>
      <c r="W121" s="17">
        <v>8</v>
      </c>
      <c r="X121" s="17">
        <v>0</v>
      </c>
      <c r="Y121" s="17">
        <v>0</v>
      </c>
      <c r="Z121" s="17">
        <v>0</v>
      </c>
      <c r="AA121" s="17">
        <v>18</v>
      </c>
      <c r="AB121" s="17">
        <v>0</v>
      </c>
      <c r="AC121" s="17">
        <v>0</v>
      </c>
      <c r="AD121" s="17">
        <v>0</v>
      </c>
      <c r="AE121" s="17">
        <v>26</v>
      </c>
      <c r="AF121" s="17">
        <v>0</v>
      </c>
      <c r="AG121" s="17">
        <v>0</v>
      </c>
      <c r="AH121" s="17">
        <v>0</v>
      </c>
      <c r="AI121" s="17">
        <v>22</v>
      </c>
      <c r="AJ121" s="17">
        <v>0</v>
      </c>
      <c r="AK121" s="17">
        <v>0</v>
      </c>
      <c r="AL121" s="17">
        <v>0</v>
      </c>
      <c r="AM121" s="17">
        <v>15</v>
      </c>
      <c r="AN121" s="17">
        <v>0</v>
      </c>
      <c r="AO121" s="17">
        <v>0</v>
      </c>
      <c r="AP121" s="17">
        <v>0</v>
      </c>
      <c r="AQ121" s="17">
        <v>6</v>
      </c>
      <c r="AR121" s="17">
        <v>0</v>
      </c>
      <c r="AS121" s="17">
        <v>0</v>
      </c>
      <c r="AT121" s="17">
        <v>0</v>
      </c>
      <c r="AU121" s="17">
        <v>4</v>
      </c>
      <c r="AV121" s="17">
        <v>0</v>
      </c>
      <c r="AW121" s="17">
        <v>0</v>
      </c>
      <c r="AX121" s="17">
        <v>0</v>
      </c>
      <c r="AY121" s="17">
        <v>2</v>
      </c>
      <c r="AZ121" s="17">
        <v>0</v>
      </c>
      <c r="BA121" s="17">
        <v>0</v>
      </c>
      <c r="BB121" s="17">
        <v>0</v>
      </c>
      <c r="BC121" s="46">
        <f t="shared" ref="BC121" si="152">SUM(I121:BB121)</f>
        <v>105</v>
      </c>
      <c r="BD121" s="49">
        <f t="shared" ref="BD121" si="153">SUM(I122:BB122)</f>
        <v>0</v>
      </c>
      <c r="BE121" s="34">
        <f t="shared" ref="BE121" si="154">SUM(I123:BB123)</f>
        <v>0</v>
      </c>
      <c r="BF121" s="34">
        <f t="shared" ref="BF121" si="155">BE121-BC121</f>
        <v>-105</v>
      </c>
      <c r="BG121" s="53">
        <v>0.94300000000000006</v>
      </c>
      <c r="BH121" s="41" t="s">
        <v>65</v>
      </c>
    </row>
    <row r="122" spans="1:60" ht="16.2" x14ac:dyDescent="0.25">
      <c r="A122" s="42" t="s">
        <v>59</v>
      </c>
      <c r="B122" s="44" t="s">
        <v>952</v>
      </c>
      <c r="C122" s="42" t="s">
        <v>61</v>
      </c>
      <c r="D122" s="42" t="s">
        <v>946</v>
      </c>
      <c r="E122" s="42" t="s">
        <v>945</v>
      </c>
      <c r="F122" s="42" t="s">
        <v>59</v>
      </c>
      <c r="G122" s="45">
        <v>44338</v>
      </c>
      <c r="H122" s="18" t="s">
        <v>66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47"/>
      <c r="BD122" s="50"/>
      <c r="BE122" s="35"/>
      <c r="BF122" s="35"/>
      <c r="BG122" s="53"/>
      <c r="BH122" s="41" t="s">
        <v>65</v>
      </c>
    </row>
    <row r="123" spans="1:60" ht="16.2" x14ac:dyDescent="0.25">
      <c r="A123" s="42" t="s">
        <v>59</v>
      </c>
      <c r="B123" s="44" t="s">
        <v>952</v>
      </c>
      <c r="C123" s="42" t="s">
        <v>61</v>
      </c>
      <c r="D123" s="42" t="s">
        <v>946</v>
      </c>
      <c r="E123" s="42" t="s">
        <v>945</v>
      </c>
      <c r="F123" s="42" t="s">
        <v>59</v>
      </c>
      <c r="G123" s="45">
        <v>44338</v>
      </c>
      <c r="H123" s="19" t="s">
        <v>67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48"/>
      <c r="BD123" s="51"/>
      <c r="BE123" s="36"/>
      <c r="BF123" s="36"/>
      <c r="BG123" s="53"/>
      <c r="BH123" s="41" t="s">
        <v>65</v>
      </c>
    </row>
    <row r="124" spans="1:60" ht="16.2" x14ac:dyDescent="0.25">
      <c r="A124" s="42" t="s">
        <v>59</v>
      </c>
      <c r="B124" s="44" t="s">
        <v>1011</v>
      </c>
      <c r="C124" s="42" t="s">
        <v>61</v>
      </c>
      <c r="D124" s="42" t="s">
        <v>946</v>
      </c>
      <c r="E124" s="42" t="s">
        <v>950</v>
      </c>
      <c r="F124" s="42" t="s">
        <v>1129</v>
      </c>
      <c r="G124" s="45">
        <v>44329</v>
      </c>
      <c r="H124" s="17" t="s">
        <v>64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1</v>
      </c>
      <c r="X124" s="17">
        <v>4</v>
      </c>
      <c r="Y124" s="17">
        <v>0</v>
      </c>
      <c r="Z124" s="17">
        <v>0</v>
      </c>
      <c r="AA124" s="17">
        <v>6</v>
      </c>
      <c r="AB124" s="17">
        <v>10</v>
      </c>
      <c r="AC124" s="17">
        <v>0</v>
      </c>
      <c r="AD124" s="17">
        <v>0</v>
      </c>
      <c r="AE124" s="17">
        <v>12</v>
      </c>
      <c r="AF124" s="17">
        <v>16</v>
      </c>
      <c r="AG124" s="17">
        <v>0</v>
      </c>
      <c r="AH124" s="17">
        <v>0</v>
      </c>
      <c r="AI124" s="17">
        <v>14</v>
      </c>
      <c r="AJ124" s="17">
        <v>13</v>
      </c>
      <c r="AK124" s="17">
        <v>0</v>
      </c>
      <c r="AL124" s="17">
        <v>0</v>
      </c>
      <c r="AM124" s="17">
        <v>9</v>
      </c>
      <c r="AN124" s="17">
        <v>7</v>
      </c>
      <c r="AO124" s="17">
        <v>0</v>
      </c>
      <c r="AP124" s="17">
        <v>0</v>
      </c>
      <c r="AQ124" s="17">
        <v>4</v>
      </c>
      <c r="AR124" s="17">
        <v>3</v>
      </c>
      <c r="AS124" s="17">
        <v>0</v>
      </c>
      <c r="AT124" s="17">
        <v>0</v>
      </c>
      <c r="AU124" s="17">
        <v>1</v>
      </c>
      <c r="AV124" s="17">
        <v>1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46">
        <f t="shared" ref="BC124" si="156">SUM(I124:BB124)</f>
        <v>101</v>
      </c>
      <c r="BD124" s="49">
        <f t="shared" ref="BD124" si="157">SUM(I125:BB125)</f>
        <v>101</v>
      </c>
      <c r="BE124" s="34">
        <f t="shared" ref="BE124" si="158">SUM(I126:BB126)</f>
        <v>101</v>
      </c>
      <c r="BF124" s="34">
        <f t="shared" ref="BF124" si="159">BE124-BC124</f>
        <v>0</v>
      </c>
      <c r="BG124" s="53">
        <v>0.94890000000000008</v>
      </c>
      <c r="BH124" s="41" t="s">
        <v>65</v>
      </c>
    </row>
    <row r="125" spans="1:60" ht="16.2" x14ac:dyDescent="0.25">
      <c r="A125" s="42" t="s">
        <v>59</v>
      </c>
      <c r="B125" s="44" t="s">
        <v>1011</v>
      </c>
      <c r="C125" s="42" t="s">
        <v>61</v>
      </c>
      <c r="D125" s="42" t="s">
        <v>946</v>
      </c>
      <c r="E125" s="42" t="s">
        <v>950</v>
      </c>
      <c r="F125" s="42" t="s">
        <v>59</v>
      </c>
      <c r="G125" s="45">
        <v>44329</v>
      </c>
      <c r="H125" s="18" t="s">
        <v>66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1</v>
      </c>
      <c r="X125" s="18">
        <v>4</v>
      </c>
      <c r="Y125" s="18">
        <v>0</v>
      </c>
      <c r="Z125" s="18">
        <v>0</v>
      </c>
      <c r="AA125" s="18">
        <v>6</v>
      </c>
      <c r="AB125" s="18">
        <v>10</v>
      </c>
      <c r="AC125" s="18">
        <v>0</v>
      </c>
      <c r="AD125" s="18">
        <v>0</v>
      </c>
      <c r="AE125" s="18">
        <v>12</v>
      </c>
      <c r="AF125" s="18">
        <v>16</v>
      </c>
      <c r="AG125" s="18">
        <v>0</v>
      </c>
      <c r="AH125" s="18">
        <v>0</v>
      </c>
      <c r="AI125" s="18">
        <v>14</v>
      </c>
      <c r="AJ125" s="18">
        <v>13</v>
      </c>
      <c r="AK125" s="18">
        <v>0</v>
      </c>
      <c r="AL125" s="18">
        <v>0</v>
      </c>
      <c r="AM125" s="18">
        <v>9</v>
      </c>
      <c r="AN125" s="18">
        <v>7</v>
      </c>
      <c r="AO125" s="18">
        <v>0</v>
      </c>
      <c r="AP125" s="18">
        <v>0</v>
      </c>
      <c r="AQ125" s="18">
        <v>4</v>
      </c>
      <c r="AR125" s="18">
        <v>3</v>
      </c>
      <c r="AS125" s="18">
        <v>0</v>
      </c>
      <c r="AT125" s="18">
        <v>0</v>
      </c>
      <c r="AU125" s="18">
        <v>1</v>
      </c>
      <c r="AV125" s="18">
        <v>1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47"/>
      <c r="BD125" s="50"/>
      <c r="BE125" s="35"/>
      <c r="BF125" s="35"/>
      <c r="BG125" s="53"/>
      <c r="BH125" s="41" t="s">
        <v>65</v>
      </c>
    </row>
    <row r="126" spans="1:60" ht="16.2" x14ac:dyDescent="0.25">
      <c r="A126" s="42" t="s">
        <v>59</v>
      </c>
      <c r="B126" s="44" t="s">
        <v>1011</v>
      </c>
      <c r="C126" s="42" t="s">
        <v>61</v>
      </c>
      <c r="D126" s="42" t="s">
        <v>946</v>
      </c>
      <c r="E126" s="42" t="s">
        <v>950</v>
      </c>
      <c r="F126" s="42" t="s">
        <v>59</v>
      </c>
      <c r="G126" s="45">
        <v>44329</v>
      </c>
      <c r="H126" s="19" t="s">
        <v>67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1</v>
      </c>
      <c r="X126" s="19">
        <v>4</v>
      </c>
      <c r="Y126" s="19">
        <v>0</v>
      </c>
      <c r="Z126" s="19">
        <v>0</v>
      </c>
      <c r="AA126" s="19">
        <v>6</v>
      </c>
      <c r="AB126" s="19">
        <v>10</v>
      </c>
      <c r="AC126" s="19">
        <v>0</v>
      </c>
      <c r="AD126" s="19">
        <v>0</v>
      </c>
      <c r="AE126" s="19">
        <v>12</v>
      </c>
      <c r="AF126" s="19">
        <v>16</v>
      </c>
      <c r="AG126" s="19">
        <v>0</v>
      </c>
      <c r="AH126" s="19">
        <v>0</v>
      </c>
      <c r="AI126" s="19">
        <v>14</v>
      </c>
      <c r="AJ126" s="19">
        <v>13</v>
      </c>
      <c r="AK126" s="19">
        <v>0</v>
      </c>
      <c r="AL126" s="19">
        <v>0</v>
      </c>
      <c r="AM126" s="19">
        <v>9</v>
      </c>
      <c r="AN126" s="19">
        <v>7</v>
      </c>
      <c r="AO126" s="19">
        <v>0</v>
      </c>
      <c r="AP126" s="19">
        <v>0</v>
      </c>
      <c r="AQ126" s="19">
        <v>4</v>
      </c>
      <c r="AR126" s="19">
        <v>3</v>
      </c>
      <c r="AS126" s="19">
        <v>0</v>
      </c>
      <c r="AT126" s="19">
        <v>0</v>
      </c>
      <c r="AU126" s="19">
        <v>1</v>
      </c>
      <c r="AV126" s="19">
        <v>1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48"/>
      <c r="BD126" s="51"/>
      <c r="BE126" s="36"/>
      <c r="BF126" s="36"/>
      <c r="BG126" s="53"/>
      <c r="BH126" s="41" t="s">
        <v>65</v>
      </c>
    </row>
    <row r="127" spans="1:60" ht="16.2" x14ac:dyDescent="0.25">
      <c r="A127" s="42" t="s">
        <v>59</v>
      </c>
      <c r="B127" s="44" t="s">
        <v>951</v>
      </c>
      <c r="C127" s="42" t="s">
        <v>61</v>
      </c>
      <c r="D127" s="42" t="s">
        <v>946</v>
      </c>
      <c r="E127" s="42" t="s">
        <v>950</v>
      </c>
      <c r="F127" s="42" t="s">
        <v>1129</v>
      </c>
      <c r="G127" s="45">
        <v>44333</v>
      </c>
      <c r="H127" s="17" t="s">
        <v>64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1</v>
      </c>
      <c r="U127" s="17">
        <v>0</v>
      </c>
      <c r="V127" s="17">
        <v>0</v>
      </c>
      <c r="W127" s="17">
        <v>2</v>
      </c>
      <c r="X127" s="17">
        <v>6</v>
      </c>
      <c r="Y127" s="17">
        <v>0</v>
      </c>
      <c r="Z127" s="17">
        <v>0</v>
      </c>
      <c r="AA127" s="17">
        <v>10</v>
      </c>
      <c r="AB127" s="17">
        <v>13</v>
      </c>
      <c r="AC127" s="17">
        <v>0</v>
      </c>
      <c r="AD127" s="17">
        <v>0</v>
      </c>
      <c r="AE127" s="17">
        <v>15</v>
      </c>
      <c r="AF127" s="17">
        <v>15</v>
      </c>
      <c r="AG127" s="17">
        <v>0</v>
      </c>
      <c r="AH127" s="17">
        <v>0</v>
      </c>
      <c r="AI127" s="17">
        <v>13</v>
      </c>
      <c r="AJ127" s="17">
        <v>9</v>
      </c>
      <c r="AK127" s="17">
        <v>0</v>
      </c>
      <c r="AL127" s="17">
        <v>0</v>
      </c>
      <c r="AM127" s="17">
        <v>7</v>
      </c>
      <c r="AN127" s="17">
        <v>5</v>
      </c>
      <c r="AO127" s="17">
        <v>0</v>
      </c>
      <c r="AP127" s="17">
        <v>0</v>
      </c>
      <c r="AQ127" s="17">
        <v>3</v>
      </c>
      <c r="AR127" s="17">
        <v>2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46">
        <f t="shared" ref="BC127" si="160">SUM(I127:BB127)</f>
        <v>101</v>
      </c>
      <c r="BD127" s="49">
        <f t="shared" ref="BD127" si="161">SUM(I128:BB128)</f>
        <v>0</v>
      </c>
      <c r="BE127" s="34">
        <f t="shared" ref="BE127" si="162">SUM(I129:BB129)</f>
        <v>0</v>
      </c>
      <c r="BF127" s="34">
        <f t="shared" ref="BF127" si="163">BE127-BC127</f>
        <v>-101</v>
      </c>
      <c r="BG127" s="53">
        <v>0.94259999999999999</v>
      </c>
      <c r="BH127" s="41" t="s">
        <v>65</v>
      </c>
    </row>
    <row r="128" spans="1:60" ht="16.2" x14ac:dyDescent="0.25">
      <c r="A128" s="42" t="s">
        <v>59</v>
      </c>
      <c r="B128" s="44" t="s">
        <v>951</v>
      </c>
      <c r="C128" s="42" t="s">
        <v>61</v>
      </c>
      <c r="D128" s="42" t="s">
        <v>946</v>
      </c>
      <c r="E128" s="42" t="s">
        <v>950</v>
      </c>
      <c r="F128" s="42" t="s">
        <v>59</v>
      </c>
      <c r="G128" s="45">
        <v>44333</v>
      </c>
      <c r="H128" s="18" t="s">
        <v>66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47"/>
      <c r="BD128" s="50"/>
      <c r="BE128" s="35"/>
      <c r="BF128" s="35"/>
      <c r="BG128" s="53"/>
      <c r="BH128" s="41" t="s">
        <v>65</v>
      </c>
    </row>
    <row r="129" spans="1:60" ht="16.2" x14ac:dyDescent="0.25">
      <c r="A129" s="42" t="s">
        <v>59</v>
      </c>
      <c r="B129" s="44" t="s">
        <v>951</v>
      </c>
      <c r="C129" s="42" t="s">
        <v>61</v>
      </c>
      <c r="D129" s="42" t="s">
        <v>946</v>
      </c>
      <c r="E129" s="42" t="s">
        <v>950</v>
      </c>
      <c r="F129" s="42" t="s">
        <v>59</v>
      </c>
      <c r="G129" s="45">
        <v>44333</v>
      </c>
      <c r="H129" s="19" t="s">
        <v>67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48"/>
      <c r="BD129" s="51"/>
      <c r="BE129" s="36"/>
      <c r="BF129" s="36"/>
      <c r="BG129" s="53"/>
      <c r="BH129" s="41" t="s">
        <v>65</v>
      </c>
    </row>
    <row r="130" spans="1:60" ht="16.2" x14ac:dyDescent="0.25">
      <c r="A130" s="42" t="s">
        <v>59</v>
      </c>
      <c r="B130" s="44" t="s">
        <v>1010</v>
      </c>
      <c r="C130" s="42" t="s">
        <v>61</v>
      </c>
      <c r="D130" s="42" t="s">
        <v>946</v>
      </c>
      <c r="E130" s="42" t="s">
        <v>950</v>
      </c>
      <c r="F130" s="42" t="s">
        <v>1129</v>
      </c>
      <c r="G130" s="45">
        <v>44329</v>
      </c>
      <c r="H130" s="17" t="s">
        <v>64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1</v>
      </c>
      <c r="X130" s="17">
        <v>3</v>
      </c>
      <c r="Y130" s="17">
        <v>0</v>
      </c>
      <c r="Z130" s="17">
        <v>0</v>
      </c>
      <c r="AA130" s="17">
        <v>8</v>
      </c>
      <c r="AB130" s="17">
        <v>12</v>
      </c>
      <c r="AC130" s="17">
        <v>0</v>
      </c>
      <c r="AD130" s="17">
        <v>0</v>
      </c>
      <c r="AE130" s="17">
        <v>14</v>
      </c>
      <c r="AF130" s="17">
        <v>20</v>
      </c>
      <c r="AG130" s="17">
        <v>0</v>
      </c>
      <c r="AH130" s="17">
        <v>0</v>
      </c>
      <c r="AI130" s="17">
        <v>13</v>
      </c>
      <c r="AJ130" s="17">
        <v>10</v>
      </c>
      <c r="AK130" s="17">
        <v>0</v>
      </c>
      <c r="AL130" s="17">
        <v>0</v>
      </c>
      <c r="AM130" s="17">
        <v>9</v>
      </c>
      <c r="AN130" s="17">
        <v>8</v>
      </c>
      <c r="AO130" s="17">
        <v>0</v>
      </c>
      <c r="AP130" s="17">
        <v>0</v>
      </c>
      <c r="AQ130" s="17">
        <v>3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46">
        <f t="shared" ref="BC130" si="164">SUM(I130:BB130)</f>
        <v>101</v>
      </c>
      <c r="BD130" s="49">
        <f t="shared" ref="BD130" si="165">SUM(I131:BB131)</f>
        <v>101</v>
      </c>
      <c r="BE130" s="34">
        <f t="shared" ref="BE130" si="166">SUM(I132:BB132)</f>
        <v>101</v>
      </c>
      <c r="BF130" s="34">
        <f t="shared" ref="BF130" si="167">BE130-BC130</f>
        <v>0</v>
      </c>
      <c r="BG130" s="53">
        <v>0.9214</v>
      </c>
      <c r="BH130" s="41" t="s">
        <v>65</v>
      </c>
    </row>
    <row r="131" spans="1:60" ht="16.2" x14ac:dyDescent="0.25">
      <c r="A131" s="42" t="s">
        <v>59</v>
      </c>
      <c r="B131" s="44" t="s">
        <v>1010</v>
      </c>
      <c r="C131" s="42" t="s">
        <v>61</v>
      </c>
      <c r="D131" s="42" t="s">
        <v>946</v>
      </c>
      <c r="E131" s="42" t="s">
        <v>950</v>
      </c>
      <c r="F131" s="42" t="s">
        <v>59</v>
      </c>
      <c r="G131" s="45">
        <v>44329</v>
      </c>
      <c r="H131" s="18" t="s">
        <v>66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1</v>
      </c>
      <c r="X131" s="18">
        <v>3</v>
      </c>
      <c r="Y131" s="18">
        <v>0</v>
      </c>
      <c r="Z131" s="18">
        <v>0</v>
      </c>
      <c r="AA131" s="18">
        <v>8</v>
      </c>
      <c r="AB131" s="18">
        <v>12</v>
      </c>
      <c r="AC131" s="18">
        <v>0</v>
      </c>
      <c r="AD131" s="18">
        <v>0</v>
      </c>
      <c r="AE131" s="18">
        <v>14</v>
      </c>
      <c r="AF131" s="18">
        <v>20</v>
      </c>
      <c r="AG131" s="18">
        <v>0</v>
      </c>
      <c r="AH131" s="18">
        <v>0</v>
      </c>
      <c r="AI131" s="18">
        <v>13</v>
      </c>
      <c r="AJ131" s="18">
        <v>10</v>
      </c>
      <c r="AK131" s="18">
        <v>0</v>
      </c>
      <c r="AL131" s="18">
        <v>0</v>
      </c>
      <c r="AM131" s="18">
        <v>9</v>
      </c>
      <c r="AN131" s="18">
        <v>8</v>
      </c>
      <c r="AO131" s="18">
        <v>0</v>
      </c>
      <c r="AP131" s="18">
        <v>0</v>
      </c>
      <c r="AQ131" s="18">
        <v>3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47"/>
      <c r="BD131" s="50"/>
      <c r="BE131" s="35"/>
      <c r="BF131" s="35"/>
      <c r="BG131" s="53"/>
      <c r="BH131" s="41" t="s">
        <v>65</v>
      </c>
    </row>
    <row r="132" spans="1:60" ht="16.2" x14ac:dyDescent="0.25">
      <c r="A132" s="42" t="s">
        <v>59</v>
      </c>
      <c r="B132" s="44" t="s">
        <v>1010</v>
      </c>
      <c r="C132" s="42" t="s">
        <v>61</v>
      </c>
      <c r="D132" s="42" t="s">
        <v>946</v>
      </c>
      <c r="E132" s="42" t="s">
        <v>950</v>
      </c>
      <c r="F132" s="42" t="s">
        <v>59</v>
      </c>
      <c r="G132" s="45">
        <v>44329</v>
      </c>
      <c r="H132" s="19" t="s">
        <v>67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1</v>
      </c>
      <c r="X132" s="19">
        <v>3</v>
      </c>
      <c r="Y132" s="19">
        <v>0</v>
      </c>
      <c r="Z132" s="19">
        <v>0</v>
      </c>
      <c r="AA132" s="19">
        <v>8</v>
      </c>
      <c r="AB132" s="19">
        <v>12</v>
      </c>
      <c r="AC132" s="19">
        <v>0</v>
      </c>
      <c r="AD132" s="19">
        <v>0</v>
      </c>
      <c r="AE132" s="19">
        <v>14</v>
      </c>
      <c r="AF132" s="19">
        <v>20</v>
      </c>
      <c r="AG132" s="19">
        <v>0</v>
      </c>
      <c r="AH132" s="19">
        <v>0</v>
      </c>
      <c r="AI132" s="19">
        <v>13</v>
      </c>
      <c r="AJ132" s="19">
        <v>10</v>
      </c>
      <c r="AK132" s="19">
        <v>0</v>
      </c>
      <c r="AL132" s="19">
        <v>0</v>
      </c>
      <c r="AM132" s="19">
        <v>9</v>
      </c>
      <c r="AN132" s="19">
        <v>8</v>
      </c>
      <c r="AO132" s="19">
        <v>0</v>
      </c>
      <c r="AP132" s="19">
        <v>0</v>
      </c>
      <c r="AQ132" s="19">
        <v>3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48"/>
      <c r="BD132" s="51"/>
      <c r="BE132" s="36"/>
      <c r="BF132" s="36"/>
      <c r="BG132" s="53"/>
      <c r="BH132" s="41" t="s">
        <v>65</v>
      </c>
    </row>
    <row r="133" spans="1:60" ht="16.2" x14ac:dyDescent="0.25">
      <c r="A133" s="42" t="s">
        <v>59</v>
      </c>
      <c r="B133" s="44" t="s">
        <v>1009</v>
      </c>
      <c r="C133" s="42" t="s">
        <v>61</v>
      </c>
      <c r="D133" s="42" t="s">
        <v>946</v>
      </c>
      <c r="E133" s="42" t="s">
        <v>950</v>
      </c>
      <c r="F133" s="42" t="s">
        <v>1129</v>
      </c>
      <c r="G133" s="45">
        <v>44329</v>
      </c>
      <c r="H133" s="17" t="s">
        <v>64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3</v>
      </c>
      <c r="X133" s="17">
        <v>6</v>
      </c>
      <c r="Y133" s="17">
        <v>0</v>
      </c>
      <c r="Z133" s="17">
        <v>0</v>
      </c>
      <c r="AA133" s="17">
        <v>11</v>
      </c>
      <c r="AB133" s="17">
        <v>0</v>
      </c>
      <c r="AC133" s="17">
        <v>0</v>
      </c>
      <c r="AD133" s="17">
        <v>0</v>
      </c>
      <c r="AE133" s="17">
        <v>21</v>
      </c>
      <c r="AF133" s="17">
        <v>0</v>
      </c>
      <c r="AG133" s="17">
        <v>0</v>
      </c>
      <c r="AH133" s="17">
        <v>0</v>
      </c>
      <c r="AI133" s="17">
        <v>22</v>
      </c>
      <c r="AJ133" s="17">
        <v>18</v>
      </c>
      <c r="AK133" s="17">
        <v>0</v>
      </c>
      <c r="AL133" s="17">
        <v>0</v>
      </c>
      <c r="AM133" s="17">
        <v>0</v>
      </c>
      <c r="AN133" s="17">
        <v>11</v>
      </c>
      <c r="AO133" s="17">
        <v>0</v>
      </c>
      <c r="AP133" s="17">
        <v>0</v>
      </c>
      <c r="AQ133" s="17">
        <v>0</v>
      </c>
      <c r="AR133" s="17">
        <v>5</v>
      </c>
      <c r="AS133" s="17">
        <v>0</v>
      </c>
      <c r="AT133" s="17">
        <v>0</v>
      </c>
      <c r="AU133" s="17">
        <v>3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46">
        <f t="shared" ref="BC133" si="168">SUM(I133:BB133)</f>
        <v>100</v>
      </c>
      <c r="BD133" s="49">
        <f t="shared" ref="BD133" si="169">SUM(I134:BB134)</f>
        <v>100</v>
      </c>
      <c r="BE133" s="34">
        <f t="shared" ref="BE133" si="170">SUM(I135:BB135)</f>
        <v>100</v>
      </c>
      <c r="BF133" s="34">
        <f t="shared" ref="BF133" si="171">BE133-BC133</f>
        <v>0</v>
      </c>
      <c r="BG133" s="53">
        <v>0.95550000000000002</v>
      </c>
      <c r="BH133" s="41" t="s">
        <v>65</v>
      </c>
    </row>
    <row r="134" spans="1:60" ht="16.2" x14ac:dyDescent="0.25">
      <c r="A134" s="42" t="s">
        <v>59</v>
      </c>
      <c r="B134" s="44" t="s">
        <v>1009</v>
      </c>
      <c r="C134" s="42" t="s">
        <v>61</v>
      </c>
      <c r="D134" s="42" t="s">
        <v>946</v>
      </c>
      <c r="E134" s="42" t="s">
        <v>950</v>
      </c>
      <c r="F134" s="42" t="s">
        <v>59</v>
      </c>
      <c r="G134" s="45">
        <v>44329</v>
      </c>
      <c r="H134" s="18" t="s">
        <v>66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3</v>
      </c>
      <c r="X134" s="18">
        <v>6</v>
      </c>
      <c r="Y134" s="18">
        <v>0</v>
      </c>
      <c r="Z134" s="18">
        <v>0</v>
      </c>
      <c r="AA134" s="18">
        <v>11</v>
      </c>
      <c r="AB134" s="18">
        <v>0</v>
      </c>
      <c r="AC134" s="18">
        <v>0</v>
      </c>
      <c r="AD134" s="18">
        <v>0</v>
      </c>
      <c r="AE134" s="18">
        <v>21</v>
      </c>
      <c r="AF134" s="18">
        <v>0</v>
      </c>
      <c r="AG134" s="18">
        <v>0</v>
      </c>
      <c r="AH134" s="18">
        <v>0</v>
      </c>
      <c r="AI134" s="18">
        <v>22</v>
      </c>
      <c r="AJ134" s="18">
        <v>18</v>
      </c>
      <c r="AK134" s="18">
        <v>0</v>
      </c>
      <c r="AL134" s="18">
        <v>0</v>
      </c>
      <c r="AM134" s="18">
        <v>0</v>
      </c>
      <c r="AN134" s="18">
        <v>11</v>
      </c>
      <c r="AO134" s="18">
        <v>0</v>
      </c>
      <c r="AP134" s="18">
        <v>0</v>
      </c>
      <c r="AQ134" s="18">
        <v>0</v>
      </c>
      <c r="AR134" s="18">
        <v>5</v>
      </c>
      <c r="AS134" s="18">
        <v>0</v>
      </c>
      <c r="AT134" s="18">
        <v>0</v>
      </c>
      <c r="AU134" s="18">
        <v>3</v>
      </c>
      <c r="AV134" s="18">
        <v>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47"/>
      <c r="BD134" s="50"/>
      <c r="BE134" s="35"/>
      <c r="BF134" s="35"/>
      <c r="BG134" s="53"/>
      <c r="BH134" s="41" t="s">
        <v>65</v>
      </c>
    </row>
    <row r="135" spans="1:60" ht="16.2" x14ac:dyDescent="0.25">
      <c r="A135" s="42" t="s">
        <v>59</v>
      </c>
      <c r="B135" s="44" t="s">
        <v>1009</v>
      </c>
      <c r="C135" s="42" t="s">
        <v>61</v>
      </c>
      <c r="D135" s="42" t="s">
        <v>946</v>
      </c>
      <c r="E135" s="42" t="s">
        <v>950</v>
      </c>
      <c r="F135" s="42" t="s">
        <v>59</v>
      </c>
      <c r="G135" s="45">
        <v>44329</v>
      </c>
      <c r="H135" s="19" t="s">
        <v>67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3</v>
      </c>
      <c r="X135" s="19">
        <v>6</v>
      </c>
      <c r="Y135" s="19">
        <v>0</v>
      </c>
      <c r="Z135" s="19">
        <v>0</v>
      </c>
      <c r="AA135" s="19">
        <v>11</v>
      </c>
      <c r="AB135" s="19">
        <v>0</v>
      </c>
      <c r="AC135" s="19">
        <v>0</v>
      </c>
      <c r="AD135" s="19">
        <v>0</v>
      </c>
      <c r="AE135" s="19">
        <v>21</v>
      </c>
      <c r="AF135" s="19">
        <v>0</v>
      </c>
      <c r="AG135" s="19">
        <v>0</v>
      </c>
      <c r="AH135" s="19">
        <v>0</v>
      </c>
      <c r="AI135" s="19">
        <v>22</v>
      </c>
      <c r="AJ135" s="19">
        <v>18</v>
      </c>
      <c r="AK135" s="19">
        <v>0</v>
      </c>
      <c r="AL135" s="19">
        <v>0</v>
      </c>
      <c r="AM135" s="19">
        <v>0</v>
      </c>
      <c r="AN135" s="19">
        <v>11</v>
      </c>
      <c r="AO135" s="19">
        <v>0</v>
      </c>
      <c r="AP135" s="19">
        <v>0</v>
      </c>
      <c r="AQ135" s="19">
        <v>0</v>
      </c>
      <c r="AR135" s="19">
        <v>5</v>
      </c>
      <c r="AS135" s="19">
        <v>0</v>
      </c>
      <c r="AT135" s="19">
        <v>0</v>
      </c>
      <c r="AU135" s="19">
        <v>3</v>
      </c>
      <c r="AV135" s="19">
        <v>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48"/>
      <c r="BD135" s="51"/>
      <c r="BE135" s="36"/>
      <c r="BF135" s="36"/>
      <c r="BG135" s="53"/>
      <c r="BH135" s="41" t="s">
        <v>65</v>
      </c>
    </row>
    <row r="136" spans="1:60" ht="16.2" x14ac:dyDescent="0.25">
      <c r="A136" s="42" t="s">
        <v>59</v>
      </c>
      <c r="B136" s="44" t="s">
        <v>947</v>
      </c>
      <c r="C136" s="42" t="s">
        <v>61</v>
      </c>
      <c r="D136" s="42" t="s">
        <v>946</v>
      </c>
      <c r="E136" s="42" t="s">
        <v>945</v>
      </c>
      <c r="F136" s="42" t="s">
        <v>1129</v>
      </c>
      <c r="G136" s="45">
        <v>44338</v>
      </c>
      <c r="H136" s="17" t="s">
        <v>64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2</v>
      </c>
      <c r="Q136" s="17">
        <v>3</v>
      </c>
      <c r="R136" s="17">
        <v>0</v>
      </c>
      <c r="S136" s="17">
        <v>3</v>
      </c>
      <c r="T136" s="17">
        <v>2</v>
      </c>
      <c r="U136" s="17">
        <v>0</v>
      </c>
      <c r="V136" s="17">
        <v>0</v>
      </c>
      <c r="W136" s="17">
        <v>2</v>
      </c>
      <c r="X136" s="17">
        <v>2</v>
      </c>
      <c r="Y136" s="17">
        <v>0</v>
      </c>
      <c r="Z136" s="17">
        <v>0</v>
      </c>
      <c r="AA136" s="17">
        <v>5</v>
      </c>
      <c r="AB136" s="17">
        <v>6</v>
      </c>
      <c r="AC136" s="17">
        <v>0</v>
      </c>
      <c r="AD136" s="17">
        <v>0</v>
      </c>
      <c r="AE136" s="17">
        <v>14</v>
      </c>
      <c r="AF136" s="17">
        <v>10</v>
      </c>
      <c r="AG136" s="17">
        <v>0</v>
      </c>
      <c r="AH136" s="17">
        <v>0</v>
      </c>
      <c r="AI136" s="17">
        <v>15</v>
      </c>
      <c r="AJ136" s="17">
        <v>13</v>
      </c>
      <c r="AK136" s="17">
        <v>0</v>
      </c>
      <c r="AL136" s="17">
        <v>0</v>
      </c>
      <c r="AM136" s="17">
        <v>9</v>
      </c>
      <c r="AN136" s="17">
        <v>9</v>
      </c>
      <c r="AO136" s="17">
        <v>0</v>
      </c>
      <c r="AP136" s="17">
        <v>0</v>
      </c>
      <c r="AQ136" s="17">
        <v>4</v>
      </c>
      <c r="AR136" s="17">
        <v>1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46">
        <f t="shared" ref="BC136" si="172">SUM(I136:BB136)</f>
        <v>100</v>
      </c>
      <c r="BD136" s="49">
        <f t="shared" ref="BD136" si="173">SUM(I137:BB137)</f>
        <v>0</v>
      </c>
      <c r="BE136" s="34">
        <f t="shared" ref="BE136" si="174">SUM(I138:BB138)</f>
        <v>0</v>
      </c>
      <c r="BF136" s="34">
        <f t="shared" ref="BF136" si="175">BE136-BC136</f>
        <v>-100</v>
      </c>
      <c r="BG136" s="53">
        <v>0.92949999999999999</v>
      </c>
      <c r="BH136" s="41" t="s">
        <v>65</v>
      </c>
    </row>
    <row r="137" spans="1:60" ht="16.2" x14ac:dyDescent="0.25">
      <c r="A137" s="42" t="s">
        <v>59</v>
      </c>
      <c r="B137" s="44" t="s">
        <v>947</v>
      </c>
      <c r="C137" s="42" t="s">
        <v>61</v>
      </c>
      <c r="D137" s="42" t="s">
        <v>946</v>
      </c>
      <c r="E137" s="42" t="s">
        <v>945</v>
      </c>
      <c r="F137" s="42" t="s">
        <v>59</v>
      </c>
      <c r="G137" s="45">
        <v>44338</v>
      </c>
      <c r="H137" s="18" t="s">
        <v>66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47"/>
      <c r="BD137" s="50"/>
      <c r="BE137" s="35"/>
      <c r="BF137" s="35"/>
      <c r="BG137" s="53"/>
      <c r="BH137" s="41" t="s">
        <v>65</v>
      </c>
    </row>
    <row r="138" spans="1:60" ht="16.2" x14ac:dyDescent="0.25">
      <c r="A138" s="42" t="s">
        <v>59</v>
      </c>
      <c r="B138" s="44" t="s">
        <v>947</v>
      </c>
      <c r="C138" s="42" t="s">
        <v>61</v>
      </c>
      <c r="D138" s="42" t="s">
        <v>946</v>
      </c>
      <c r="E138" s="42" t="s">
        <v>945</v>
      </c>
      <c r="F138" s="42" t="s">
        <v>59</v>
      </c>
      <c r="G138" s="45">
        <v>44338</v>
      </c>
      <c r="H138" s="19" t="s">
        <v>67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48"/>
      <c r="BD138" s="51"/>
      <c r="BE138" s="36"/>
      <c r="BF138" s="36"/>
      <c r="BG138" s="53"/>
      <c r="BH138" s="41" t="s">
        <v>65</v>
      </c>
    </row>
    <row r="139" spans="1:60" ht="16.2" x14ac:dyDescent="0.25">
      <c r="A139" s="42" t="s">
        <v>59</v>
      </c>
      <c r="B139" s="44" t="s">
        <v>1008</v>
      </c>
      <c r="C139" s="42" t="s">
        <v>61</v>
      </c>
      <c r="D139" s="42" t="s">
        <v>946</v>
      </c>
      <c r="E139" s="42" t="s">
        <v>948</v>
      </c>
      <c r="F139" s="42" t="s">
        <v>1129</v>
      </c>
      <c r="G139" s="45">
        <v>44330</v>
      </c>
      <c r="H139" s="17" t="s">
        <v>64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2</v>
      </c>
      <c r="X139" s="17">
        <v>6</v>
      </c>
      <c r="Y139" s="17">
        <v>0</v>
      </c>
      <c r="Z139" s="17">
        <v>0</v>
      </c>
      <c r="AA139" s="17">
        <v>9</v>
      </c>
      <c r="AB139" s="17">
        <v>14</v>
      </c>
      <c r="AC139" s="17">
        <v>0</v>
      </c>
      <c r="AD139" s="17">
        <v>0</v>
      </c>
      <c r="AE139" s="17">
        <v>14</v>
      </c>
      <c r="AF139" s="17">
        <v>15</v>
      </c>
      <c r="AG139" s="17">
        <v>0</v>
      </c>
      <c r="AH139" s="17">
        <v>0</v>
      </c>
      <c r="AI139" s="17">
        <v>12</v>
      </c>
      <c r="AJ139" s="17">
        <v>9</v>
      </c>
      <c r="AK139" s="17">
        <v>0</v>
      </c>
      <c r="AL139" s="17">
        <v>0</v>
      </c>
      <c r="AM139" s="17">
        <v>8</v>
      </c>
      <c r="AN139" s="17">
        <v>6</v>
      </c>
      <c r="AO139" s="17">
        <v>0</v>
      </c>
      <c r="AP139" s="17">
        <v>0</v>
      </c>
      <c r="AQ139" s="17">
        <v>3</v>
      </c>
      <c r="AR139" s="17">
        <v>2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46">
        <f t="shared" ref="BC139" si="176">SUM(I139:BB139)</f>
        <v>100</v>
      </c>
      <c r="BD139" s="49">
        <f t="shared" ref="BD139" si="177">SUM(I140:BB140)</f>
        <v>100</v>
      </c>
      <c r="BE139" s="34">
        <f t="shared" ref="BE139" si="178">SUM(I141:BB141)</f>
        <v>100</v>
      </c>
      <c r="BF139" s="34">
        <f t="shared" ref="BF139" si="179">BE139-BC139</f>
        <v>0</v>
      </c>
      <c r="BG139" s="53">
        <v>0.9336000000000001</v>
      </c>
      <c r="BH139" s="41" t="s">
        <v>65</v>
      </c>
    </row>
    <row r="140" spans="1:60" ht="16.2" x14ac:dyDescent="0.25">
      <c r="A140" s="42" t="s">
        <v>59</v>
      </c>
      <c r="B140" s="44" t="s">
        <v>1008</v>
      </c>
      <c r="C140" s="42" t="s">
        <v>61</v>
      </c>
      <c r="D140" s="42" t="s">
        <v>946</v>
      </c>
      <c r="E140" s="42" t="s">
        <v>948</v>
      </c>
      <c r="F140" s="42" t="s">
        <v>59</v>
      </c>
      <c r="G140" s="45">
        <v>44330</v>
      </c>
      <c r="H140" s="18" t="s">
        <v>66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2</v>
      </c>
      <c r="X140" s="18">
        <v>6</v>
      </c>
      <c r="Y140" s="18">
        <v>0</v>
      </c>
      <c r="Z140" s="18">
        <v>0</v>
      </c>
      <c r="AA140" s="18">
        <v>9</v>
      </c>
      <c r="AB140" s="18">
        <v>14</v>
      </c>
      <c r="AC140" s="18">
        <v>0</v>
      </c>
      <c r="AD140" s="18">
        <v>0</v>
      </c>
      <c r="AE140" s="18">
        <v>14</v>
      </c>
      <c r="AF140" s="18">
        <v>15</v>
      </c>
      <c r="AG140" s="18">
        <v>0</v>
      </c>
      <c r="AH140" s="18">
        <v>0</v>
      </c>
      <c r="AI140" s="18">
        <v>12</v>
      </c>
      <c r="AJ140" s="18">
        <v>9</v>
      </c>
      <c r="AK140" s="18">
        <v>0</v>
      </c>
      <c r="AL140" s="18">
        <v>0</v>
      </c>
      <c r="AM140" s="18">
        <v>8</v>
      </c>
      <c r="AN140" s="18">
        <v>6</v>
      </c>
      <c r="AO140" s="18">
        <v>0</v>
      </c>
      <c r="AP140" s="18">
        <v>0</v>
      </c>
      <c r="AQ140" s="18">
        <v>3</v>
      </c>
      <c r="AR140" s="18">
        <v>2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47"/>
      <c r="BD140" s="50"/>
      <c r="BE140" s="35"/>
      <c r="BF140" s="35"/>
      <c r="BG140" s="53"/>
      <c r="BH140" s="41" t="s">
        <v>65</v>
      </c>
    </row>
    <row r="141" spans="1:60" ht="16.2" x14ac:dyDescent="0.25">
      <c r="A141" s="42" t="s">
        <v>59</v>
      </c>
      <c r="B141" s="44" t="s">
        <v>1008</v>
      </c>
      <c r="C141" s="42" t="s">
        <v>61</v>
      </c>
      <c r="D141" s="42" t="s">
        <v>946</v>
      </c>
      <c r="E141" s="42" t="s">
        <v>948</v>
      </c>
      <c r="F141" s="42" t="s">
        <v>59</v>
      </c>
      <c r="G141" s="45">
        <v>44330</v>
      </c>
      <c r="H141" s="19" t="s">
        <v>67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2</v>
      </c>
      <c r="X141" s="19">
        <v>6</v>
      </c>
      <c r="Y141" s="19">
        <v>0</v>
      </c>
      <c r="Z141" s="19">
        <v>0</v>
      </c>
      <c r="AA141" s="19">
        <v>9</v>
      </c>
      <c r="AB141" s="19">
        <v>14</v>
      </c>
      <c r="AC141" s="19">
        <v>0</v>
      </c>
      <c r="AD141" s="19">
        <v>0</v>
      </c>
      <c r="AE141" s="19">
        <v>14</v>
      </c>
      <c r="AF141" s="19">
        <v>15</v>
      </c>
      <c r="AG141" s="19">
        <v>0</v>
      </c>
      <c r="AH141" s="19">
        <v>0</v>
      </c>
      <c r="AI141" s="19">
        <v>12</v>
      </c>
      <c r="AJ141" s="19">
        <v>9</v>
      </c>
      <c r="AK141" s="19">
        <v>0</v>
      </c>
      <c r="AL141" s="19">
        <v>0</v>
      </c>
      <c r="AM141" s="19">
        <v>8</v>
      </c>
      <c r="AN141" s="19">
        <v>6</v>
      </c>
      <c r="AO141" s="19">
        <v>0</v>
      </c>
      <c r="AP141" s="19">
        <v>0</v>
      </c>
      <c r="AQ141" s="19">
        <v>3</v>
      </c>
      <c r="AR141" s="19">
        <v>2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48"/>
      <c r="BD141" s="51"/>
      <c r="BE141" s="36"/>
      <c r="BF141" s="36"/>
      <c r="BG141" s="53"/>
      <c r="BH141" s="41" t="s">
        <v>65</v>
      </c>
    </row>
    <row r="142" spans="1:60" ht="16.2" x14ac:dyDescent="0.25">
      <c r="A142" s="42" t="s">
        <v>59</v>
      </c>
      <c r="B142" s="44" t="s">
        <v>1007</v>
      </c>
      <c r="C142" s="42" t="s">
        <v>61</v>
      </c>
      <c r="D142" s="42" t="s">
        <v>946</v>
      </c>
      <c r="E142" s="42" t="s">
        <v>945</v>
      </c>
      <c r="F142" s="42" t="s">
        <v>1129</v>
      </c>
      <c r="G142" s="45">
        <v>44324</v>
      </c>
      <c r="H142" s="17" t="s">
        <v>64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1</v>
      </c>
      <c r="X142" s="17">
        <v>3</v>
      </c>
      <c r="Y142" s="17">
        <v>0</v>
      </c>
      <c r="Z142" s="17">
        <v>0</v>
      </c>
      <c r="AA142" s="17">
        <v>8</v>
      </c>
      <c r="AB142" s="17">
        <v>11</v>
      </c>
      <c r="AC142" s="17">
        <v>0</v>
      </c>
      <c r="AD142" s="17">
        <v>0</v>
      </c>
      <c r="AE142" s="17">
        <v>12</v>
      </c>
      <c r="AF142" s="17">
        <v>17</v>
      </c>
      <c r="AG142" s="17">
        <v>0</v>
      </c>
      <c r="AH142" s="17">
        <v>0</v>
      </c>
      <c r="AI142" s="17">
        <v>13</v>
      </c>
      <c r="AJ142" s="17">
        <v>11</v>
      </c>
      <c r="AK142" s="17">
        <v>0</v>
      </c>
      <c r="AL142" s="17">
        <v>0</v>
      </c>
      <c r="AM142" s="17">
        <v>10</v>
      </c>
      <c r="AN142" s="17">
        <v>8</v>
      </c>
      <c r="AO142" s="17">
        <v>0</v>
      </c>
      <c r="AP142" s="17">
        <v>0</v>
      </c>
      <c r="AQ142" s="17">
        <v>4</v>
      </c>
      <c r="AR142" s="17">
        <v>2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46">
        <f t="shared" ref="BC142" si="180">SUM(I142:BB142)</f>
        <v>100</v>
      </c>
      <c r="BD142" s="49">
        <f t="shared" ref="BD142" si="181">SUM(I143:BB143)</f>
        <v>100</v>
      </c>
      <c r="BE142" s="34">
        <f t="shared" ref="BE142" si="182">SUM(I144:BB144)</f>
        <v>100</v>
      </c>
      <c r="BF142" s="34">
        <f t="shared" ref="BF142" si="183">BE142-BC142</f>
        <v>0</v>
      </c>
      <c r="BG142" s="53">
        <v>0.92980000000000007</v>
      </c>
      <c r="BH142" s="41" t="s">
        <v>65</v>
      </c>
    </row>
    <row r="143" spans="1:60" ht="16.2" x14ac:dyDescent="0.25">
      <c r="A143" s="42" t="s">
        <v>59</v>
      </c>
      <c r="B143" s="44" t="s">
        <v>1007</v>
      </c>
      <c r="C143" s="42" t="s">
        <v>61</v>
      </c>
      <c r="D143" s="42" t="s">
        <v>946</v>
      </c>
      <c r="E143" s="42" t="s">
        <v>945</v>
      </c>
      <c r="F143" s="42" t="s">
        <v>59</v>
      </c>
      <c r="G143" s="45">
        <v>44324</v>
      </c>
      <c r="H143" s="18" t="s">
        <v>66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1</v>
      </c>
      <c r="X143" s="18">
        <v>3</v>
      </c>
      <c r="Y143" s="18">
        <v>0</v>
      </c>
      <c r="Z143" s="18">
        <v>0</v>
      </c>
      <c r="AA143" s="18">
        <v>8</v>
      </c>
      <c r="AB143" s="18">
        <v>11</v>
      </c>
      <c r="AC143" s="18">
        <v>0</v>
      </c>
      <c r="AD143" s="18">
        <v>0</v>
      </c>
      <c r="AE143" s="18">
        <v>12</v>
      </c>
      <c r="AF143" s="18">
        <v>17</v>
      </c>
      <c r="AG143" s="18">
        <v>0</v>
      </c>
      <c r="AH143" s="18">
        <v>0</v>
      </c>
      <c r="AI143" s="18">
        <v>13</v>
      </c>
      <c r="AJ143" s="18">
        <v>11</v>
      </c>
      <c r="AK143" s="18">
        <v>0</v>
      </c>
      <c r="AL143" s="18">
        <v>0</v>
      </c>
      <c r="AM143" s="18">
        <v>10</v>
      </c>
      <c r="AN143" s="18">
        <v>8</v>
      </c>
      <c r="AO143" s="18">
        <v>0</v>
      </c>
      <c r="AP143" s="18">
        <v>0</v>
      </c>
      <c r="AQ143" s="18">
        <v>4</v>
      </c>
      <c r="AR143" s="18">
        <v>2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47"/>
      <c r="BD143" s="50"/>
      <c r="BE143" s="35"/>
      <c r="BF143" s="35"/>
      <c r="BG143" s="53"/>
      <c r="BH143" s="41" t="s">
        <v>65</v>
      </c>
    </row>
    <row r="144" spans="1:60" ht="16.2" x14ac:dyDescent="0.25">
      <c r="A144" s="42" t="s">
        <v>59</v>
      </c>
      <c r="B144" s="44" t="s">
        <v>1007</v>
      </c>
      <c r="C144" s="42" t="s">
        <v>61</v>
      </c>
      <c r="D144" s="42" t="s">
        <v>946</v>
      </c>
      <c r="E144" s="42" t="s">
        <v>945</v>
      </c>
      <c r="F144" s="42" t="s">
        <v>59</v>
      </c>
      <c r="G144" s="45">
        <v>44324</v>
      </c>
      <c r="H144" s="19" t="s">
        <v>67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1</v>
      </c>
      <c r="X144" s="19">
        <v>3</v>
      </c>
      <c r="Y144" s="19">
        <v>0</v>
      </c>
      <c r="Z144" s="19">
        <v>0</v>
      </c>
      <c r="AA144" s="19">
        <v>8</v>
      </c>
      <c r="AB144" s="19">
        <v>11</v>
      </c>
      <c r="AC144" s="19">
        <v>0</v>
      </c>
      <c r="AD144" s="19">
        <v>0</v>
      </c>
      <c r="AE144" s="19">
        <v>12</v>
      </c>
      <c r="AF144" s="19">
        <v>17</v>
      </c>
      <c r="AG144" s="19">
        <v>0</v>
      </c>
      <c r="AH144" s="19">
        <v>0</v>
      </c>
      <c r="AI144" s="19">
        <v>13</v>
      </c>
      <c r="AJ144" s="19">
        <v>11</v>
      </c>
      <c r="AK144" s="19">
        <v>0</v>
      </c>
      <c r="AL144" s="19">
        <v>0</v>
      </c>
      <c r="AM144" s="19">
        <v>10</v>
      </c>
      <c r="AN144" s="19">
        <v>8</v>
      </c>
      <c r="AO144" s="19">
        <v>0</v>
      </c>
      <c r="AP144" s="19">
        <v>0</v>
      </c>
      <c r="AQ144" s="19">
        <v>4</v>
      </c>
      <c r="AR144" s="19">
        <v>2</v>
      </c>
      <c r="AS144" s="19">
        <v>0</v>
      </c>
      <c r="AT144" s="19">
        <v>0</v>
      </c>
      <c r="AU144" s="19">
        <v>0</v>
      </c>
      <c r="AV144" s="19">
        <v>0</v>
      </c>
      <c r="AW144" s="19">
        <v>0</v>
      </c>
      <c r="AX144" s="19">
        <v>0</v>
      </c>
      <c r="AY144" s="19">
        <v>0</v>
      </c>
      <c r="AZ144" s="19">
        <v>0</v>
      </c>
      <c r="BA144" s="19">
        <v>0</v>
      </c>
      <c r="BB144" s="19">
        <v>0</v>
      </c>
      <c r="BC144" s="48"/>
      <c r="BD144" s="51"/>
      <c r="BE144" s="36"/>
      <c r="BF144" s="36"/>
      <c r="BG144" s="53"/>
      <c r="BH144" s="41" t="s">
        <v>65</v>
      </c>
    </row>
    <row r="145" spans="1:60" ht="16.2" x14ac:dyDescent="0.25">
      <c r="A145" s="42" t="s">
        <v>59</v>
      </c>
      <c r="B145" s="44" t="s">
        <v>1006</v>
      </c>
      <c r="C145" s="42" t="s">
        <v>61</v>
      </c>
      <c r="D145" s="42" t="s">
        <v>75</v>
      </c>
      <c r="E145" s="42" t="s">
        <v>1005</v>
      </c>
      <c r="F145" s="42" t="s">
        <v>59</v>
      </c>
      <c r="G145" s="45">
        <v>44323</v>
      </c>
      <c r="H145" s="17" t="s">
        <v>64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24</v>
      </c>
      <c r="O145" s="17">
        <v>0</v>
      </c>
      <c r="P145" s="17">
        <v>0</v>
      </c>
      <c r="Q145" s="17">
        <v>28</v>
      </c>
      <c r="R145" s="17">
        <v>0</v>
      </c>
      <c r="S145" s="17">
        <v>0</v>
      </c>
      <c r="T145" s="17">
        <v>27</v>
      </c>
      <c r="U145" s="17">
        <v>0</v>
      </c>
      <c r="V145" s="17">
        <v>0</v>
      </c>
      <c r="W145" s="17">
        <v>0</v>
      </c>
      <c r="X145" s="17">
        <v>21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46">
        <f t="shared" ref="BC145" si="184">SUM(I145:BB145)</f>
        <v>100</v>
      </c>
      <c r="BD145" s="49">
        <f t="shared" ref="BD145" si="185">SUM(I146:BB146)</f>
        <v>100</v>
      </c>
      <c r="BE145" s="34">
        <f t="shared" ref="BE145" si="186">SUM(I147:BB147)</f>
        <v>100</v>
      </c>
      <c r="BF145" s="34">
        <f t="shared" ref="BF145" si="187">BE145-BC145</f>
        <v>0</v>
      </c>
      <c r="BG145" s="53">
        <v>0.95150000000000001</v>
      </c>
      <c r="BH145" s="41" t="s">
        <v>65</v>
      </c>
    </row>
    <row r="146" spans="1:60" ht="16.2" x14ac:dyDescent="0.25">
      <c r="A146" s="42" t="s">
        <v>59</v>
      </c>
      <c r="B146" s="44" t="s">
        <v>1006</v>
      </c>
      <c r="C146" s="42" t="s">
        <v>61</v>
      </c>
      <c r="D146" s="42" t="s">
        <v>75</v>
      </c>
      <c r="E146" s="42" t="s">
        <v>1005</v>
      </c>
      <c r="F146" s="42" t="s">
        <v>59</v>
      </c>
      <c r="G146" s="45">
        <v>44323</v>
      </c>
      <c r="H146" s="18" t="s">
        <v>66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24</v>
      </c>
      <c r="O146" s="18">
        <v>0</v>
      </c>
      <c r="P146" s="18">
        <v>0</v>
      </c>
      <c r="Q146" s="18">
        <v>28</v>
      </c>
      <c r="R146" s="18">
        <v>0</v>
      </c>
      <c r="S146" s="18">
        <v>0</v>
      </c>
      <c r="T146" s="18">
        <v>27</v>
      </c>
      <c r="U146" s="18">
        <v>0</v>
      </c>
      <c r="V146" s="18">
        <v>0</v>
      </c>
      <c r="W146" s="18">
        <v>0</v>
      </c>
      <c r="X146" s="18">
        <v>21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47"/>
      <c r="BD146" s="50"/>
      <c r="BE146" s="35"/>
      <c r="BF146" s="35"/>
      <c r="BG146" s="53"/>
      <c r="BH146" s="41" t="s">
        <v>65</v>
      </c>
    </row>
    <row r="147" spans="1:60" ht="16.2" x14ac:dyDescent="0.25">
      <c r="A147" s="42" t="s">
        <v>59</v>
      </c>
      <c r="B147" s="44" t="s">
        <v>1006</v>
      </c>
      <c r="C147" s="42" t="s">
        <v>61</v>
      </c>
      <c r="D147" s="42" t="s">
        <v>75</v>
      </c>
      <c r="E147" s="42" t="s">
        <v>1005</v>
      </c>
      <c r="F147" s="42" t="s">
        <v>59</v>
      </c>
      <c r="G147" s="45">
        <v>44323</v>
      </c>
      <c r="H147" s="19" t="s">
        <v>67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24</v>
      </c>
      <c r="O147" s="19">
        <v>0</v>
      </c>
      <c r="P147" s="19">
        <v>0</v>
      </c>
      <c r="Q147" s="19">
        <v>28</v>
      </c>
      <c r="R147" s="19">
        <v>0</v>
      </c>
      <c r="S147" s="19">
        <v>0</v>
      </c>
      <c r="T147" s="19">
        <v>27</v>
      </c>
      <c r="U147" s="19">
        <v>0</v>
      </c>
      <c r="V147" s="19">
        <v>0</v>
      </c>
      <c r="W147" s="19">
        <v>0</v>
      </c>
      <c r="X147" s="19">
        <v>21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0</v>
      </c>
      <c r="BA147" s="19">
        <v>0</v>
      </c>
      <c r="BB147" s="19">
        <v>0</v>
      </c>
      <c r="BC147" s="48"/>
      <c r="BD147" s="51"/>
      <c r="BE147" s="36"/>
      <c r="BF147" s="36"/>
      <c r="BG147" s="53"/>
      <c r="BH147" s="41" t="s">
        <v>65</v>
      </c>
    </row>
    <row r="148" spans="1:60" ht="16.2" x14ac:dyDescent="0.25">
      <c r="A148" s="42" t="s">
        <v>59</v>
      </c>
      <c r="B148" s="44" t="s">
        <v>1004</v>
      </c>
      <c r="C148" s="42" t="s">
        <v>61</v>
      </c>
      <c r="D148" s="42" t="s">
        <v>139</v>
      </c>
      <c r="E148" s="42" t="s">
        <v>239</v>
      </c>
      <c r="F148" s="42" t="s">
        <v>59</v>
      </c>
      <c r="G148" s="45">
        <v>44331</v>
      </c>
      <c r="H148" s="17" t="s">
        <v>64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9</v>
      </c>
      <c r="X148" s="17">
        <v>0</v>
      </c>
      <c r="Y148" s="17">
        <v>0</v>
      </c>
      <c r="Z148" s="17">
        <v>0</v>
      </c>
      <c r="AA148" s="17">
        <v>0</v>
      </c>
      <c r="AB148" s="17">
        <v>21</v>
      </c>
      <c r="AC148" s="17">
        <v>0</v>
      </c>
      <c r="AD148" s="17">
        <v>0</v>
      </c>
      <c r="AE148" s="17">
        <v>8</v>
      </c>
      <c r="AF148" s="17">
        <v>0</v>
      </c>
      <c r="AG148" s="17">
        <v>0</v>
      </c>
      <c r="AH148" s="17">
        <v>0</v>
      </c>
      <c r="AI148" s="17">
        <v>14</v>
      </c>
      <c r="AJ148" s="17">
        <v>27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46">
        <f t="shared" ref="BC148" si="188">SUM(I148:BB148)</f>
        <v>79</v>
      </c>
      <c r="BD148" s="49">
        <f t="shared" ref="BD148" si="189">SUM(I149:BB149)</f>
        <v>79</v>
      </c>
      <c r="BE148" s="34">
        <f t="shared" ref="BE148" si="190">SUM(I150:BB150)</f>
        <v>79</v>
      </c>
      <c r="BF148" s="34">
        <f t="shared" ref="BF148" si="191">BE148-BC148</f>
        <v>0</v>
      </c>
      <c r="BG148" s="53">
        <v>0.95550000000000002</v>
      </c>
      <c r="BH148" s="41" t="s">
        <v>65</v>
      </c>
    </row>
    <row r="149" spans="1:60" ht="16.2" x14ac:dyDescent="0.25">
      <c r="A149" s="42" t="s">
        <v>59</v>
      </c>
      <c r="B149" s="44" t="s">
        <v>1004</v>
      </c>
      <c r="C149" s="42" t="s">
        <v>61</v>
      </c>
      <c r="D149" s="42" t="s">
        <v>139</v>
      </c>
      <c r="E149" s="42" t="s">
        <v>239</v>
      </c>
      <c r="F149" s="42" t="s">
        <v>59</v>
      </c>
      <c r="G149" s="45">
        <v>44331</v>
      </c>
      <c r="H149" s="18" t="s">
        <v>66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9</v>
      </c>
      <c r="X149" s="18">
        <v>0</v>
      </c>
      <c r="Y149" s="18">
        <v>0</v>
      </c>
      <c r="Z149" s="18">
        <v>0</v>
      </c>
      <c r="AA149" s="18">
        <v>0</v>
      </c>
      <c r="AB149" s="18">
        <v>21</v>
      </c>
      <c r="AC149" s="18">
        <v>0</v>
      </c>
      <c r="AD149" s="18">
        <v>0</v>
      </c>
      <c r="AE149" s="18">
        <v>8</v>
      </c>
      <c r="AF149" s="18">
        <v>0</v>
      </c>
      <c r="AG149" s="18">
        <v>0</v>
      </c>
      <c r="AH149" s="18">
        <v>0</v>
      </c>
      <c r="AI149" s="18">
        <v>14</v>
      </c>
      <c r="AJ149" s="18">
        <v>27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47"/>
      <c r="BD149" s="50"/>
      <c r="BE149" s="35"/>
      <c r="BF149" s="35"/>
      <c r="BG149" s="53"/>
      <c r="BH149" s="41" t="s">
        <v>65</v>
      </c>
    </row>
    <row r="150" spans="1:60" ht="16.2" x14ac:dyDescent="0.25">
      <c r="A150" s="42" t="s">
        <v>59</v>
      </c>
      <c r="B150" s="44" t="s">
        <v>1004</v>
      </c>
      <c r="C150" s="42" t="s">
        <v>61</v>
      </c>
      <c r="D150" s="42" t="s">
        <v>139</v>
      </c>
      <c r="E150" s="42" t="s">
        <v>239</v>
      </c>
      <c r="F150" s="42" t="s">
        <v>59</v>
      </c>
      <c r="G150" s="45">
        <v>44331</v>
      </c>
      <c r="H150" s="19" t="s">
        <v>67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9</v>
      </c>
      <c r="X150" s="19">
        <v>0</v>
      </c>
      <c r="Y150" s="19">
        <v>0</v>
      </c>
      <c r="Z150" s="19">
        <v>0</v>
      </c>
      <c r="AA150" s="19">
        <v>0</v>
      </c>
      <c r="AB150" s="19">
        <v>21</v>
      </c>
      <c r="AC150" s="19">
        <v>0</v>
      </c>
      <c r="AD150" s="19">
        <v>0</v>
      </c>
      <c r="AE150" s="19">
        <v>8</v>
      </c>
      <c r="AF150" s="19">
        <v>0</v>
      </c>
      <c r="AG150" s="19">
        <v>0</v>
      </c>
      <c r="AH150" s="19">
        <v>0</v>
      </c>
      <c r="AI150" s="19">
        <v>14</v>
      </c>
      <c r="AJ150" s="19">
        <v>27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48"/>
      <c r="BD150" s="51"/>
      <c r="BE150" s="36"/>
      <c r="BF150" s="36"/>
      <c r="BG150" s="53"/>
      <c r="BH150" s="41" t="s">
        <v>65</v>
      </c>
    </row>
    <row r="151" spans="1:60" ht="16.2" x14ac:dyDescent="0.25">
      <c r="A151" s="42" t="s">
        <v>59</v>
      </c>
      <c r="B151" s="44" t="s">
        <v>1003</v>
      </c>
      <c r="C151" s="42" t="s">
        <v>61</v>
      </c>
      <c r="D151" s="42" t="s">
        <v>139</v>
      </c>
      <c r="E151" s="42" t="s">
        <v>239</v>
      </c>
      <c r="F151" s="42" t="s">
        <v>59</v>
      </c>
      <c r="G151" s="45">
        <v>44331</v>
      </c>
      <c r="H151" s="17" t="s">
        <v>64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46">
        <f t="shared" ref="BC151" si="192">SUM(I151:BB151)</f>
        <v>1</v>
      </c>
      <c r="BD151" s="49">
        <f t="shared" ref="BD151" si="193">SUM(I152:BB152)</f>
        <v>1</v>
      </c>
      <c r="BE151" s="34">
        <f t="shared" ref="BE151" si="194">SUM(I153:BB153)</f>
        <v>1</v>
      </c>
      <c r="BF151" s="34">
        <f t="shared" ref="BF151" si="195">BE151-BC151</f>
        <v>0</v>
      </c>
      <c r="BG151" s="53">
        <v>0.93770000000000009</v>
      </c>
      <c r="BH151" s="41" t="s">
        <v>65</v>
      </c>
    </row>
    <row r="152" spans="1:60" ht="16.2" x14ac:dyDescent="0.25">
      <c r="A152" s="42" t="s">
        <v>59</v>
      </c>
      <c r="B152" s="44" t="s">
        <v>1003</v>
      </c>
      <c r="C152" s="42" t="s">
        <v>61</v>
      </c>
      <c r="D152" s="42" t="s">
        <v>139</v>
      </c>
      <c r="E152" s="42" t="s">
        <v>239</v>
      </c>
      <c r="F152" s="42" t="s">
        <v>59</v>
      </c>
      <c r="G152" s="45">
        <v>44331</v>
      </c>
      <c r="H152" s="18" t="s">
        <v>66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47"/>
      <c r="BD152" s="50"/>
      <c r="BE152" s="35"/>
      <c r="BF152" s="35"/>
      <c r="BG152" s="53"/>
      <c r="BH152" s="41" t="s">
        <v>65</v>
      </c>
    </row>
    <row r="153" spans="1:60" ht="16.2" x14ac:dyDescent="0.25">
      <c r="A153" s="42" t="s">
        <v>59</v>
      </c>
      <c r="B153" s="44" t="s">
        <v>1003</v>
      </c>
      <c r="C153" s="42" t="s">
        <v>61</v>
      </c>
      <c r="D153" s="42" t="s">
        <v>139</v>
      </c>
      <c r="E153" s="42" t="s">
        <v>239</v>
      </c>
      <c r="F153" s="42" t="s">
        <v>59</v>
      </c>
      <c r="G153" s="45">
        <v>44331</v>
      </c>
      <c r="H153" s="19" t="s">
        <v>67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1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48"/>
      <c r="BD153" s="51"/>
      <c r="BE153" s="36"/>
      <c r="BF153" s="36"/>
      <c r="BG153" s="53"/>
      <c r="BH153" s="41" t="s">
        <v>65</v>
      </c>
    </row>
    <row r="154" spans="1:60" ht="16.2" x14ac:dyDescent="0.25">
      <c r="A154" s="42" t="s">
        <v>59</v>
      </c>
      <c r="B154" s="44" t="s">
        <v>1002</v>
      </c>
      <c r="C154" s="42">
        <v>-2</v>
      </c>
      <c r="D154" s="42" t="s">
        <v>916</v>
      </c>
      <c r="E154" s="42" t="s">
        <v>996</v>
      </c>
      <c r="F154" s="42" t="s">
        <v>59</v>
      </c>
      <c r="G154" s="45">
        <v>44333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190</v>
      </c>
      <c r="P154" s="17">
        <v>0</v>
      </c>
      <c r="Q154" s="17">
        <v>0</v>
      </c>
      <c r="R154" s="17">
        <v>190</v>
      </c>
      <c r="S154" s="17">
        <v>0</v>
      </c>
      <c r="T154" s="17">
        <v>0</v>
      </c>
      <c r="U154" s="17"/>
      <c r="V154" s="17">
        <v>380</v>
      </c>
      <c r="W154" s="17">
        <v>0</v>
      </c>
      <c r="X154" s="17">
        <v>0</v>
      </c>
      <c r="Y154" s="17"/>
      <c r="Z154" s="17">
        <v>380</v>
      </c>
      <c r="AA154" s="17">
        <v>0</v>
      </c>
      <c r="AB154" s="17">
        <v>0</v>
      </c>
      <c r="AC154" s="17"/>
      <c r="AD154" s="17">
        <v>380</v>
      </c>
      <c r="AE154" s="17">
        <v>0</v>
      </c>
      <c r="AF154" s="17">
        <v>0</v>
      </c>
      <c r="AG154" s="17"/>
      <c r="AH154" s="17">
        <v>380</v>
      </c>
      <c r="AI154" s="17">
        <v>0</v>
      </c>
      <c r="AJ154" s="17">
        <v>0</v>
      </c>
      <c r="AK154" s="17"/>
      <c r="AL154" s="17">
        <v>380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/>
      <c r="BB154" s="17">
        <v>0</v>
      </c>
      <c r="BC154" s="46">
        <f t="shared" ref="BC154" si="196">SUM(I154:BB154)</f>
        <v>2280</v>
      </c>
      <c r="BD154" s="49">
        <f t="shared" ref="BD154" si="197">SUM(I155:BB155)</f>
        <v>2280</v>
      </c>
      <c r="BE154" s="34">
        <f t="shared" ref="BE154" si="198">SUM(I156:BB156)</f>
        <v>2280</v>
      </c>
      <c r="BF154" s="34">
        <f t="shared" ref="BF154" si="199">BE154-BC154</f>
        <v>0</v>
      </c>
      <c r="BG154" s="53">
        <v>0.91890000000000005</v>
      </c>
      <c r="BH154" s="41" t="s">
        <v>65</v>
      </c>
    </row>
    <row r="155" spans="1:60" ht="16.2" x14ac:dyDescent="0.25">
      <c r="A155" s="42" t="s">
        <v>59</v>
      </c>
      <c r="B155" s="44" t="s">
        <v>1002</v>
      </c>
      <c r="C155" s="42">
        <v>-2</v>
      </c>
      <c r="D155" s="42" t="s">
        <v>916</v>
      </c>
      <c r="E155" s="42" t="s">
        <v>996</v>
      </c>
      <c r="F155" s="42" t="s">
        <v>59</v>
      </c>
      <c r="G155" s="45">
        <v>44333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190</v>
      </c>
      <c r="P155" s="18">
        <v>0</v>
      </c>
      <c r="Q155" s="18">
        <v>0</v>
      </c>
      <c r="R155" s="18">
        <v>190</v>
      </c>
      <c r="S155" s="18">
        <v>0</v>
      </c>
      <c r="T155" s="18">
        <v>0</v>
      </c>
      <c r="U155" s="18"/>
      <c r="V155" s="18">
        <v>380</v>
      </c>
      <c r="W155" s="18">
        <v>0</v>
      </c>
      <c r="X155" s="18">
        <v>0</v>
      </c>
      <c r="Y155" s="18"/>
      <c r="Z155" s="18">
        <v>380</v>
      </c>
      <c r="AA155" s="18">
        <v>0</v>
      </c>
      <c r="AB155" s="18">
        <v>0</v>
      </c>
      <c r="AC155" s="18"/>
      <c r="AD155" s="18">
        <v>380</v>
      </c>
      <c r="AE155" s="18">
        <v>0</v>
      </c>
      <c r="AF155" s="18">
        <v>0</v>
      </c>
      <c r="AG155" s="18"/>
      <c r="AH155" s="18">
        <v>380</v>
      </c>
      <c r="AI155" s="18">
        <v>0</v>
      </c>
      <c r="AJ155" s="18">
        <v>0</v>
      </c>
      <c r="AK155" s="18"/>
      <c r="AL155" s="18">
        <v>380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/>
      <c r="BB155" s="18">
        <v>0</v>
      </c>
      <c r="BC155" s="47"/>
      <c r="BD155" s="50"/>
      <c r="BE155" s="35"/>
      <c r="BF155" s="35"/>
      <c r="BG155" s="53"/>
      <c r="BH155" s="41" t="s">
        <v>65</v>
      </c>
    </row>
    <row r="156" spans="1:60" ht="16.2" x14ac:dyDescent="0.25">
      <c r="A156" s="42" t="s">
        <v>59</v>
      </c>
      <c r="B156" s="44" t="s">
        <v>1002</v>
      </c>
      <c r="C156" s="42">
        <v>-2</v>
      </c>
      <c r="D156" s="42" t="s">
        <v>916</v>
      </c>
      <c r="E156" s="42" t="s">
        <v>996</v>
      </c>
      <c r="F156" s="42" t="s">
        <v>59</v>
      </c>
      <c r="G156" s="45">
        <v>44333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190</v>
      </c>
      <c r="P156" s="19">
        <v>0</v>
      </c>
      <c r="Q156" s="19">
        <v>0</v>
      </c>
      <c r="R156" s="19">
        <v>190</v>
      </c>
      <c r="S156" s="19">
        <v>0</v>
      </c>
      <c r="T156" s="19">
        <v>0</v>
      </c>
      <c r="U156" s="19"/>
      <c r="V156" s="19">
        <v>380</v>
      </c>
      <c r="W156" s="19">
        <v>0</v>
      </c>
      <c r="X156" s="19">
        <v>0</v>
      </c>
      <c r="Y156" s="19"/>
      <c r="Z156" s="19">
        <v>380</v>
      </c>
      <c r="AA156" s="19">
        <v>0</v>
      </c>
      <c r="AB156" s="19">
        <v>0</v>
      </c>
      <c r="AC156" s="19"/>
      <c r="AD156" s="19">
        <v>380</v>
      </c>
      <c r="AE156" s="19">
        <v>0</v>
      </c>
      <c r="AF156" s="19">
        <v>0</v>
      </c>
      <c r="AG156" s="19"/>
      <c r="AH156" s="19">
        <v>380</v>
      </c>
      <c r="AI156" s="19">
        <v>0</v>
      </c>
      <c r="AJ156" s="19">
        <v>0</v>
      </c>
      <c r="AK156" s="19"/>
      <c r="AL156" s="19">
        <v>380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/>
      <c r="BB156" s="19">
        <v>0</v>
      </c>
      <c r="BC156" s="48"/>
      <c r="BD156" s="51"/>
      <c r="BE156" s="36"/>
      <c r="BF156" s="36"/>
      <c r="BG156" s="53"/>
      <c r="BH156" s="41" t="s">
        <v>65</v>
      </c>
    </row>
    <row r="157" spans="1:60" ht="16.2" x14ac:dyDescent="0.25">
      <c r="A157" s="42" t="s">
        <v>59</v>
      </c>
      <c r="B157" s="44" t="s">
        <v>999</v>
      </c>
      <c r="C157" s="42">
        <v>-2</v>
      </c>
      <c r="D157" s="42" t="s">
        <v>62</v>
      </c>
      <c r="E157" s="42" t="s">
        <v>977</v>
      </c>
      <c r="F157" s="42" t="s">
        <v>59</v>
      </c>
      <c r="G157" s="45">
        <v>44344</v>
      </c>
      <c r="H157" s="17" t="s">
        <v>64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/>
      <c r="V157" s="17">
        <v>0</v>
      </c>
      <c r="W157" s="17">
        <v>0</v>
      </c>
      <c r="X157" s="17">
        <v>0</v>
      </c>
      <c r="Y157" s="17"/>
      <c r="Z157" s="17">
        <v>0</v>
      </c>
      <c r="AA157" s="17">
        <v>0</v>
      </c>
      <c r="AB157" s="17">
        <v>190</v>
      </c>
      <c r="AC157" s="17"/>
      <c r="AD157" s="17">
        <v>0</v>
      </c>
      <c r="AE157" s="17">
        <v>190</v>
      </c>
      <c r="AF157" s="17">
        <v>380</v>
      </c>
      <c r="AG157" s="17"/>
      <c r="AH157" s="17">
        <v>0</v>
      </c>
      <c r="AI157" s="17">
        <v>380</v>
      </c>
      <c r="AJ157" s="17">
        <v>380</v>
      </c>
      <c r="AK157" s="17"/>
      <c r="AL157" s="17">
        <v>0</v>
      </c>
      <c r="AM157" s="17">
        <v>380</v>
      </c>
      <c r="AN157" s="17">
        <v>190</v>
      </c>
      <c r="AO157" s="17">
        <v>0</v>
      </c>
      <c r="AP157" s="17">
        <v>0</v>
      </c>
      <c r="AQ157" s="17">
        <v>0</v>
      </c>
      <c r="AR157" s="17">
        <v>190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/>
      <c r="BB157" s="17">
        <v>0</v>
      </c>
      <c r="BC157" s="46">
        <f t="shared" ref="BC157" si="200">SUM(I157:BB157)</f>
        <v>2280</v>
      </c>
      <c r="BD157" s="49">
        <f t="shared" ref="BD157" si="201">SUM(I158:BB158)</f>
        <v>2280</v>
      </c>
      <c r="BE157" s="34">
        <f t="shared" ref="BE157" si="202">SUM(I159:BB159)</f>
        <v>2280</v>
      </c>
      <c r="BF157" s="34">
        <f t="shared" ref="BF157" si="203">BE157-BC157</f>
        <v>0</v>
      </c>
      <c r="BG157" s="53">
        <v>0.92780000000000007</v>
      </c>
      <c r="BH157" s="41" t="s">
        <v>65</v>
      </c>
    </row>
    <row r="158" spans="1:60" ht="16.2" x14ac:dyDescent="0.25">
      <c r="A158" s="42" t="s">
        <v>59</v>
      </c>
      <c r="B158" s="44" t="s">
        <v>999</v>
      </c>
      <c r="C158" s="42">
        <v>-2</v>
      </c>
      <c r="D158" s="42" t="s">
        <v>62</v>
      </c>
      <c r="E158" s="42" t="s">
        <v>977</v>
      </c>
      <c r="F158" s="42" t="s">
        <v>59</v>
      </c>
      <c r="G158" s="45">
        <v>44344</v>
      </c>
      <c r="H158" s="18" t="s">
        <v>66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/>
      <c r="V158" s="18">
        <v>0</v>
      </c>
      <c r="W158" s="18">
        <v>0</v>
      </c>
      <c r="X158" s="18">
        <v>0</v>
      </c>
      <c r="Y158" s="18"/>
      <c r="Z158" s="18">
        <v>0</v>
      </c>
      <c r="AA158" s="18">
        <v>0</v>
      </c>
      <c r="AB158" s="18">
        <v>190</v>
      </c>
      <c r="AC158" s="18"/>
      <c r="AD158" s="18">
        <v>0</v>
      </c>
      <c r="AE158" s="18">
        <v>190</v>
      </c>
      <c r="AF158" s="18">
        <v>380</v>
      </c>
      <c r="AG158" s="18"/>
      <c r="AH158" s="18">
        <v>0</v>
      </c>
      <c r="AI158" s="18">
        <v>380</v>
      </c>
      <c r="AJ158" s="18">
        <v>380</v>
      </c>
      <c r="AK158" s="18"/>
      <c r="AL158" s="18">
        <v>0</v>
      </c>
      <c r="AM158" s="18">
        <v>380</v>
      </c>
      <c r="AN158" s="18">
        <v>190</v>
      </c>
      <c r="AO158" s="18">
        <v>0</v>
      </c>
      <c r="AP158" s="18">
        <v>0</v>
      </c>
      <c r="AQ158" s="18">
        <v>0</v>
      </c>
      <c r="AR158" s="18">
        <v>190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/>
      <c r="BB158" s="18">
        <v>0</v>
      </c>
      <c r="BC158" s="47"/>
      <c r="BD158" s="50"/>
      <c r="BE158" s="35"/>
      <c r="BF158" s="35"/>
      <c r="BG158" s="53"/>
      <c r="BH158" s="41" t="s">
        <v>65</v>
      </c>
    </row>
    <row r="159" spans="1:60" ht="16.2" x14ac:dyDescent="0.25">
      <c r="A159" s="42" t="s">
        <v>59</v>
      </c>
      <c r="B159" s="44" t="s">
        <v>999</v>
      </c>
      <c r="C159" s="42">
        <v>-2</v>
      </c>
      <c r="D159" s="42" t="s">
        <v>62</v>
      </c>
      <c r="E159" s="42" t="s">
        <v>977</v>
      </c>
      <c r="F159" s="42" t="s">
        <v>59</v>
      </c>
      <c r="G159" s="45">
        <v>44344</v>
      </c>
      <c r="H159" s="19" t="s">
        <v>67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/>
      <c r="V159" s="19">
        <v>0</v>
      </c>
      <c r="W159" s="19">
        <v>0</v>
      </c>
      <c r="X159" s="19">
        <v>0</v>
      </c>
      <c r="Y159" s="19"/>
      <c r="Z159" s="19">
        <v>0</v>
      </c>
      <c r="AA159" s="19">
        <v>0</v>
      </c>
      <c r="AB159" s="19">
        <v>190</v>
      </c>
      <c r="AC159" s="19"/>
      <c r="AD159" s="19">
        <v>0</v>
      </c>
      <c r="AE159" s="19">
        <v>190</v>
      </c>
      <c r="AF159" s="19">
        <v>380</v>
      </c>
      <c r="AG159" s="19"/>
      <c r="AH159" s="19">
        <v>0</v>
      </c>
      <c r="AI159" s="19">
        <v>380</v>
      </c>
      <c r="AJ159" s="19">
        <v>380</v>
      </c>
      <c r="AK159" s="19"/>
      <c r="AL159" s="19">
        <v>0</v>
      </c>
      <c r="AM159" s="19">
        <v>380</v>
      </c>
      <c r="AN159" s="19">
        <v>190</v>
      </c>
      <c r="AO159" s="19">
        <v>0</v>
      </c>
      <c r="AP159" s="19">
        <v>0</v>
      </c>
      <c r="AQ159" s="19">
        <v>0</v>
      </c>
      <c r="AR159" s="19">
        <v>190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/>
      <c r="BB159" s="19">
        <v>0</v>
      </c>
      <c r="BC159" s="48"/>
      <c r="BD159" s="51"/>
      <c r="BE159" s="36"/>
      <c r="BF159" s="36"/>
      <c r="BG159" s="53"/>
      <c r="BH159" s="41" t="s">
        <v>65</v>
      </c>
    </row>
    <row r="160" spans="1:60" ht="16.2" x14ac:dyDescent="0.25">
      <c r="A160" s="42" t="s">
        <v>59</v>
      </c>
      <c r="B160" s="44" t="s">
        <v>1001</v>
      </c>
      <c r="C160" s="42" t="s">
        <v>61</v>
      </c>
      <c r="D160" s="42" t="s">
        <v>909</v>
      </c>
      <c r="E160" s="42" t="s">
        <v>957</v>
      </c>
      <c r="F160" s="42" t="s">
        <v>59</v>
      </c>
      <c r="G160" s="45">
        <v>44338</v>
      </c>
      <c r="H160" s="17" t="s">
        <v>64</v>
      </c>
      <c r="I160" s="17">
        <v>170</v>
      </c>
      <c r="J160" s="17">
        <v>360</v>
      </c>
      <c r="K160" s="17">
        <v>230</v>
      </c>
      <c r="L160" s="17">
        <v>180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/>
      <c r="V160" s="17">
        <v>0</v>
      </c>
      <c r="W160" s="17">
        <v>0</v>
      </c>
      <c r="X160" s="17">
        <v>0</v>
      </c>
      <c r="Y160" s="17"/>
      <c r="Z160" s="17">
        <v>0</v>
      </c>
      <c r="AA160" s="17">
        <v>0</v>
      </c>
      <c r="AB160" s="17">
        <v>0</v>
      </c>
      <c r="AC160" s="17"/>
      <c r="AD160" s="17">
        <v>0</v>
      </c>
      <c r="AE160" s="17">
        <v>0</v>
      </c>
      <c r="AF160" s="17">
        <v>0</v>
      </c>
      <c r="AG160" s="17"/>
      <c r="AH160" s="17">
        <v>0</v>
      </c>
      <c r="AI160" s="17">
        <v>0</v>
      </c>
      <c r="AJ160" s="17">
        <v>0</v>
      </c>
      <c r="AK160" s="17"/>
      <c r="AL160" s="17">
        <v>0</v>
      </c>
      <c r="AM160" s="17">
        <v>0</v>
      </c>
      <c r="AN160" s="17">
        <v>0</v>
      </c>
      <c r="AO160" s="17">
        <v>0</v>
      </c>
      <c r="AP160" s="17">
        <v>240</v>
      </c>
      <c r="AQ160" s="17">
        <v>0</v>
      </c>
      <c r="AR160" s="17">
        <v>0</v>
      </c>
      <c r="AS160" s="17">
        <v>0</v>
      </c>
      <c r="AT160" s="17">
        <v>290</v>
      </c>
      <c r="AU160" s="17">
        <v>0</v>
      </c>
      <c r="AV160" s="17">
        <v>0</v>
      </c>
      <c r="AW160" s="17">
        <v>0</v>
      </c>
      <c r="AX160" s="17">
        <v>300</v>
      </c>
      <c r="AY160" s="17">
        <v>0</v>
      </c>
      <c r="AZ160" s="17">
        <v>0</v>
      </c>
      <c r="BA160" s="17"/>
      <c r="BB160" s="17">
        <v>400</v>
      </c>
      <c r="BC160" s="46">
        <f t="shared" ref="BC160" si="204">SUM(I160:BB160)</f>
        <v>2170</v>
      </c>
      <c r="BD160" s="49">
        <f t="shared" ref="BD160" si="205">SUM(I161:BB161)</f>
        <v>2170</v>
      </c>
      <c r="BE160" s="34">
        <f t="shared" ref="BE160" si="206">SUM(I162:BB162)</f>
        <v>2170</v>
      </c>
      <c r="BF160" s="34">
        <f t="shared" ref="BF160" si="207">BE160-BC160</f>
        <v>0</v>
      </c>
      <c r="BG160" s="53">
        <v>0.95830000000000004</v>
      </c>
      <c r="BH160" s="41" t="s">
        <v>65</v>
      </c>
    </row>
    <row r="161" spans="1:60" ht="16.2" x14ac:dyDescent="0.25">
      <c r="A161" s="42" t="s">
        <v>59</v>
      </c>
      <c r="B161" s="44" t="s">
        <v>1001</v>
      </c>
      <c r="C161" s="42" t="s">
        <v>61</v>
      </c>
      <c r="D161" s="42" t="s">
        <v>909</v>
      </c>
      <c r="E161" s="42" t="s">
        <v>957</v>
      </c>
      <c r="F161" s="42" t="s">
        <v>59</v>
      </c>
      <c r="G161" s="45">
        <v>44338</v>
      </c>
      <c r="H161" s="18" t="s">
        <v>66</v>
      </c>
      <c r="I161" s="18">
        <v>170</v>
      </c>
      <c r="J161" s="18">
        <v>360</v>
      </c>
      <c r="K161" s="18">
        <v>230</v>
      </c>
      <c r="L161" s="18">
        <v>180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/>
      <c r="V161" s="18">
        <v>0</v>
      </c>
      <c r="W161" s="18">
        <v>0</v>
      </c>
      <c r="X161" s="18">
        <v>0</v>
      </c>
      <c r="Y161" s="18"/>
      <c r="Z161" s="18">
        <v>0</v>
      </c>
      <c r="AA161" s="18">
        <v>0</v>
      </c>
      <c r="AB161" s="18">
        <v>0</v>
      </c>
      <c r="AC161" s="18"/>
      <c r="AD161" s="18">
        <v>0</v>
      </c>
      <c r="AE161" s="18">
        <v>0</v>
      </c>
      <c r="AF161" s="18">
        <v>0</v>
      </c>
      <c r="AG161" s="18"/>
      <c r="AH161" s="18">
        <v>0</v>
      </c>
      <c r="AI161" s="18">
        <v>0</v>
      </c>
      <c r="AJ161" s="18">
        <v>0</v>
      </c>
      <c r="AK161" s="18"/>
      <c r="AL161" s="18">
        <v>0</v>
      </c>
      <c r="AM161" s="18">
        <v>0</v>
      </c>
      <c r="AN161" s="18">
        <v>0</v>
      </c>
      <c r="AO161" s="18">
        <v>0</v>
      </c>
      <c r="AP161" s="18">
        <v>240</v>
      </c>
      <c r="AQ161" s="18">
        <v>0</v>
      </c>
      <c r="AR161" s="18">
        <v>0</v>
      </c>
      <c r="AS161" s="18">
        <v>0</v>
      </c>
      <c r="AT161" s="18">
        <v>290</v>
      </c>
      <c r="AU161" s="18">
        <v>0</v>
      </c>
      <c r="AV161" s="18">
        <v>0</v>
      </c>
      <c r="AW161" s="18">
        <v>0</v>
      </c>
      <c r="AX161" s="18">
        <v>300</v>
      </c>
      <c r="AY161" s="18">
        <v>0</v>
      </c>
      <c r="AZ161" s="18">
        <v>0</v>
      </c>
      <c r="BA161" s="18"/>
      <c r="BB161" s="18">
        <v>400</v>
      </c>
      <c r="BC161" s="47"/>
      <c r="BD161" s="50"/>
      <c r="BE161" s="35"/>
      <c r="BF161" s="35"/>
      <c r="BG161" s="53"/>
      <c r="BH161" s="41" t="s">
        <v>65</v>
      </c>
    </row>
    <row r="162" spans="1:60" ht="16.2" x14ac:dyDescent="0.25">
      <c r="A162" s="42" t="s">
        <v>59</v>
      </c>
      <c r="B162" s="44" t="s">
        <v>1001</v>
      </c>
      <c r="C162" s="42" t="s">
        <v>61</v>
      </c>
      <c r="D162" s="42" t="s">
        <v>909</v>
      </c>
      <c r="E162" s="42" t="s">
        <v>957</v>
      </c>
      <c r="F162" s="42" t="s">
        <v>59</v>
      </c>
      <c r="G162" s="45">
        <v>44338</v>
      </c>
      <c r="H162" s="19" t="s">
        <v>67</v>
      </c>
      <c r="I162" s="19">
        <v>170</v>
      </c>
      <c r="J162" s="19">
        <v>360</v>
      </c>
      <c r="K162" s="19">
        <v>230</v>
      </c>
      <c r="L162" s="19">
        <v>180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/>
      <c r="V162" s="19">
        <v>0</v>
      </c>
      <c r="W162" s="19">
        <v>0</v>
      </c>
      <c r="X162" s="19">
        <v>0</v>
      </c>
      <c r="Y162" s="19"/>
      <c r="Z162" s="19">
        <v>0</v>
      </c>
      <c r="AA162" s="19">
        <v>0</v>
      </c>
      <c r="AB162" s="19">
        <v>0</v>
      </c>
      <c r="AC162" s="19"/>
      <c r="AD162" s="19">
        <v>0</v>
      </c>
      <c r="AE162" s="19">
        <v>0</v>
      </c>
      <c r="AF162" s="19">
        <v>0</v>
      </c>
      <c r="AG162" s="19"/>
      <c r="AH162" s="19">
        <v>0</v>
      </c>
      <c r="AI162" s="19">
        <v>0</v>
      </c>
      <c r="AJ162" s="19">
        <v>0</v>
      </c>
      <c r="AK162" s="19"/>
      <c r="AL162" s="19">
        <v>0</v>
      </c>
      <c r="AM162" s="19">
        <v>0</v>
      </c>
      <c r="AN162" s="19">
        <v>0</v>
      </c>
      <c r="AO162" s="19">
        <v>0</v>
      </c>
      <c r="AP162" s="19">
        <v>240</v>
      </c>
      <c r="AQ162" s="19">
        <v>0</v>
      </c>
      <c r="AR162" s="19">
        <v>0</v>
      </c>
      <c r="AS162" s="19">
        <v>0</v>
      </c>
      <c r="AT162" s="19">
        <v>290</v>
      </c>
      <c r="AU162" s="19">
        <v>0</v>
      </c>
      <c r="AV162" s="19">
        <v>0</v>
      </c>
      <c r="AW162" s="19">
        <v>0</v>
      </c>
      <c r="AX162" s="19">
        <v>300</v>
      </c>
      <c r="AY162" s="19">
        <v>0</v>
      </c>
      <c r="AZ162" s="19">
        <v>0</v>
      </c>
      <c r="BA162" s="19"/>
      <c r="BB162" s="19">
        <v>400</v>
      </c>
      <c r="BC162" s="48"/>
      <c r="BD162" s="51"/>
      <c r="BE162" s="36"/>
      <c r="BF162" s="36"/>
      <c r="BG162" s="53"/>
      <c r="BH162" s="41" t="s">
        <v>65</v>
      </c>
    </row>
    <row r="163" spans="1:60" ht="16.2" x14ac:dyDescent="0.25">
      <c r="A163" s="42" t="s">
        <v>59</v>
      </c>
      <c r="B163" s="44" t="s">
        <v>688</v>
      </c>
      <c r="C163" s="42">
        <v>-1</v>
      </c>
      <c r="D163" s="42" t="s">
        <v>139</v>
      </c>
      <c r="E163" s="42" t="s">
        <v>176</v>
      </c>
      <c r="F163" s="42" t="s">
        <v>59</v>
      </c>
      <c r="G163" s="45">
        <v>44340</v>
      </c>
      <c r="H163" s="17" t="s">
        <v>64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20</v>
      </c>
      <c r="O163" s="17">
        <v>0</v>
      </c>
      <c r="P163" s="17">
        <v>20</v>
      </c>
      <c r="Q163" s="17">
        <v>150</v>
      </c>
      <c r="R163" s="17">
        <v>0</v>
      </c>
      <c r="S163" s="17">
        <v>160</v>
      </c>
      <c r="T163" s="17">
        <v>180</v>
      </c>
      <c r="U163" s="17"/>
      <c r="V163" s="17">
        <v>0</v>
      </c>
      <c r="W163" s="17">
        <v>180</v>
      </c>
      <c r="X163" s="17">
        <v>300</v>
      </c>
      <c r="Y163" s="17"/>
      <c r="Z163" s="17">
        <v>0</v>
      </c>
      <c r="AA163" s="17">
        <v>290</v>
      </c>
      <c r="AB163" s="17">
        <v>170</v>
      </c>
      <c r="AC163" s="17"/>
      <c r="AD163" s="17">
        <v>0</v>
      </c>
      <c r="AE163" s="17">
        <v>150</v>
      </c>
      <c r="AF163" s="17">
        <v>150</v>
      </c>
      <c r="AG163" s="17"/>
      <c r="AH163" s="17">
        <v>0</v>
      </c>
      <c r="AI163" s="17">
        <v>10</v>
      </c>
      <c r="AJ163" s="17">
        <v>140</v>
      </c>
      <c r="AK163" s="17"/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/>
      <c r="BB163" s="17">
        <v>0</v>
      </c>
      <c r="BC163" s="46">
        <f t="shared" ref="BC163" si="208">SUM(I163:BB163)</f>
        <v>1920</v>
      </c>
      <c r="BD163" s="49">
        <f t="shared" ref="BD163" si="209">SUM(I164:BB164)</f>
        <v>1920</v>
      </c>
      <c r="BE163" s="34">
        <f t="shared" ref="BE163" si="210">SUM(I165:BB165)</f>
        <v>1920</v>
      </c>
      <c r="BF163" s="34">
        <f t="shared" ref="BF163" si="211">BE163-BC163</f>
        <v>0</v>
      </c>
      <c r="BG163" s="53">
        <v>0.95500000000000007</v>
      </c>
      <c r="BH163" s="41" t="s">
        <v>65</v>
      </c>
    </row>
    <row r="164" spans="1:60" ht="16.2" x14ac:dyDescent="0.25">
      <c r="A164" s="42" t="s">
        <v>59</v>
      </c>
      <c r="B164" s="44" t="s">
        <v>688</v>
      </c>
      <c r="C164" s="42">
        <v>-1</v>
      </c>
      <c r="D164" s="42" t="s">
        <v>139</v>
      </c>
      <c r="E164" s="42" t="s">
        <v>176</v>
      </c>
      <c r="F164" s="42" t="s">
        <v>59</v>
      </c>
      <c r="G164" s="45">
        <v>44340</v>
      </c>
      <c r="H164" s="18" t="s">
        <v>66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20</v>
      </c>
      <c r="O164" s="18">
        <v>0</v>
      </c>
      <c r="P164" s="18">
        <v>20</v>
      </c>
      <c r="Q164" s="18">
        <v>150</v>
      </c>
      <c r="R164" s="18">
        <v>0</v>
      </c>
      <c r="S164" s="18">
        <v>160</v>
      </c>
      <c r="T164" s="18">
        <v>180</v>
      </c>
      <c r="U164" s="18"/>
      <c r="V164" s="18">
        <v>0</v>
      </c>
      <c r="W164" s="18">
        <v>180</v>
      </c>
      <c r="X164" s="18">
        <v>300</v>
      </c>
      <c r="Y164" s="18"/>
      <c r="Z164" s="18">
        <v>0</v>
      </c>
      <c r="AA164" s="18">
        <v>290</v>
      </c>
      <c r="AB164" s="18">
        <v>170</v>
      </c>
      <c r="AC164" s="18"/>
      <c r="AD164" s="18">
        <v>0</v>
      </c>
      <c r="AE164" s="18">
        <v>150</v>
      </c>
      <c r="AF164" s="18">
        <v>150</v>
      </c>
      <c r="AG164" s="18"/>
      <c r="AH164" s="18">
        <v>0</v>
      </c>
      <c r="AI164" s="18">
        <v>10</v>
      </c>
      <c r="AJ164" s="18">
        <v>140</v>
      </c>
      <c r="AK164" s="18"/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0</v>
      </c>
      <c r="AZ164" s="18">
        <v>0</v>
      </c>
      <c r="BA164" s="18"/>
      <c r="BB164" s="18">
        <v>0</v>
      </c>
      <c r="BC164" s="47"/>
      <c r="BD164" s="50"/>
      <c r="BE164" s="35"/>
      <c r="BF164" s="35"/>
      <c r="BG164" s="53"/>
      <c r="BH164" s="41" t="s">
        <v>65</v>
      </c>
    </row>
    <row r="165" spans="1:60" ht="16.2" x14ac:dyDescent="0.25">
      <c r="A165" s="42" t="s">
        <v>59</v>
      </c>
      <c r="B165" s="44" t="s">
        <v>688</v>
      </c>
      <c r="C165" s="42">
        <v>-1</v>
      </c>
      <c r="D165" s="42" t="s">
        <v>139</v>
      </c>
      <c r="E165" s="42" t="s">
        <v>176</v>
      </c>
      <c r="F165" s="42" t="s">
        <v>59</v>
      </c>
      <c r="G165" s="45">
        <v>44340</v>
      </c>
      <c r="H165" s="19" t="s">
        <v>67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20</v>
      </c>
      <c r="O165" s="19">
        <v>0</v>
      </c>
      <c r="P165" s="19">
        <v>20</v>
      </c>
      <c r="Q165" s="19">
        <v>150</v>
      </c>
      <c r="R165" s="19">
        <v>0</v>
      </c>
      <c r="S165" s="19">
        <v>160</v>
      </c>
      <c r="T165" s="19">
        <v>180</v>
      </c>
      <c r="U165" s="19"/>
      <c r="V165" s="19">
        <v>0</v>
      </c>
      <c r="W165" s="19">
        <v>180</v>
      </c>
      <c r="X165" s="19">
        <v>300</v>
      </c>
      <c r="Y165" s="19"/>
      <c r="Z165" s="19">
        <v>0</v>
      </c>
      <c r="AA165" s="19">
        <v>290</v>
      </c>
      <c r="AB165" s="19">
        <v>170</v>
      </c>
      <c r="AC165" s="19"/>
      <c r="AD165" s="19">
        <v>0</v>
      </c>
      <c r="AE165" s="19">
        <v>150</v>
      </c>
      <c r="AF165" s="19">
        <v>150</v>
      </c>
      <c r="AG165" s="19"/>
      <c r="AH165" s="19">
        <v>0</v>
      </c>
      <c r="AI165" s="19">
        <v>10</v>
      </c>
      <c r="AJ165" s="19">
        <v>140</v>
      </c>
      <c r="AK165" s="19"/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19">
        <v>0</v>
      </c>
      <c r="AY165" s="19">
        <v>0</v>
      </c>
      <c r="AZ165" s="19">
        <v>0</v>
      </c>
      <c r="BA165" s="19"/>
      <c r="BB165" s="19">
        <v>0</v>
      </c>
      <c r="BC165" s="48"/>
      <c r="BD165" s="51"/>
      <c r="BE165" s="36"/>
      <c r="BF165" s="36"/>
      <c r="BG165" s="53"/>
      <c r="BH165" s="41" t="s">
        <v>65</v>
      </c>
    </row>
    <row r="166" spans="1:60" ht="16.2" x14ac:dyDescent="0.25">
      <c r="A166" s="42" t="s">
        <v>59</v>
      </c>
      <c r="B166" s="44" t="s">
        <v>688</v>
      </c>
      <c r="C166" s="42">
        <v>-2</v>
      </c>
      <c r="D166" s="42" t="s">
        <v>139</v>
      </c>
      <c r="E166" s="42" t="s">
        <v>176</v>
      </c>
      <c r="F166" s="42" t="s">
        <v>59</v>
      </c>
      <c r="G166" s="45">
        <v>44341</v>
      </c>
      <c r="H166" s="17" t="s">
        <v>64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10</v>
      </c>
      <c r="O166" s="17">
        <v>0</v>
      </c>
      <c r="P166" s="17">
        <v>10</v>
      </c>
      <c r="Q166" s="17">
        <v>150</v>
      </c>
      <c r="R166" s="17">
        <v>0</v>
      </c>
      <c r="S166" s="17">
        <v>160</v>
      </c>
      <c r="T166" s="17">
        <v>180</v>
      </c>
      <c r="U166" s="17"/>
      <c r="V166" s="17">
        <v>0</v>
      </c>
      <c r="W166" s="17">
        <v>190</v>
      </c>
      <c r="X166" s="17">
        <v>300</v>
      </c>
      <c r="Y166" s="17"/>
      <c r="Z166" s="17">
        <v>0</v>
      </c>
      <c r="AA166" s="17">
        <v>290</v>
      </c>
      <c r="AB166" s="17">
        <v>180</v>
      </c>
      <c r="AC166" s="17"/>
      <c r="AD166" s="17">
        <v>0</v>
      </c>
      <c r="AE166" s="17">
        <v>150</v>
      </c>
      <c r="AF166" s="17">
        <v>150</v>
      </c>
      <c r="AG166" s="17"/>
      <c r="AH166" s="17">
        <v>0</v>
      </c>
      <c r="AI166" s="17">
        <v>10</v>
      </c>
      <c r="AJ166" s="17">
        <v>140</v>
      </c>
      <c r="AK166" s="17"/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/>
      <c r="BB166" s="17">
        <v>0</v>
      </c>
      <c r="BC166" s="46">
        <f t="shared" ref="BC166" si="212">SUM(I166:BB166)</f>
        <v>1920</v>
      </c>
      <c r="BD166" s="49">
        <f t="shared" ref="BD166" si="213">SUM(I167:BB167)</f>
        <v>1920</v>
      </c>
      <c r="BE166" s="34">
        <f t="shared" ref="BE166" si="214">SUM(I168:BB168)</f>
        <v>1920</v>
      </c>
      <c r="BF166" s="34">
        <f t="shared" ref="BF166" si="215">BE166-BC166</f>
        <v>0</v>
      </c>
      <c r="BG166" s="53">
        <v>0.95950000000000002</v>
      </c>
      <c r="BH166" s="41" t="s">
        <v>65</v>
      </c>
    </row>
    <row r="167" spans="1:60" ht="16.2" x14ac:dyDescent="0.25">
      <c r="A167" s="42" t="s">
        <v>59</v>
      </c>
      <c r="B167" s="44" t="s">
        <v>688</v>
      </c>
      <c r="C167" s="42">
        <v>-2</v>
      </c>
      <c r="D167" s="42" t="s">
        <v>139</v>
      </c>
      <c r="E167" s="42" t="s">
        <v>176</v>
      </c>
      <c r="F167" s="42" t="s">
        <v>59</v>
      </c>
      <c r="G167" s="45">
        <v>44341</v>
      </c>
      <c r="H167" s="18" t="s">
        <v>66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10</v>
      </c>
      <c r="O167" s="18">
        <v>0</v>
      </c>
      <c r="P167" s="18">
        <v>10</v>
      </c>
      <c r="Q167" s="18">
        <v>150</v>
      </c>
      <c r="R167" s="18">
        <v>0</v>
      </c>
      <c r="S167" s="18">
        <v>160</v>
      </c>
      <c r="T167" s="18">
        <v>180</v>
      </c>
      <c r="U167" s="18"/>
      <c r="V167" s="18">
        <v>0</v>
      </c>
      <c r="W167" s="18">
        <v>190</v>
      </c>
      <c r="X167" s="18">
        <v>300</v>
      </c>
      <c r="Y167" s="18"/>
      <c r="Z167" s="18">
        <v>0</v>
      </c>
      <c r="AA167" s="18">
        <v>290</v>
      </c>
      <c r="AB167" s="18">
        <v>180</v>
      </c>
      <c r="AC167" s="18"/>
      <c r="AD167" s="18">
        <v>0</v>
      </c>
      <c r="AE167" s="18">
        <v>150</v>
      </c>
      <c r="AF167" s="18">
        <v>150</v>
      </c>
      <c r="AG167" s="18"/>
      <c r="AH167" s="18">
        <v>0</v>
      </c>
      <c r="AI167" s="18">
        <v>10</v>
      </c>
      <c r="AJ167" s="18">
        <v>140</v>
      </c>
      <c r="AK167" s="18"/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/>
      <c r="BB167" s="18">
        <v>0</v>
      </c>
      <c r="BC167" s="47"/>
      <c r="BD167" s="50"/>
      <c r="BE167" s="35"/>
      <c r="BF167" s="35"/>
      <c r="BG167" s="53"/>
      <c r="BH167" s="41" t="s">
        <v>65</v>
      </c>
    </row>
    <row r="168" spans="1:60" ht="16.2" x14ac:dyDescent="0.25">
      <c r="A168" s="42" t="s">
        <v>59</v>
      </c>
      <c r="B168" s="44" t="s">
        <v>688</v>
      </c>
      <c r="C168" s="42">
        <v>-2</v>
      </c>
      <c r="D168" s="42" t="s">
        <v>139</v>
      </c>
      <c r="E168" s="42" t="s">
        <v>176</v>
      </c>
      <c r="F168" s="42" t="s">
        <v>59</v>
      </c>
      <c r="G168" s="45">
        <v>44341</v>
      </c>
      <c r="H168" s="19" t="s">
        <v>67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10</v>
      </c>
      <c r="O168" s="19">
        <v>0</v>
      </c>
      <c r="P168" s="19">
        <v>10</v>
      </c>
      <c r="Q168" s="19">
        <v>150</v>
      </c>
      <c r="R168" s="19">
        <v>0</v>
      </c>
      <c r="S168" s="19">
        <v>160</v>
      </c>
      <c r="T168" s="19">
        <v>180</v>
      </c>
      <c r="U168" s="19"/>
      <c r="V168" s="19">
        <v>0</v>
      </c>
      <c r="W168" s="19">
        <v>190</v>
      </c>
      <c r="X168" s="19">
        <v>300</v>
      </c>
      <c r="Y168" s="19"/>
      <c r="Z168" s="19">
        <v>0</v>
      </c>
      <c r="AA168" s="19">
        <v>290</v>
      </c>
      <c r="AB168" s="19">
        <v>180</v>
      </c>
      <c r="AC168" s="19"/>
      <c r="AD168" s="19">
        <v>0</v>
      </c>
      <c r="AE168" s="19">
        <v>150</v>
      </c>
      <c r="AF168" s="19">
        <v>150</v>
      </c>
      <c r="AG168" s="19"/>
      <c r="AH168" s="19">
        <v>0</v>
      </c>
      <c r="AI168" s="19">
        <v>10</v>
      </c>
      <c r="AJ168" s="19">
        <v>140</v>
      </c>
      <c r="AK168" s="19"/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19">
        <v>0</v>
      </c>
      <c r="AY168" s="19">
        <v>0</v>
      </c>
      <c r="AZ168" s="19">
        <v>0</v>
      </c>
      <c r="BA168" s="19"/>
      <c r="BB168" s="19">
        <v>0</v>
      </c>
      <c r="BC168" s="48"/>
      <c r="BD168" s="51"/>
      <c r="BE168" s="36"/>
      <c r="BF168" s="36"/>
      <c r="BG168" s="53"/>
      <c r="BH168" s="41" t="s">
        <v>65</v>
      </c>
    </row>
    <row r="169" spans="1:60" ht="16.2" x14ac:dyDescent="0.25">
      <c r="A169" s="42" t="s">
        <v>59</v>
      </c>
      <c r="B169" s="44" t="s">
        <v>1000</v>
      </c>
      <c r="C169" s="42">
        <v>-1</v>
      </c>
      <c r="D169" s="42" t="s">
        <v>62</v>
      </c>
      <c r="E169" s="42" t="s">
        <v>968</v>
      </c>
      <c r="F169" s="42" t="s">
        <v>59</v>
      </c>
      <c r="G169" s="45">
        <v>44347</v>
      </c>
      <c r="H169" s="17" t="s">
        <v>64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/>
      <c r="V169" s="17">
        <v>0</v>
      </c>
      <c r="W169" s="17">
        <v>0</v>
      </c>
      <c r="X169" s="17">
        <v>0</v>
      </c>
      <c r="Y169" s="17"/>
      <c r="Z169" s="17">
        <v>0</v>
      </c>
      <c r="AA169" s="17">
        <v>0</v>
      </c>
      <c r="AB169" s="17">
        <v>160</v>
      </c>
      <c r="AC169" s="17"/>
      <c r="AD169" s="17">
        <v>0</v>
      </c>
      <c r="AE169" s="17">
        <v>160</v>
      </c>
      <c r="AF169" s="17">
        <v>320</v>
      </c>
      <c r="AG169" s="17"/>
      <c r="AH169" s="17">
        <v>0</v>
      </c>
      <c r="AI169" s="17">
        <v>320</v>
      </c>
      <c r="AJ169" s="17">
        <v>320</v>
      </c>
      <c r="AK169" s="17"/>
      <c r="AL169" s="17">
        <v>0</v>
      </c>
      <c r="AM169" s="17">
        <v>160</v>
      </c>
      <c r="AN169" s="17">
        <v>160</v>
      </c>
      <c r="AO169" s="17">
        <v>0</v>
      </c>
      <c r="AP169" s="17">
        <v>0</v>
      </c>
      <c r="AQ169" s="17">
        <v>160</v>
      </c>
      <c r="AR169" s="17">
        <v>160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/>
      <c r="BB169" s="17">
        <v>0</v>
      </c>
      <c r="BC169" s="46">
        <f t="shared" ref="BC169" si="216">SUM(I169:BB169)</f>
        <v>1920</v>
      </c>
      <c r="BD169" s="49">
        <f t="shared" ref="BD169" si="217">SUM(I170:BB170)</f>
        <v>550</v>
      </c>
      <c r="BE169" s="34">
        <f t="shared" ref="BE169" si="218">SUM(I171:BB171)</f>
        <v>320</v>
      </c>
      <c r="BF169" s="34">
        <f t="shared" ref="BF169" si="219">BE169-BC169</f>
        <v>-1600</v>
      </c>
      <c r="BG169" s="53">
        <v>0.91070000000000007</v>
      </c>
      <c r="BH169" s="41" t="s">
        <v>65</v>
      </c>
    </row>
    <row r="170" spans="1:60" ht="16.2" x14ac:dyDescent="0.25">
      <c r="A170" s="42" t="s">
        <v>59</v>
      </c>
      <c r="B170" s="44" t="s">
        <v>1000</v>
      </c>
      <c r="C170" s="42">
        <v>-1</v>
      </c>
      <c r="D170" s="42" t="s">
        <v>62</v>
      </c>
      <c r="E170" s="42" t="s">
        <v>968</v>
      </c>
      <c r="F170" s="42" t="s">
        <v>59</v>
      </c>
      <c r="G170" s="45">
        <v>44347</v>
      </c>
      <c r="H170" s="18" t="s">
        <v>66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/>
      <c r="V170" s="18">
        <v>0</v>
      </c>
      <c r="W170" s="18">
        <v>0</v>
      </c>
      <c r="X170" s="18">
        <v>0</v>
      </c>
      <c r="Y170" s="18"/>
      <c r="Z170" s="18">
        <v>0</v>
      </c>
      <c r="AA170" s="18">
        <v>0</v>
      </c>
      <c r="AB170" s="18">
        <v>160</v>
      </c>
      <c r="AC170" s="18"/>
      <c r="AD170" s="18">
        <v>0</v>
      </c>
      <c r="AE170" s="18">
        <v>160</v>
      </c>
      <c r="AF170" s="18">
        <v>230</v>
      </c>
      <c r="AG170" s="18"/>
      <c r="AH170" s="18">
        <v>0</v>
      </c>
      <c r="AI170" s="18">
        <v>0</v>
      </c>
      <c r="AJ170" s="18">
        <v>0</v>
      </c>
      <c r="AK170" s="18"/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/>
      <c r="BB170" s="18">
        <v>0</v>
      </c>
      <c r="BC170" s="47"/>
      <c r="BD170" s="50"/>
      <c r="BE170" s="35"/>
      <c r="BF170" s="35"/>
      <c r="BG170" s="53"/>
      <c r="BH170" s="41" t="s">
        <v>65</v>
      </c>
    </row>
    <row r="171" spans="1:60" ht="16.2" x14ac:dyDescent="0.25">
      <c r="A171" s="42" t="s">
        <v>59</v>
      </c>
      <c r="B171" s="44" t="s">
        <v>1000</v>
      </c>
      <c r="C171" s="42">
        <v>-1</v>
      </c>
      <c r="D171" s="42" t="s">
        <v>62</v>
      </c>
      <c r="E171" s="42" t="s">
        <v>968</v>
      </c>
      <c r="F171" s="42" t="s">
        <v>59</v>
      </c>
      <c r="G171" s="45">
        <v>44347</v>
      </c>
      <c r="H171" s="19" t="s">
        <v>67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/>
      <c r="V171" s="19">
        <v>0</v>
      </c>
      <c r="W171" s="19">
        <v>0</v>
      </c>
      <c r="X171" s="19">
        <v>0</v>
      </c>
      <c r="Y171" s="19"/>
      <c r="Z171" s="19">
        <v>0</v>
      </c>
      <c r="AA171" s="19">
        <v>0</v>
      </c>
      <c r="AB171" s="19">
        <v>160</v>
      </c>
      <c r="AC171" s="19"/>
      <c r="AD171" s="19">
        <v>0</v>
      </c>
      <c r="AE171" s="19">
        <v>160</v>
      </c>
      <c r="AF171" s="19">
        <v>0</v>
      </c>
      <c r="AG171" s="19"/>
      <c r="AH171" s="19">
        <v>0</v>
      </c>
      <c r="AI171" s="19">
        <v>0</v>
      </c>
      <c r="AJ171" s="19">
        <v>0</v>
      </c>
      <c r="AK171" s="19"/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19">
        <v>0</v>
      </c>
      <c r="AY171" s="19">
        <v>0</v>
      </c>
      <c r="AZ171" s="19">
        <v>0</v>
      </c>
      <c r="BA171" s="19"/>
      <c r="BB171" s="19">
        <v>0</v>
      </c>
      <c r="BC171" s="48"/>
      <c r="BD171" s="51"/>
      <c r="BE171" s="36"/>
      <c r="BF171" s="36"/>
      <c r="BG171" s="53"/>
      <c r="BH171" s="41" t="s">
        <v>65</v>
      </c>
    </row>
    <row r="172" spans="1:60" ht="16.2" x14ac:dyDescent="0.25">
      <c r="A172" s="42" t="s">
        <v>59</v>
      </c>
      <c r="B172" s="44" t="s">
        <v>999</v>
      </c>
      <c r="C172" s="42">
        <v>-1</v>
      </c>
      <c r="D172" s="42" t="s">
        <v>62</v>
      </c>
      <c r="E172" s="42" t="s">
        <v>977</v>
      </c>
      <c r="F172" s="42" t="s">
        <v>59</v>
      </c>
      <c r="G172" s="45">
        <v>44344</v>
      </c>
      <c r="H172" s="17" t="s">
        <v>64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/>
      <c r="V172" s="17">
        <v>0</v>
      </c>
      <c r="W172" s="17">
        <v>0</v>
      </c>
      <c r="X172" s="17">
        <v>0</v>
      </c>
      <c r="Y172" s="17"/>
      <c r="Z172" s="17">
        <v>0</v>
      </c>
      <c r="AA172" s="17">
        <v>0</v>
      </c>
      <c r="AB172" s="17">
        <v>160</v>
      </c>
      <c r="AC172" s="17"/>
      <c r="AD172" s="17">
        <v>0</v>
      </c>
      <c r="AE172" s="17">
        <v>160</v>
      </c>
      <c r="AF172" s="17">
        <v>320</v>
      </c>
      <c r="AG172" s="17"/>
      <c r="AH172" s="17">
        <v>0</v>
      </c>
      <c r="AI172" s="17">
        <v>320</v>
      </c>
      <c r="AJ172" s="17">
        <v>320</v>
      </c>
      <c r="AK172" s="17"/>
      <c r="AL172" s="17">
        <v>0</v>
      </c>
      <c r="AM172" s="17">
        <v>320</v>
      </c>
      <c r="AN172" s="17">
        <v>160</v>
      </c>
      <c r="AO172" s="17">
        <v>0</v>
      </c>
      <c r="AP172" s="17">
        <v>0</v>
      </c>
      <c r="AQ172" s="17">
        <v>0</v>
      </c>
      <c r="AR172" s="17">
        <v>160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/>
      <c r="BB172" s="17">
        <v>0</v>
      </c>
      <c r="BC172" s="46">
        <f t="shared" ref="BC172" si="220">SUM(I172:BB172)</f>
        <v>1920</v>
      </c>
      <c r="BD172" s="49">
        <f t="shared" ref="BD172" si="221">SUM(I173:BB173)</f>
        <v>1920</v>
      </c>
      <c r="BE172" s="34">
        <f t="shared" ref="BE172" si="222">SUM(I174:BB174)</f>
        <v>1920</v>
      </c>
      <c r="BF172" s="34">
        <f t="shared" ref="BF172" si="223">BE172-BC172</f>
        <v>0</v>
      </c>
      <c r="BG172" s="53">
        <v>0.95920000000000005</v>
      </c>
      <c r="BH172" s="41" t="s">
        <v>65</v>
      </c>
    </row>
    <row r="173" spans="1:60" ht="16.2" x14ac:dyDescent="0.25">
      <c r="A173" s="42" t="s">
        <v>59</v>
      </c>
      <c r="B173" s="44" t="s">
        <v>999</v>
      </c>
      <c r="C173" s="42">
        <v>-1</v>
      </c>
      <c r="D173" s="42" t="s">
        <v>62</v>
      </c>
      <c r="E173" s="42" t="s">
        <v>977</v>
      </c>
      <c r="F173" s="42" t="s">
        <v>59</v>
      </c>
      <c r="G173" s="45">
        <v>44344</v>
      </c>
      <c r="H173" s="18" t="s">
        <v>66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/>
      <c r="V173" s="18">
        <v>0</v>
      </c>
      <c r="W173" s="18">
        <v>0</v>
      </c>
      <c r="X173" s="18">
        <v>0</v>
      </c>
      <c r="Y173" s="18"/>
      <c r="Z173" s="18">
        <v>0</v>
      </c>
      <c r="AA173" s="18">
        <v>0</v>
      </c>
      <c r="AB173" s="18">
        <v>160</v>
      </c>
      <c r="AC173" s="18"/>
      <c r="AD173" s="18">
        <v>0</v>
      </c>
      <c r="AE173" s="18">
        <v>160</v>
      </c>
      <c r="AF173" s="18">
        <v>320</v>
      </c>
      <c r="AG173" s="18"/>
      <c r="AH173" s="18">
        <v>0</v>
      </c>
      <c r="AI173" s="18">
        <v>320</v>
      </c>
      <c r="AJ173" s="18">
        <v>320</v>
      </c>
      <c r="AK173" s="18"/>
      <c r="AL173" s="18">
        <v>0</v>
      </c>
      <c r="AM173" s="18">
        <v>320</v>
      </c>
      <c r="AN173" s="18">
        <v>160</v>
      </c>
      <c r="AO173" s="18">
        <v>0</v>
      </c>
      <c r="AP173" s="18">
        <v>0</v>
      </c>
      <c r="AQ173" s="18">
        <v>0</v>
      </c>
      <c r="AR173" s="18">
        <v>160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/>
      <c r="BB173" s="18">
        <v>0</v>
      </c>
      <c r="BC173" s="47"/>
      <c r="BD173" s="50"/>
      <c r="BE173" s="35"/>
      <c r="BF173" s="35"/>
      <c r="BG173" s="53"/>
      <c r="BH173" s="41" t="s">
        <v>65</v>
      </c>
    </row>
    <row r="174" spans="1:60" ht="16.2" x14ac:dyDescent="0.25">
      <c r="A174" s="42" t="s">
        <v>59</v>
      </c>
      <c r="B174" s="44" t="s">
        <v>999</v>
      </c>
      <c r="C174" s="42">
        <v>-1</v>
      </c>
      <c r="D174" s="42" t="s">
        <v>62</v>
      </c>
      <c r="E174" s="42" t="s">
        <v>977</v>
      </c>
      <c r="F174" s="42" t="s">
        <v>59</v>
      </c>
      <c r="G174" s="45">
        <v>44344</v>
      </c>
      <c r="H174" s="19" t="s">
        <v>67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/>
      <c r="V174" s="19">
        <v>0</v>
      </c>
      <c r="W174" s="19">
        <v>0</v>
      </c>
      <c r="X174" s="19">
        <v>0</v>
      </c>
      <c r="Y174" s="19"/>
      <c r="Z174" s="19">
        <v>0</v>
      </c>
      <c r="AA174" s="19">
        <v>0</v>
      </c>
      <c r="AB174" s="19">
        <v>160</v>
      </c>
      <c r="AC174" s="19"/>
      <c r="AD174" s="19">
        <v>0</v>
      </c>
      <c r="AE174" s="19">
        <v>160</v>
      </c>
      <c r="AF174" s="19">
        <v>320</v>
      </c>
      <c r="AG174" s="19"/>
      <c r="AH174" s="19">
        <v>0</v>
      </c>
      <c r="AI174" s="19">
        <v>320</v>
      </c>
      <c r="AJ174" s="19">
        <v>320</v>
      </c>
      <c r="AK174" s="19"/>
      <c r="AL174" s="19">
        <v>0</v>
      </c>
      <c r="AM174" s="19">
        <v>320</v>
      </c>
      <c r="AN174" s="19">
        <v>160</v>
      </c>
      <c r="AO174" s="19">
        <v>0</v>
      </c>
      <c r="AP174" s="19">
        <v>0</v>
      </c>
      <c r="AQ174" s="19">
        <v>0</v>
      </c>
      <c r="AR174" s="19">
        <v>160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/>
      <c r="BB174" s="19">
        <v>0</v>
      </c>
      <c r="BC174" s="48"/>
      <c r="BD174" s="51"/>
      <c r="BE174" s="36"/>
      <c r="BF174" s="36"/>
      <c r="BG174" s="53"/>
      <c r="BH174" s="41" t="s">
        <v>65</v>
      </c>
    </row>
    <row r="175" spans="1:60" ht="16.2" x14ac:dyDescent="0.25">
      <c r="A175" s="42" t="s">
        <v>59</v>
      </c>
      <c r="B175" s="44" t="s">
        <v>993</v>
      </c>
      <c r="C175" s="42">
        <v>-1</v>
      </c>
      <c r="D175" s="42" t="s">
        <v>62</v>
      </c>
      <c r="E175" s="42" t="s">
        <v>977</v>
      </c>
      <c r="F175" s="42" t="s">
        <v>59</v>
      </c>
      <c r="G175" s="45">
        <v>44347</v>
      </c>
      <c r="H175" s="17" t="s">
        <v>64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/>
      <c r="V175" s="17">
        <v>0</v>
      </c>
      <c r="W175" s="17">
        <v>0</v>
      </c>
      <c r="X175" s="17">
        <v>0</v>
      </c>
      <c r="Y175" s="17"/>
      <c r="Z175" s="17">
        <v>0</v>
      </c>
      <c r="AA175" s="17">
        <v>0</v>
      </c>
      <c r="AB175" s="17">
        <v>160</v>
      </c>
      <c r="AC175" s="17"/>
      <c r="AD175" s="17">
        <v>0</v>
      </c>
      <c r="AE175" s="17">
        <v>160</v>
      </c>
      <c r="AF175" s="17">
        <v>160</v>
      </c>
      <c r="AG175" s="17"/>
      <c r="AH175" s="17">
        <v>0</v>
      </c>
      <c r="AI175" s="17">
        <v>160</v>
      </c>
      <c r="AJ175" s="17">
        <v>320</v>
      </c>
      <c r="AK175" s="17"/>
      <c r="AL175" s="17">
        <v>0</v>
      </c>
      <c r="AM175" s="17">
        <v>320</v>
      </c>
      <c r="AN175" s="17">
        <v>160</v>
      </c>
      <c r="AO175" s="17">
        <v>0</v>
      </c>
      <c r="AP175" s="17">
        <v>0</v>
      </c>
      <c r="AQ175" s="17">
        <v>160</v>
      </c>
      <c r="AR175" s="17">
        <v>160</v>
      </c>
      <c r="AS175" s="17">
        <v>0</v>
      </c>
      <c r="AT175" s="17">
        <v>0</v>
      </c>
      <c r="AU175" s="17">
        <v>0</v>
      </c>
      <c r="AV175" s="17">
        <v>160</v>
      </c>
      <c r="AW175" s="17">
        <v>0</v>
      </c>
      <c r="AX175" s="17">
        <v>0</v>
      </c>
      <c r="AY175" s="17">
        <v>0</v>
      </c>
      <c r="AZ175" s="17">
        <v>0</v>
      </c>
      <c r="BA175" s="17"/>
      <c r="BB175" s="17">
        <v>0</v>
      </c>
      <c r="BC175" s="46">
        <f t="shared" ref="BC175" si="224">SUM(I175:BB175)</f>
        <v>1920</v>
      </c>
      <c r="BD175" s="49">
        <f t="shared" ref="BD175" si="225">SUM(I176:BB176)</f>
        <v>1200</v>
      </c>
      <c r="BE175" s="34">
        <f t="shared" ref="BE175" si="226">SUM(I177:BB177)</f>
        <v>960</v>
      </c>
      <c r="BF175" s="34">
        <f t="shared" ref="BF175" si="227">BE175-BC175</f>
        <v>-960</v>
      </c>
      <c r="BG175" s="53">
        <v>0.93340000000000001</v>
      </c>
      <c r="BH175" s="41" t="s">
        <v>65</v>
      </c>
    </row>
    <row r="176" spans="1:60" ht="16.2" x14ac:dyDescent="0.25">
      <c r="A176" s="42" t="s">
        <v>59</v>
      </c>
      <c r="B176" s="44" t="s">
        <v>993</v>
      </c>
      <c r="C176" s="42">
        <v>-1</v>
      </c>
      <c r="D176" s="42" t="s">
        <v>62</v>
      </c>
      <c r="E176" s="42" t="s">
        <v>977</v>
      </c>
      <c r="F176" s="42" t="s">
        <v>59</v>
      </c>
      <c r="G176" s="45">
        <v>44347</v>
      </c>
      <c r="H176" s="18" t="s">
        <v>66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/>
      <c r="V176" s="18">
        <v>0</v>
      </c>
      <c r="W176" s="18">
        <v>0</v>
      </c>
      <c r="X176" s="18">
        <v>0</v>
      </c>
      <c r="Y176" s="18"/>
      <c r="Z176" s="18">
        <v>0</v>
      </c>
      <c r="AA176" s="18">
        <v>0</v>
      </c>
      <c r="AB176" s="18">
        <v>160</v>
      </c>
      <c r="AC176" s="18"/>
      <c r="AD176" s="18">
        <v>0</v>
      </c>
      <c r="AE176" s="18">
        <v>160</v>
      </c>
      <c r="AF176" s="18">
        <v>160</v>
      </c>
      <c r="AG176" s="18"/>
      <c r="AH176" s="18">
        <v>0</v>
      </c>
      <c r="AI176" s="18">
        <v>160</v>
      </c>
      <c r="AJ176" s="18">
        <v>240</v>
      </c>
      <c r="AK176" s="18"/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160</v>
      </c>
      <c r="AR176" s="18">
        <v>160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/>
      <c r="BB176" s="18">
        <v>0</v>
      </c>
      <c r="BC176" s="47"/>
      <c r="BD176" s="50"/>
      <c r="BE176" s="35"/>
      <c r="BF176" s="35"/>
      <c r="BG176" s="53"/>
      <c r="BH176" s="41" t="s">
        <v>65</v>
      </c>
    </row>
    <row r="177" spans="1:60" ht="16.2" x14ac:dyDescent="0.25">
      <c r="A177" s="42" t="s">
        <v>59</v>
      </c>
      <c r="B177" s="44" t="s">
        <v>993</v>
      </c>
      <c r="C177" s="42">
        <v>-1</v>
      </c>
      <c r="D177" s="42" t="s">
        <v>62</v>
      </c>
      <c r="E177" s="42" t="s">
        <v>977</v>
      </c>
      <c r="F177" s="42" t="s">
        <v>59</v>
      </c>
      <c r="G177" s="45">
        <v>44347</v>
      </c>
      <c r="H177" s="19" t="s">
        <v>67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/>
      <c r="V177" s="19">
        <v>0</v>
      </c>
      <c r="W177" s="19">
        <v>0</v>
      </c>
      <c r="X177" s="19">
        <v>0</v>
      </c>
      <c r="Y177" s="19"/>
      <c r="Z177" s="19">
        <v>0</v>
      </c>
      <c r="AA177" s="19">
        <v>0</v>
      </c>
      <c r="AB177" s="19">
        <v>160</v>
      </c>
      <c r="AC177" s="19"/>
      <c r="AD177" s="19">
        <v>0</v>
      </c>
      <c r="AE177" s="19">
        <v>160</v>
      </c>
      <c r="AF177" s="19">
        <v>160</v>
      </c>
      <c r="AG177" s="19"/>
      <c r="AH177" s="19">
        <v>0</v>
      </c>
      <c r="AI177" s="19">
        <v>160</v>
      </c>
      <c r="AJ177" s="19">
        <v>0</v>
      </c>
      <c r="AK177" s="19"/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19">
        <v>160</v>
      </c>
      <c r="AR177" s="19">
        <v>160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0</v>
      </c>
      <c r="AY177" s="19">
        <v>0</v>
      </c>
      <c r="AZ177" s="19">
        <v>0</v>
      </c>
      <c r="BA177" s="19"/>
      <c r="BB177" s="19">
        <v>0</v>
      </c>
      <c r="BC177" s="48"/>
      <c r="BD177" s="51"/>
      <c r="BE177" s="36"/>
      <c r="BF177" s="36"/>
      <c r="BG177" s="53"/>
      <c r="BH177" s="41" t="s">
        <v>65</v>
      </c>
    </row>
    <row r="178" spans="1:60" ht="16.2" x14ac:dyDescent="0.25">
      <c r="A178" s="42" t="s">
        <v>59</v>
      </c>
      <c r="B178" s="44" t="s">
        <v>998</v>
      </c>
      <c r="C178" s="42" t="s">
        <v>61</v>
      </c>
      <c r="D178" s="42" t="s">
        <v>909</v>
      </c>
      <c r="E178" s="42" t="s">
        <v>957</v>
      </c>
      <c r="F178" s="42" t="s">
        <v>59</v>
      </c>
      <c r="G178" s="45">
        <v>44334</v>
      </c>
      <c r="H178" s="17" t="s">
        <v>64</v>
      </c>
      <c r="I178" s="17">
        <v>299</v>
      </c>
      <c r="J178" s="17">
        <v>4</v>
      </c>
      <c r="K178" s="17">
        <v>263</v>
      </c>
      <c r="L178" s="17">
        <v>327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/>
      <c r="V178" s="17">
        <v>0</v>
      </c>
      <c r="W178" s="17">
        <v>0</v>
      </c>
      <c r="X178" s="17">
        <v>0</v>
      </c>
      <c r="Y178" s="17"/>
      <c r="Z178" s="17">
        <v>0</v>
      </c>
      <c r="AA178" s="17">
        <v>0</v>
      </c>
      <c r="AB178" s="17">
        <v>0</v>
      </c>
      <c r="AC178" s="17"/>
      <c r="AD178" s="17">
        <v>0</v>
      </c>
      <c r="AE178" s="17">
        <v>0</v>
      </c>
      <c r="AF178" s="17">
        <v>0</v>
      </c>
      <c r="AG178" s="17"/>
      <c r="AH178" s="17">
        <v>0</v>
      </c>
      <c r="AI178" s="17">
        <v>0</v>
      </c>
      <c r="AJ178" s="17">
        <v>0</v>
      </c>
      <c r="AK178" s="17"/>
      <c r="AL178" s="17">
        <v>0</v>
      </c>
      <c r="AM178" s="17">
        <v>0</v>
      </c>
      <c r="AN178" s="17">
        <v>0</v>
      </c>
      <c r="AO178" s="17">
        <v>130</v>
      </c>
      <c r="AP178" s="17">
        <v>6</v>
      </c>
      <c r="AQ178" s="17">
        <v>0</v>
      </c>
      <c r="AR178" s="17">
        <v>0</v>
      </c>
      <c r="AS178" s="17">
        <v>131</v>
      </c>
      <c r="AT178" s="17">
        <v>169</v>
      </c>
      <c r="AU178" s="17">
        <v>0</v>
      </c>
      <c r="AV178" s="17">
        <v>0</v>
      </c>
      <c r="AW178" s="17">
        <v>5</v>
      </c>
      <c r="AX178" s="17">
        <v>208</v>
      </c>
      <c r="AY178" s="17">
        <v>0</v>
      </c>
      <c r="AZ178" s="17">
        <v>0</v>
      </c>
      <c r="BA178" s="17"/>
      <c r="BB178" s="17">
        <v>254</v>
      </c>
      <c r="BC178" s="46">
        <f t="shared" ref="BC178" si="228">SUM(I178:BB178)</f>
        <v>1796</v>
      </c>
      <c r="BD178" s="49">
        <f t="shared" ref="BD178" si="229">SUM(I179:BB179)</f>
        <v>1796</v>
      </c>
      <c r="BE178" s="34">
        <f t="shared" ref="BE178" si="230">SUM(I180:BB180)</f>
        <v>1796</v>
      </c>
      <c r="BF178" s="34">
        <f t="shared" ref="BF178" si="231">BE178-BC178</f>
        <v>0</v>
      </c>
      <c r="BG178" s="53">
        <v>0.95420000000000005</v>
      </c>
      <c r="BH178" s="41" t="s">
        <v>65</v>
      </c>
    </row>
    <row r="179" spans="1:60" ht="16.2" x14ac:dyDescent="0.25">
      <c r="A179" s="42" t="s">
        <v>59</v>
      </c>
      <c r="B179" s="44" t="s">
        <v>998</v>
      </c>
      <c r="C179" s="42" t="s">
        <v>61</v>
      </c>
      <c r="D179" s="42" t="s">
        <v>909</v>
      </c>
      <c r="E179" s="42" t="s">
        <v>957</v>
      </c>
      <c r="F179" s="42" t="s">
        <v>59</v>
      </c>
      <c r="G179" s="45">
        <v>44334</v>
      </c>
      <c r="H179" s="18" t="s">
        <v>66</v>
      </c>
      <c r="I179" s="18">
        <v>299</v>
      </c>
      <c r="J179" s="18">
        <v>4</v>
      </c>
      <c r="K179" s="18">
        <v>263</v>
      </c>
      <c r="L179" s="18">
        <v>327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/>
      <c r="V179" s="18">
        <v>0</v>
      </c>
      <c r="W179" s="18">
        <v>0</v>
      </c>
      <c r="X179" s="18">
        <v>0</v>
      </c>
      <c r="Y179" s="18"/>
      <c r="Z179" s="18">
        <v>0</v>
      </c>
      <c r="AA179" s="18">
        <v>0</v>
      </c>
      <c r="AB179" s="18">
        <v>0</v>
      </c>
      <c r="AC179" s="18"/>
      <c r="AD179" s="18">
        <v>0</v>
      </c>
      <c r="AE179" s="18">
        <v>0</v>
      </c>
      <c r="AF179" s="18">
        <v>0</v>
      </c>
      <c r="AG179" s="18"/>
      <c r="AH179" s="18">
        <v>0</v>
      </c>
      <c r="AI179" s="18">
        <v>0</v>
      </c>
      <c r="AJ179" s="18">
        <v>0</v>
      </c>
      <c r="AK179" s="18"/>
      <c r="AL179" s="18">
        <v>0</v>
      </c>
      <c r="AM179" s="18">
        <v>0</v>
      </c>
      <c r="AN179" s="18">
        <v>0</v>
      </c>
      <c r="AO179" s="18">
        <v>130</v>
      </c>
      <c r="AP179" s="18">
        <v>6</v>
      </c>
      <c r="AQ179" s="18">
        <v>0</v>
      </c>
      <c r="AR179" s="18">
        <v>0</v>
      </c>
      <c r="AS179" s="18">
        <v>131</v>
      </c>
      <c r="AT179" s="18">
        <v>169</v>
      </c>
      <c r="AU179" s="18">
        <v>0</v>
      </c>
      <c r="AV179" s="18">
        <v>0</v>
      </c>
      <c r="AW179" s="18">
        <v>5</v>
      </c>
      <c r="AX179" s="18">
        <v>208</v>
      </c>
      <c r="AY179" s="18">
        <v>0</v>
      </c>
      <c r="AZ179" s="18">
        <v>0</v>
      </c>
      <c r="BA179" s="18"/>
      <c r="BB179" s="18">
        <v>254</v>
      </c>
      <c r="BC179" s="47"/>
      <c r="BD179" s="50"/>
      <c r="BE179" s="35"/>
      <c r="BF179" s="35"/>
      <c r="BG179" s="53"/>
      <c r="BH179" s="41" t="s">
        <v>65</v>
      </c>
    </row>
    <row r="180" spans="1:60" ht="16.2" x14ac:dyDescent="0.25">
      <c r="A180" s="42" t="s">
        <v>59</v>
      </c>
      <c r="B180" s="44" t="s">
        <v>998</v>
      </c>
      <c r="C180" s="42" t="s">
        <v>61</v>
      </c>
      <c r="D180" s="42" t="s">
        <v>909</v>
      </c>
      <c r="E180" s="42" t="s">
        <v>957</v>
      </c>
      <c r="F180" s="42" t="s">
        <v>59</v>
      </c>
      <c r="G180" s="45">
        <v>44334</v>
      </c>
      <c r="H180" s="19" t="s">
        <v>67</v>
      </c>
      <c r="I180" s="19">
        <v>299</v>
      </c>
      <c r="J180" s="19">
        <v>4</v>
      </c>
      <c r="K180" s="19">
        <v>263</v>
      </c>
      <c r="L180" s="19">
        <v>327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/>
      <c r="V180" s="19">
        <v>0</v>
      </c>
      <c r="W180" s="19">
        <v>0</v>
      </c>
      <c r="X180" s="19">
        <v>0</v>
      </c>
      <c r="Y180" s="19"/>
      <c r="Z180" s="19">
        <v>0</v>
      </c>
      <c r="AA180" s="19">
        <v>0</v>
      </c>
      <c r="AB180" s="19">
        <v>0</v>
      </c>
      <c r="AC180" s="19"/>
      <c r="AD180" s="19">
        <v>0</v>
      </c>
      <c r="AE180" s="19">
        <v>0</v>
      </c>
      <c r="AF180" s="19">
        <v>0</v>
      </c>
      <c r="AG180" s="19"/>
      <c r="AH180" s="19">
        <v>0</v>
      </c>
      <c r="AI180" s="19">
        <v>0</v>
      </c>
      <c r="AJ180" s="19">
        <v>0</v>
      </c>
      <c r="AK180" s="19"/>
      <c r="AL180" s="19">
        <v>0</v>
      </c>
      <c r="AM180" s="19">
        <v>0</v>
      </c>
      <c r="AN180" s="19">
        <v>0</v>
      </c>
      <c r="AO180" s="19">
        <v>130</v>
      </c>
      <c r="AP180" s="19">
        <v>6</v>
      </c>
      <c r="AQ180" s="19">
        <v>0</v>
      </c>
      <c r="AR180" s="19">
        <v>0</v>
      </c>
      <c r="AS180" s="19">
        <v>131</v>
      </c>
      <c r="AT180" s="19">
        <v>169</v>
      </c>
      <c r="AU180" s="19">
        <v>0</v>
      </c>
      <c r="AV180" s="19">
        <v>0</v>
      </c>
      <c r="AW180" s="19">
        <v>5</v>
      </c>
      <c r="AX180" s="19">
        <v>208</v>
      </c>
      <c r="AY180" s="19">
        <v>0</v>
      </c>
      <c r="AZ180" s="19">
        <v>0</v>
      </c>
      <c r="BA180" s="19"/>
      <c r="BB180" s="19">
        <v>254</v>
      </c>
      <c r="BC180" s="48"/>
      <c r="BD180" s="51"/>
      <c r="BE180" s="36"/>
      <c r="BF180" s="36"/>
      <c r="BG180" s="53"/>
      <c r="BH180" s="41" t="s">
        <v>65</v>
      </c>
    </row>
    <row r="181" spans="1:60" ht="16.2" x14ac:dyDescent="0.25">
      <c r="A181" s="42" t="s">
        <v>59</v>
      </c>
      <c r="B181" s="44" t="s">
        <v>997</v>
      </c>
      <c r="C181" s="42" t="s">
        <v>61</v>
      </c>
      <c r="D181" s="42" t="s">
        <v>916</v>
      </c>
      <c r="E181" s="42" t="s">
        <v>996</v>
      </c>
      <c r="F181" s="42" t="s">
        <v>59</v>
      </c>
      <c r="G181" s="45">
        <v>44335</v>
      </c>
      <c r="H181" s="17" t="s">
        <v>64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170</v>
      </c>
      <c r="P181" s="17">
        <v>0</v>
      </c>
      <c r="Q181" s="17">
        <v>0</v>
      </c>
      <c r="R181" s="17">
        <v>200</v>
      </c>
      <c r="S181" s="17">
        <v>0</v>
      </c>
      <c r="T181" s="17">
        <v>0</v>
      </c>
      <c r="U181" s="17"/>
      <c r="V181" s="17">
        <v>260</v>
      </c>
      <c r="W181" s="17">
        <v>0</v>
      </c>
      <c r="X181" s="17">
        <v>0</v>
      </c>
      <c r="Y181" s="17"/>
      <c r="Z181" s="17">
        <v>310</v>
      </c>
      <c r="AA181" s="17">
        <v>0</v>
      </c>
      <c r="AB181" s="17">
        <v>0</v>
      </c>
      <c r="AC181" s="17"/>
      <c r="AD181" s="17">
        <v>320</v>
      </c>
      <c r="AE181" s="17">
        <v>0</v>
      </c>
      <c r="AF181" s="17">
        <v>0</v>
      </c>
      <c r="AG181" s="17"/>
      <c r="AH181" s="17">
        <v>290</v>
      </c>
      <c r="AI181" s="17">
        <v>0</v>
      </c>
      <c r="AJ181" s="17">
        <v>0</v>
      </c>
      <c r="AK181" s="17"/>
      <c r="AL181" s="17">
        <v>240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/>
      <c r="BB181" s="17">
        <v>0</v>
      </c>
      <c r="BC181" s="46">
        <f t="shared" ref="BC181" si="232">SUM(I181:BB181)</f>
        <v>1790</v>
      </c>
      <c r="BD181" s="49">
        <f t="shared" ref="BD181" si="233">SUM(I182:BB182)</f>
        <v>1790</v>
      </c>
      <c r="BE181" s="34">
        <f t="shared" ref="BE181" si="234">SUM(I183:BB183)</f>
        <v>1790</v>
      </c>
      <c r="BF181" s="34">
        <f t="shared" ref="BF181" si="235">BE181-BC181</f>
        <v>0</v>
      </c>
      <c r="BG181" s="53">
        <v>0.94710000000000005</v>
      </c>
      <c r="BH181" s="41" t="s">
        <v>65</v>
      </c>
    </row>
    <row r="182" spans="1:60" ht="16.2" x14ac:dyDescent="0.25">
      <c r="A182" s="42" t="s">
        <v>59</v>
      </c>
      <c r="B182" s="44" t="s">
        <v>997</v>
      </c>
      <c r="C182" s="42" t="s">
        <v>61</v>
      </c>
      <c r="D182" s="42" t="s">
        <v>916</v>
      </c>
      <c r="E182" s="42" t="s">
        <v>996</v>
      </c>
      <c r="F182" s="42" t="s">
        <v>59</v>
      </c>
      <c r="G182" s="45">
        <v>44335</v>
      </c>
      <c r="H182" s="18" t="s">
        <v>66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170</v>
      </c>
      <c r="P182" s="18">
        <v>0</v>
      </c>
      <c r="Q182" s="18">
        <v>0</v>
      </c>
      <c r="R182" s="18">
        <v>200</v>
      </c>
      <c r="S182" s="18">
        <v>0</v>
      </c>
      <c r="T182" s="18">
        <v>0</v>
      </c>
      <c r="U182" s="18"/>
      <c r="V182" s="18">
        <v>260</v>
      </c>
      <c r="W182" s="18">
        <v>0</v>
      </c>
      <c r="X182" s="18">
        <v>0</v>
      </c>
      <c r="Y182" s="18"/>
      <c r="Z182" s="18">
        <v>310</v>
      </c>
      <c r="AA182" s="18">
        <v>0</v>
      </c>
      <c r="AB182" s="18">
        <v>0</v>
      </c>
      <c r="AC182" s="18"/>
      <c r="AD182" s="18">
        <v>320</v>
      </c>
      <c r="AE182" s="18">
        <v>0</v>
      </c>
      <c r="AF182" s="18">
        <v>0</v>
      </c>
      <c r="AG182" s="18"/>
      <c r="AH182" s="18">
        <v>290</v>
      </c>
      <c r="AI182" s="18">
        <v>0</v>
      </c>
      <c r="AJ182" s="18">
        <v>0</v>
      </c>
      <c r="AK182" s="18"/>
      <c r="AL182" s="18">
        <v>240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/>
      <c r="BB182" s="18">
        <v>0</v>
      </c>
      <c r="BC182" s="47"/>
      <c r="BD182" s="50"/>
      <c r="BE182" s="35"/>
      <c r="BF182" s="35"/>
      <c r="BG182" s="53"/>
      <c r="BH182" s="41" t="s">
        <v>65</v>
      </c>
    </row>
    <row r="183" spans="1:60" ht="16.2" x14ac:dyDescent="0.25">
      <c r="A183" s="42" t="s">
        <v>59</v>
      </c>
      <c r="B183" s="44" t="s">
        <v>997</v>
      </c>
      <c r="C183" s="42" t="s">
        <v>61</v>
      </c>
      <c r="D183" s="42" t="s">
        <v>916</v>
      </c>
      <c r="E183" s="42" t="s">
        <v>996</v>
      </c>
      <c r="F183" s="42" t="s">
        <v>59</v>
      </c>
      <c r="G183" s="45">
        <v>44335</v>
      </c>
      <c r="H183" s="19" t="s">
        <v>67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170</v>
      </c>
      <c r="P183" s="19">
        <v>0</v>
      </c>
      <c r="Q183" s="19">
        <v>0</v>
      </c>
      <c r="R183" s="19">
        <v>200</v>
      </c>
      <c r="S183" s="19">
        <v>0</v>
      </c>
      <c r="T183" s="19">
        <v>0</v>
      </c>
      <c r="U183" s="19"/>
      <c r="V183" s="19">
        <v>260</v>
      </c>
      <c r="W183" s="19">
        <v>0</v>
      </c>
      <c r="X183" s="19">
        <v>0</v>
      </c>
      <c r="Y183" s="19"/>
      <c r="Z183" s="19">
        <v>310</v>
      </c>
      <c r="AA183" s="19">
        <v>0</v>
      </c>
      <c r="AB183" s="19">
        <v>0</v>
      </c>
      <c r="AC183" s="19"/>
      <c r="AD183" s="19">
        <v>320</v>
      </c>
      <c r="AE183" s="19">
        <v>0</v>
      </c>
      <c r="AF183" s="19">
        <v>0</v>
      </c>
      <c r="AG183" s="19"/>
      <c r="AH183" s="19">
        <v>290</v>
      </c>
      <c r="AI183" s="19">
        <v>0</v>
      </c>
      <c r="AJ183" s="19">
        <v>0</v>
      </c>
      <c r="AK183" s="19"/>
      <c r="AL183" s="19">
        <v>240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19">
        <v>0</v>
      </c>
      <c r="AY183" s="19">
        <v>0</v>
      </c>
      <c r="AZ183" s="19">
        <v>0</v>
      </c>
      <c r="BA183" s="19"/>
      <c r="BB183" s="19">
        <v>0</v>
      </c>
      <c r="BC183" s="48"/>
      <c r="BD183" s="51"/>
      <c r="BE183" s="36"/>
      <c r="BF183" s="36"/>
      <c r="BG183" s="53"/>
      <c r="BH183" s="41" t="s">
        <v>65</v>
      </c>
    </row>
    <row r="184" spans="1:60" ht="16.2" x14ac:dyDescent="0.25">
      <c r="A184" s="42" t="s">
        <v>59</v>
      </c>
      <c r="B184" s="44" t="s">
        <v>995</v>
      </c>
      <c r="C184" s="42">
        <v>-2</v>
      </c>
      <c r="D184" s="42" t="s">
        <v>62</v>
      </c>
      <c r="E184" s="42" t="s">
        <v>977</v>
      </c>
      <c r="F184" s="42" t="s">
        <v>59</v>
      </c>
      <c r="G184" s="45">
        <v>44340</v>
      </c>
      <c r="H184" s="17" t="s">
        <v>64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/>
      <c r="V184" s="17">
        <v>0</v>
      </c>
      <c r="W184" s="17">
        <v>0</v>
      </c>
      <c r="X184" s="17">
        <v>0</v>
      </c>
      <c r="Y184" s="17"/>
      <c r="Z184" s="17">
        <v>0</v>
      </c>
      <c r="AA184" s="17">
        <v>150</v>
      </c>
      <c r="AB184" s="17">
        <v>260</v>
      </c>
      <c r="AC184" s="17"/>
      <c r="AD184" s="17">
        <v>0</v>
      </c>
      <c r="AE184" s="17">
        <v>230</v>
      </c>
      <c r="AF184" s="17">
        <v>90</v>
      </c>
      <c r="AG184" s="17"/>
      <c r="AH184" s="17">
        <v>0</v>
      </c>
      <c r="AI184" s="17">
        <v>120</v>
      </c>
      <c r="AJ184" s="17">
        <v>110</v>
      </c>
      <c r="AK184" s="17"/>
      <c r="AL184" s="17">
        <v>0</v>
      </c>
      <c r="AM184" s="17">
        <v>60</v>
      </c>
      <c r="AN184" s="17">
        <v>270</v>
      </c>
      <c r="AO184" s="17">
        <v>0</v>
      </c>
      <c r="AP184" s="17">
        <v>0</v>
      </c>
      <c r="AQ184" s="17">
        <v>220</v>
      </c>
      <c r="AR184" s="17">
        <v>100</v>
      </c>
      <c r="AS184" s="17">
        <v>0</v>
      </c>
      <c r="AT184" s="17">
        <v>0</v>
      </c>
      <c r="AU184" s="17">
        <v>0</v>
      </c>
      <c r="AV184" s="17">
        <v>100</v>
      </c>
      <c r="AW184" s="17">
        <v>0</v>
      </c>
      <c r="AX184" s="17">
        <v>0</v>
      </c>
      <c r="AY184" s="17">
        <v>0</v>
      </c>
      <c r="AZ184" s="17">
        <v>20</v>
      </c>
      <c r="BA184" s="17"/>
      <c r="BB184" s="17">
        <v>0</v>
      </c>
      <c r="BC184" s="46">
        <f t="shared" ref="BC184" si="236">SUM(I184:BB184)</f>
        <v>1730</v>
      </c>
      <c r="BD184" s="49">
        <f t="shared" ref="BD184" si="237">SUM(I185:BB185)</f>
        <v>1610</v>
      </c>
      <c r="BE184" s="34">
        <f t="shared" ref="BE184" si="238">SUM(I186:BB186)</f>
        <v>1610</v>
      </c>
      <c r="BF184" s="34">
        <f t="shared" ref="BF184" si="239">BE184-BC184</f>
        <v>-120</v>
      </c>
      <c r="BG184" s="53">
        <v>0.95100000000000007</v>
      </c>
      <c r="BH184" s="41" t="s">
        <v>65</v>
      </c>
    </row>
    <row r="185" spans="1:60" ht="16.2" x14ac:dyDescent="0.25">
      <c r="A185" s="42" t="s">
        <v>59</v>
      </c>
      <c r="B185" s="44" t="s">
        <v>995</v>
      </c>
      <c r="C185" s="42">
        <v>-2</v>
      </c>
      <c r="D185" s="42" t="s">
        <v>62</v>
      </c>
      <c r="E185" s="42" t="s">
        <v>977</v>
      </c>
      <c r="F185" s="42" t="s">
        <v>59</v>
      </c>
      <c r="G185" s="45">
        <v>44340</v>
      </c>
      <c r="H185" s="18" t="s">
        <v>66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/>
      <c r="V185" s="18">
        <v>0</v>
      </c>
      <c r="W185" s="18">
        <v>0</v>
      </c>
      <c r="X185" s="18">
        <v>0</v>
      </c>
      <c r="Y185" s="18"/>
      <c r="Z185" s="18">
        <v>0</v>
      </c>
      <c r="AA185" s="18">
        <v>150</v>
      </c>
      <c r="AB185" s="18">
        <v>260</v>
      </c>
      <c r="AC185" s="18"/>
      <c r="AD185" s="18">
        <v>0</v>
      </c>
      <c r="AE185" s="18">
        <v>230</v>
      </c>
      <c r="AF185" s="18">
        <v>90</v>
      </c>
      <c r="AG185" s="18"/>
      <c r="AH185" s="18">
        <v>0</v>
      </c>
      <c r="AI185" s="18">
        <v>120</v>
      </c>
      <c r="AJ185" s="18">
        <v>110</v>
      </c>
      <c r="AK185" s="18"/>
      <c r="AL185" s="18">
        <v>0</v>
      </c>
      <c r="AM185" s="18">
        <v>60</v>
      </c>
      <c r="AN185" s="18">
        <v>270</v>
      </c>
      <c r="AO185" s="18">
        <v>0</v>
      </c>
      <c r="AP185" s="18">
        <v>0</v>
      </c>
      <c r="AQ185" s="18">
        <v>220</v>
      </c>
      <c r="AR185" s="18">
        <v>100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/>
      <c r="BB185" s="18">
        <v>0</v>
      </c>
      <c r="BC185" s="47"/>
      <c r="BD185" s="50"/>
      <c r="BE185" s="35"/>
      <c r="BF185" s="35"/>
      <c r="BG185" s="53"/>
      <c r="BH185" s="41" t="s">
        <v>65</v>
      </c>
    </row>
    <row r="186" spans="1:60" ht="16.2" x14ac:dyDescent="0.25">
      <c r="A186" s="42" t="s">
        <v>59</v>
      </c>
      <c r="B186" s="44" t="s">
        <v>995</v>
      </c>
      <c r="C186" s="42">
        <v>-2</v>
      </c>
      <c r="D186" s="42" t="s">
        <v>62</v>
      </c>
      <c r="E186" s="42" t="s">
        <v>977</v>
      </c>
      <c r="F186" s="42" t="s">
        <v>59</v>
      </c>
      <c r="G186" s="45">
        <v>44340</v>
      </c>
      <c r="H186" s="19" t="s">
        <v>67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/>
      <c r="V186" s="19">
        <v>0</v>
      </c>
      <c r="W186" s="19">
        <v>0</v>
      </c>
      <c r="X186" s="19">
        <v>0</v>
      </c>
      <c r="Y186" s="19"/>
      <c r="Z186" s="19">
        <v>0</v>
      </c>
      <c r="AA186" s="19">
        <v>150</v>
      </c>
      <c r="AB186" s="19">
        <v>260</v>
      </c>
      <c r="AC186" s="19"/>
      <c r="AD186" s="19">
        <v>0</v>
      </c>
      <c r="AE186" s="19">
        <v>230</v>
      </c>
      <c r="AF186" s="19">
        <v>90</v>
      </c>
      <c r="AG186" s="19"/>
      <c r="AH186" s="19">
        <v>0</v>
      </c>
      <c r="AI186" s="19">
        <v>120</v>
      </c>
      <c r="AJ186" s="19">
        <v>110</v>
      </c>
      <c r="AK186" s="19"/>
      <c r="AL186" s="19">
        <v>0</v>
      </c>
      <c r="AM186" s="19">
        <v>60</v>
      </c>
      <c r="AN186" s="19">
        <v>270</v>
      </c>
      <c r="AO186" s="19">
        <v>0</v>
      </c>
      <c r="AP186" s="19">
        <v>0</v>
      </c>
      <c r="AQ186" s="19">
        <v>220</v>
      </c>
      <c r="AR186" s="19">
        <v>100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19">
        <v>0</v>
      </c>
      <c r="AY186" s="19">
        <v>0</v>
      </c>
      <c r="AZ186" s="19">
        <v>0</v>
      </c>
      <c r="BA186" s="19"/>
      <c r="BB186" s="19">
        <v>0</v>
      </c>
      <c r="BC186" s="48"/>
      <c r="BD186" s="51"/>
      <c r="BE186" s="36"/>
      <c r="BF186" s="36"/>
      <c r="BG186" s="53"/>
      <c r="BH186" s="41" t="s">
        <v>65</v>
      </c>
    </row>
    <row r="187" spans="1:60" ht="16.2" x14ac:dyDescent="0.25">
      <c r="A187" s="42" t="s">
        <v>59</v>
      </c>
      <c r="B187" s="44" t="s">
        <v>994</v>
      </c>
      <c r="C187" s="42">
        <v>-2</v>
      </c>
      <c r="D187" s="42" t="s">
        <v>909</v>
      </c>
      <c r="E187" s="42" t="s">
        <v>957</v>
      </c>
      <c r="F187" s="42" t="s">
        <v>59</v>
      </c>
      <c r="G187" s="45">
        <v>44340</v>
      </c>
      <c r="H187" s="17" t="s">
        <v>64</v>
      </c>
      <c r="I187" s="17">
        <v>140</v>
      </c>
      <c r="J187" s="17">
        <v>140</v>
      </c>
      <c r="K187" s="17">
        <v>140</v>
      </c>
      <c r="L187" s="17">
        <v>280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/>
      <c r="V187" s="17">
        <v>0</v>
      </c>
      <c r="W187" s="17">
        <v>0</v>
      </c>
      <c r="X187" s="17">
        <v>0</v>
      </c>
      <c r="Y187" s="17"/>
      <c r="Z187" s="17">
        <v>0</v>
      </c>
      <c r="AA187" s="17">
        <v>0</v>
      </c>
      <c r="AB187" s="17">
        <v>0</v>
      </c>
      <c r="AC187" s="17"/>
      <c r="AD187" s="17">
        <v>0</v>
      </c>
      <c r="AE187" s="17">
        <v>0</v>
      </c>
      <c r="AF187" s="17">
        <v>0</v>
      </c>
      <c r="AG187" s="17"/>
      <c r="AH187" s="17">
        <v>0</v>
      </c>
      <c r="AI187" s="17">
        <v>0</v>
      </c>
      <c r="AJ187" s="17">
        <v>0</v>
      </c>
      <c r="AK187" s="17"/>
      <c r="AL187" s="17">
        <v>0</v>
      </c>
      <c r="AM187" s="17">
        <v>0</v>
      </c>
      <c r="AN187" s="17">
        <v>0</v>
      </c>
      <c r="AO187" s="17">
        <v>0</v>
      </c>
      <c r="AP187" s="17">
        <v>280</v>
      </c>
      <c r="AQ187" s="17">
        <v>0</v>
      </c>
      <c r="AR187" s="17">
        <v>0</v>
      </c>
      <c r="AS187" s="17">
        <v>0</v>
      </c>
      <c r="AT187" s="17">
        <v>280</v>
      </c>
      <c r="AU187" s="17">
        <v>0</v>
      </c>
      <c r="AV187" s="17">
        <v>0</v>
      </c>
      <c r="AW187" s="17">
        <v>0</v>
      </c>
      <c r="AX187" s="17">
        <v>280</v>
      </c>
      <c r="AY187" s="17">
        <v>0</v>
      </c>
      <c r="AZ187" s="17">
        <v>0</v>
      </c>
      <c r="BA187" s="17"/>
      <c r="BB187" s="17">
        <v>140</v>
      </c>
      <c r="BC187" s="46">
        <f t="shared" ref="BC187" si="240">SUM(I187:BB187)</f>
        <v>1680</v>
      </c>
      <c r="BD187" s="49">
        <f t="shared" ref="BD187" si="241">SUM(I188:BB188)</f>
        <v>1680</v>
      </c>
      <c r="BE187" s="34">
        <f t="shared" ref="BE187" si="242">SUM(I189:BB189)</f>
        <v>1680</v>
      </c>
      <c r="BF187" s="34">
        <f t="shared" ref="BF187" si="243">BE187-BC187</f>
        <v>0</v>
      </c>
      <c r="BG187" s="53">
        <v>0.92870000000000008</v>
      </c>
      <c r="BH187" s="41" t="s">
        <v>65</v>
      </c>
    </row>
    <row r="188" spans="1:60" ht="16.2" x14ac:dyDescent="0.25">
      <c r="A188" s="42" t="s">
        <v>59</v>
      </c>
      <c r="B188" s="44" t="s">
        <v>994</v>
      </c>
      <c r="C188" s="42">
        <v>-2</v>
      </c>
      <c r="D188" s="42" t="s">
        <v>909</v>
      </c>
      <c r="E188" s="42" t="s">
        <v>957</v>
      </c>
      <c r="F188" s="42" t="s">
        <v>59</v>
      </c>
      <c r="G188" s="45">
        <v>44340</v>
      </c>
      <c r="H188" s="18" t="s">
        <v>66</v>
      </c>
      <c r="I188" s="18">
        <v>140</v>
      </c>
      <c r="J188" s="18">
        <v>140</v>
      </c>
      <c r="K188" s="18">
        <v>140</v>
      </c>
      <c r="L188" s="18">
        <v>280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/>
      <c r="V188" s="18">
        <v>0</v>
      </c>
      <c r="W188" s="18">
        <v>0</v>
      </c>
      <c r="X188" s="18">
        <v>0</v>
      </c>
      <c r="Y188" s="18"/>
      <c r="Z188" s="18">
        <v>0</v>
      </c>
      <c r="AA188" s="18">
        <v>0</v>
      </c>
      <c r="AB188" s="18">
        <v>0</v>
      </c>
      <c r="AC188" s="18"/>
      <c r="AD188" s="18">
        <v>0</v>
      </c>
      <c r="AE188" s="18">
        <v>0</v>
      </c>
      <c r="AF188" s="18">
        <v>0</v>
      </c>
      <c r="AG188" s="18"/>
      <c r="AH188" s="18">
        <v>0</v>
      </c>
      <c r="AI188" s="18">
        <v>0</v>
      </c>
      <c r="AJ188" s="18">
        <v>0</v>
      </c>
      <c r="AK188" s="18"/>
      <c r="AL188" s="18">
        <v>0</v>
      </c>
      <c r="AM188" s="18">
        <v>0</v>
      </c>
      <c r="AN188" s="18">
        <v>0</v>
      </c>
      <c r="AO188" s="18">
        <v>0</v>
      </c>
      <c r="AP188" s="18">
        <v>280</v>
      </c>
      <c r="AQ188" s="18">
        <v>0</v>
      </c>
      <c r="AR188" s="18">
        <v>0</v>
      </c>
      <c r="AS188" s="18">
        <v>0</v>
      </c>
      <c r="AT188" s="18">
        <v>280</v>
      </c>
      <c r="AU188" s="18">
        <v>0</v>
      </c>
      <c r="AV188" s="18">
        <v>0</v>
      </c>
      <c r="AW188" s="18">
        <v>0</v>
      </c>
      <c r="AX188" s="18">
        <v>280</v>
      </c>
      <c r="AY188" s="18">
        <v>0</v>
      </c>
      <c r="AZ188" s="18">
        <v>0</v>
      </c>
      <c r="BA188" s="18"/>
      <c r="BB188" s="18">
        <v>140</v>
      </c>
      <c r="BC188" s="47"/>
      <c r="BD188" s="50"/>
      <c r="BE188" s="35"/>
      <c r="BF188" s="35"/>
      <c r="BG188" s="53"/>
      <c r="BH188" s="41" t="s">
        <v>65</v>
      </c>
    </row>
    <row r="189" spans="1:60" ht="16.2" x14ac:dyDescent="0.25">
      <c r="A189" s="42" t="s">
        <v>59</v>
      </c>
      <c r="B189" s="44" t="s">
        <v>994</v>
      </c>
      <c r="C189" s="42">
        <v>-2</v>
      </c>
      <c r="D189" s="42" t="s">
        <v>909</v>
      </c>
      <c r="E189" s="42" t="s">
        <v>957</v>
      </c>
      <c r="F189" s="42" t="s">
        <v>59</v>
      </c>
      <c r="G189" s="45">
        <v>44340</v>
      </c>
      <c r="H189" s="19" t="s">
        <v>67</v>
      </c>
      <c r="I189" s="19">
        <v>140</v>
      </c>
      <c r="J189" s="19">
        <v>140</v>
      </c>
      <c r="K189" s="19">
        <v>140</v>
      </c>
      <c r="L189" s="19">
        <v>280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/>
      <c r="V189" s="19">
        <v>0</v>
      </c>
      <c r="W189" s="19">
        <v>0</v>
      </c>
      <c r="X189" s="19">
        <v>0</v>
      </c>
      <c r="Y189" s="19"/>
      <c r="Z189" s="19">
        <v>0</v>
      </c>
      <c r="AA189" s="19">
        <v>0</v>
      </c>
      <c r="AB189" s="19">
        <v>0</v>
      </c>
      <c r="AC189" s="19"/>
      <c r="AD189" s="19">
        <v>0</v>
      </c>
      <c r="AE189" s="19">
        <v>0</v>
      </c>
      <c r="AF189" s="19">
        <v>0</v>
      </c>
      <c r="AG189" s="19"/>
      <c r="AH189" s="19">
        <v>0</v>
      </c>
      <c r="AI189" s="19">
        <v>0</v>
      </c>
      <c r="AJ189" s="19">
        <v>0</v>
      </c>
      <c r="AK189" s="19"/>
      <c r="AL189" s="19">
        <v>0</v>
      </c>
      <c r="AM189" s="19">
        <v>0</v>
      </c>
      <c r="AN189" s="19">
        <v>0</v>
      </c>
      <c r="AO189" s="19">
        <v>0</v>
      </c>
      <c r="AP189" s="19">
        <v>280</v>
      </c>
      <c r="AQ189" s="19">
        <v>0</v>
      </c>
      <c r="AR189" s="19">
        <v>0</v>
      </c>
      <c r="AS189" s="19">
        <v>0</v>
      </c>
      <c r="AT189" s="19">
        <v>280</v>
      </c>
      <c r="AU189" s="19">
        <v>0</v>
      </c>
      <c r="AV189" s="19">
        <v>0</v>
      </c>
      <c r="AW189" s="19">
        <v>0</v>
      </c>
      <c r="AX189" s="19">
        <v>280</v>
      </c>
      <c r="AY189" s="19">
        <v>0</v>
      </c>
      <c r="AZ189" s="19">
        <v>0</v>
      </c>
      <c r="BA189" s="19"/>
      <c r="BB189" s="19">
        <v>140</v>
      </c>
      <c r="BC189" s="48"/>
      <c r="BD189" s="51"/>
      <c r="BE189" s="36"/>
      <c r="BF189" s="36"/>
      <c r="BG189" s="53"/>
      <c r="BH189" s="41" t="s">
        <v>65</v>
      </c>
    </row>
    <row r="190" spans="1:60" ht="16.2" x14ac:dyDescent="0.25">
      <c r="A190" s="42" t="s">
        <v>59</v>
      </c>
      <c r="B190" s="44" t="s">
        <v>993</v>
      </c>
      <c r="C190" s="42">
        <v>-2</v>
      </c>
      <c r="D190" s="42" t="s">
        <v>62</v>
      </c>
      <c r="E190" s="42" t="s">
        <v>977</v>
      </c>
      <c r="F190" s="42" t="s">
        <v>59</v>
      </c>
      <c r="G190" s="45">
        <v>44343</v>
      </c>
      <c r="H190" s="17" t="s">
        <v>64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/>
      <c r="V190" s="17">
        <v>0</v>
      </c>
      <c r="W190" s="17">
        <v>0</v>
      </c>
      <c r="X190" s="17">
        <v>0</v>
      </c>
      <c r="Y190" s="17"/>
      <c r="Z190" s="17">
        <v>0</v>
      </c>
      <c r="AA190" s="17">
        <v>0</v>
      </c>
      <c r="AB190" s="17">
        <v>140</v>
      </c>
      <c r="AC190" s="17"/>
      <c r="AD190" s="17">
        <v>0</v>
      </c>
      <c r="AE190" s="17">
        <v>140</v>
      </c>
      <c r="AF190" s="17">
        <v>140</v>
      </c>
      <c r="AG190" s="17"/>
      <c r="AH190" s="17">
        <v>0</v>
      </c>
      <c r="AI190" s="17">
        <v>140</v>
      </c>
      <c r="AJ190" s="17">
        <v>280</v>
      </c>
      <c r="AK190" s="17"/>
      <c r="AL190" s="17">
        <v>0</v>
      </c>
      <c r="AM190" s="17">
        <v>280</v>
      </c>
      <c r="AN190" s="17">
        <v>140</v>
      </c>
      <c r="AO190" s="17">
        <v>0</v>
      </c>
      <c r="AP190" s="17">
        <v>0</v>
      </c>
      <c r="AQ190" s="17">
        <v>140</v>
      </c>
      <c r="AR190" s="17">
        <v>140</v>
      </c>
      <c r="AS190" s="17">
        <v>0</v>
      </c>
      <c r="AT190" s="17">
        <v>0</v>
      </c>
      <c r="AU190" s="17">
        <v>0</v>
      </c>
      <c r="AV190" s="17">
        <v>140</v>
      </c>
      <c r="AW190" s="17">
        <v>0</v>
      </c>
      <c r="AX190" s="17">
        <v>0</v>
      </c>
      <c r="AY190" s="17">
        <v>0</v>
      </c>
      <c r="AZ190" s="17">
        <v>0</v>
      </c>
      <c r="BA190" s="17"/>
      <c r="BB190" s="17">
        <v>0</v>
      </c>
      <c r="BC190" s="46">
        <f t="shared" ref="BC190" si="244">SUM(I190:BB190)</f>
        <v>1680</v>
      </c>
      <c r="BD190" s="49">
        <f t="shared" ref="BD190" si="245">SUM(I191:BB191)</f>
        <v>560</v>
      </c>
      <c r="BE190" s="34">
        <f t="shared" ref="BE190" si="246">SUM(I192:BB192)</f>
        <v>560</v>
      </c>
      <c r="BF190" s="34">
        <f t="shared" ref="BF190" si="247">BE190-BC190</f>
        <v>-1120</v>
      </c>
      <c r="BG190" s="53">
        <v>0.9597</v>
      </c>
      <c r="BH190" s="41" t="s">
        <v>65</v>
      </c>
    </row>
    <row r="191" spans="1:60" ht="16.2" x14ac:dyDescent="0.25">
      <c r="A191" s="42" t="s">
        <v>59</v>
      </c>
      <c r="B191" s="44" t="s">
        <v>993</v>
      </c>
      <c r="C191" s="42">
        <v>-2</v>
      </c>
      <c r="D191" s="42" t="s">
        <v>62</v>
      </c>
      <c r="E191" s="42" t="s">
        <v>977</v>
      </c>
      <c r="F191" s="42" t="s">
        <v>59</v>
      </c>
      <c r="G191" s="45">
        <v>44343</v>
      </c>
      <c r="H191" s="18" t="s">
        <v>66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/>
      <c r="V191" s="18">
        <v>0</v>
      </c>
      <c r="W191" s="18">
        <v>0</v>
      </c>
      <c r="X191" s="18">
        <v>0</v>
      </c>
      <c r="Y191" s="18"/>
      <c r="Z191" s="18">
        <v>0</v>
      </c>
      <c r="AA191" s="18">
        <v>0</v>
      </c>
      <c r="AB191" s="18">
        <v>140</v>
      </c>
      <c r="AC191" s="18"/>
      <c r="AD191" s="18">
        <v>0</v>
      </c>
      <c r="AE191" s="18">
        <v>140</v>
      </c>
      <c r="AF191" s="18">
        <v>140</v>
      </c>
      <c r="AG191" s="18"/>
      <c r="AH191" s="18">
        <v>0</v>
      </c>
      <c r="AI191" s="18">
        <v>140</v>
      </c>
      <c r="AJ191" s="18">
        <v>0</v>
      </c>
      <c r="AK191" s="18"/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/>
      <c r="BB191" s="18">
        <v>0</v>
      </c>
      <c r="BC191" s="47"/>
      <c r="BD191" s="50"/>
      <c r="BE191" s="35"/>
      <c r="BF191" s="35"/>
      <c r="BG191" s="53"/>
      <c r="BH191" s="41" t="s">
        <v>65</v>
      </c>
    </row>
    <row r="192" spans="1:60" ht="16.2" x14ac:dyDescent="0.25">
      <c r="A192" s="42" t="s">
        <v>59</v>
      </c>
      <c r="B192" s="44" t="s">
        <v>993</v>
      </c>
      <c r="C192" s="42">
        <v>-2</v>
      </c>
      <c r="D192" s="42" t="s">
        <v>62</v>
      </c>
      <c r="E192" s="42" t="s">
        <v>977</v>
      </c>
      <c r="F192" s="42" t="s">
        <v>59</v>
      </c>
      <c r="G192" s="45">
        <v>44343</v>
      </c>
      <c r="H192" s="19" t="s">
        <v>67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/>
      <c r="V192" s="19">
        <v>0</v>
      </c>
      <c r="W192" s="19">
        <v>0</v>
      </c>
      <c r="X192" s="19">
        <v>0</v>
      </c>
      <c r="Y192" s="19"/>
      <c r="Z192" s="19">
        <v>0</v>
      </c>
      <c r="AA192" s="19">
        <v>0</v>
      </c>
      <c r="AB192" s="19">
        <v>140</v>
      </c>
      <c r="AC192" s="19"/>
      <c r="AD192" s="19">
        <v>0</v>
      </c>
      <c r="AE192" s="19">
        <v>140</v>
      </c>
      <c r="AF192" s="19">
        <v>140</v>
      </c>
      <c r="AG192" s="19"/>
      <c r="AH192" s="19">
        <v>0</v>
      </c>
      <c r="AI192" s="19">
        <v>140</v>
      </c>
      <c r="AJ192" s="19">
        <v>0</v>
      </c>
      <c r="AK192" s="19"/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/>
      <c r="BB192" s="19">
        <v>0</v>
      </c>
      <c r="BC192" s="48"/>
      <c r="BD192" s="51"/>
      <c r="BE192" s="36"/>
      <c r="BF192" s="36"/>
      <c r="BG192" s="53"/>
      <c r="BH192" s="41" t="s">
        <v>65</v>
      </c>
    </row>
    <row r="193" spans="1:60" ht="16.2" x14ac:dyDescent="0.25">
      <c r="A193" s="42" t="s">
        <v>59</v>
      </c>
      <c r="B193" s="44" t="s">
        <v>992</v>
      </c>
      <c r="C193" s="42">
        <v>-2</v>
      </c>
      <c r="D193" s="42" t="s">
        <v>62</v>
      </c>
      <c r="E193" s="42" t="s">
        <v>968</v>
      </c>
      <c r="F193" s="42" t="s">
        <v>59</v>
      </c>
      <c r="G193" s="45">
        <v>44345</v>
      </c>
      <c r="H193" s="17" t="s">
        <v>64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/>
      <c r="V193" s="17">
        <v>0</v>
      </c>
      <c r="W193" s="17">
        <v>0</v>
      </c>
      <c r="X193" s="17">
        <v>0</v>
      </c>
      <c r="Y193" s="17"/>
      <c r="Z193" s="17">
        <v>0</v>
      </c>
      <c r="AA193" s="17">
        <v>0</v>
      </c>
      <c r="AB193" s="17">
        <v>140</v>
      </c>
      <c r="AC193" s="17"/>
      <c r="AD193" s="17">
        <v>0</v>
      </c>
      <c r="AE193" s="17">
        <v>140</v>
      </c>
      <c r="AF193" s="17">
        <v>140</v>
      </c>
      <c r="AG193" s="17"/>
      <c r="AH193" s="17">
        <v>0</v>
      </c>
      <c r="AI193" s="17">
        <v>140</v>
      </c>
      <c r="AJ193" s="17">
        <v>280</v>
      </c>
      <c r="AK193" s="17"/>
      <c r="AL193" s="17">
        <v>0</v>
      </c>
      <c r="AM193" s="17">
        <v>280</v>
      </c>
      <c r="AN193" s="17">
        <v>140</v>
      </c>
      <c r="AO193" s="17">
        <v>0</v>
      </c>
      <c r="AP193" s="17">
        <v>0</v>
      </c>
      <c r="AQ193" s="17">
        <v>140</v>
      </c>
      <c r="AR193" s="17">
        <v>140</v>
      </c>
      <c r="AS193" s="17">
        <v>0</v>
      </c>
      <c r="AT193" s="17">
        <v>0</v>
      </c>
      <c r="AU193" s="17">
        <v>0</v>
      </c>
      <c r="AV193" s="17">
        <v>140</v>
      </c>
      <c r="AW193" s="17">
        <v>0</v>
      </c>
      <c r="AX193" s="17">
        <v>0</v>
      </c>
      <c r="AY193" s="17">
        <v>0</v>
      </c>
      <c r="AZ193" s="17">
        <v>0</v>
      </c>
      <c r="BA193" s="17"/>
      <c r="BB193" s="17">
        <v>0</v>
      </c>
      <c r="BC193" s="46">
        <f t="shared" ref="BC193" si="248">SUM(I193:BB193)</f>
        <v>1680</v>
      </c>
      <c r="BD193" s="49">
        <f t="shared" ref="BD193" si="249">SUM(I194:BB194)</f>
        <v>1540</v>
      </c>
      <c r="BE193" s="34">
        <f t="shared" ref="BE193" si="250">SUM(I195:BB195)</f>
        <v>1540</v>
      </c>
      <c r="BF193" s="34">
        <f t="shared" ref="BF193" si="251">BE193-BC193</f>
        <v>-140</v>
      </c>
      <c r="BG193" s="53">
        <v>0.95750000000000002</v>
      </c>
      <c r="BH193" s="41" t="s">
        <v>65</v>
      </c>
    </row>
    <row r="194" spans="1:60" ht="16.2" x14ac:dyDescent="0.25">
      <c r="A194" s="42" t="s">
        <v>59</v>
      </c>
      <c r="B194" s="44" t="s">
        <v>992</v>
      </c>
      <c r="C194" s="42">
        <v>-2</v>
      </c>
      <c r="D194" s="42" t="s">
        <v>62</v>
      </c>
      <c r="E194" s="42" t="s">
        <v>968</v>
      </c>
      <c r="F194" s="42" t="s">
        <v>59</v>
      </c>
      <c r="G194" s="45">
        <v>44345</v>
      </c>
      <c r="H194" s="18" t="s">
        <v>66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/>
      <c r="V194" s="18">
        <v>0</v>
      </c>
      <c r="W194" s="18">
        <v>0</v>
      </c>
      <c r="X194" s="18">
        <v>0</v>
      </c>
      <c r="Y194" s="18"/>
      <c r="Z194" s="18">
        <v>0</v>
      </c>
      <c r="AA194" s="18">
        <v>0</v>
      </c>
      <c r="AB194" s="18">
        <v>140</v>
      </c>
      <c r="AC194" s="18"/>
      <c r="AD194" s="18">
        <v>0</v>
      </c>
      <c r="AE194" s="18">
        <v>140</v>
      </c>
      <c r="AF194" s="18">
        <v>140</v>
      </c>
      <c r="AG194" s="18"/>
      <c r="AH194" s="18">
        <v>0</v>
      </c>
      <c r="AI194" s="18">
        <v>140</v>
      </c>
      <c r="AJ194" s="18">
        <v>280</v>
      </c>
      <c r="AK194" s="18"/>
      <c r="AL194" s="18">
        <v>0</v>
      </c>
      <c r="AM194" s="18">
        <v>280</v>
      </c>
      <c r="AN194" s="18">
        <v>140</v>
      </c>
      <c r="AO194" s="18">
        <v>0</v>
      </c>
      <c r="AP194" s="18">
        <v>0</v>
      </c>
      <c r="AQ194" s="18">
        <v>140</v>
      </c>
      <c r="AR194" s="18">
        <v>140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/>
      <c r="BB194" s="18">
        <v>0</v>
      </c>
      <c r="BC194" s="47"/>
      <c r="BD194" s="50"/>
      <c r="BE194" s="35"/>
      <c r="BF194" s="35"/>
      <c r="BG194" s="53"/>
      <c r="BH194" s="41" t="s">
        <v>65</v>
      </c>
    </row>
    <row r="195" spans="1:60" ht="16.2" x14ac:dyDescent="0.25">
      <c r="A195" s="42" t="s">
        <v>59</v>
      </c>
      <c r="B195" s="44" t="s">
        <v>992</v>
      </c>
      <c r="C195" s="42">
        <v>-2</v>
      </c>
      <c r="D195" s="42" t="s">
        <v>62</v>
      </c>
      <c r="E195" s="42" t="s">
        <v>968</v>
      </c>
      <c r="F195" s="42" t="s">
        <v>59</v>
      </c>
      <c r="G195" s="45">
        <v>44345</v>
      </c>
      <c r="H195" s="19" t="s">
        <v>67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/>
      <c r="V195" s="19">
        <v>0</v>
      </c>
      <c r="W195" s="19">
        <v>0</v>
      </c>
      <c r="X195" s="19">
        <v>0</v>
      </c>
      <c r="Y195" s="19"/>
      <c r="Z195" s="19">
        <v>0</v>
      </c>
      <c r="AA195" s="19">
        <v>0</v>
      </c>
      <c r="AB195" s="19">
        <v>140</v>
      </c>
      <c r="AC195" s="19"/>
      <c r="AD195" s="19">
        <v>0</v>
      </c>
      <c r="AE195" s="19">
        <v>140</v>
      </c>
      <c r="AF195" s="19">
        <v>140</v>
      </c>
      <c r="AG195" s="19"/>
      <c r="AH195" s="19">
        <v>0</v>
      </c>
      <c r="AI195" s="19">
        <v>140</v>
      </c>
      <c r="AJ195" s="19">
        <v>280</v>
      </c>
      <c r="AK195" s="19"/>
      <c r="AL195" s="19">
        <v>0</v>
      </c>
      <c r="AM195" s="19">
        <v>280</v>
      </c>
      <c r="AN195" s="19">
        <v>140</v>
      </c>
      <c r="AO195" s="19">
        <v>0</v>
      </c>
      <c r="AP195" s="19">
        <v>0</v>
      </c>
      <c r="AQ195" s="19">
        <v>140</v>
      </c>
      <c r="AR195" s="19">
        <v>140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19">
        <v>0</v>
      </c>
      <c r="AY195" s="19">
        <v>0</v>
      </c>
      <c r="AZ195" s="19">
        <v>0</v>
      </c>
      <c r="BA195" s="19"/>
      <c r="BB195" s="19">
        <v>0</v>
      </c>
      <c r="BC195" s="48"/>
      <c r="BD195" s="51"/>
      <c r="BE195" s="36"/>
      <c r="BF195" s="36"/>
      <c r="BG195" s="53"/>
      <c r="BH195" s="41" t="s">
        <v>65</v>
      </c>
    </row>
    <row r="196" spans="1:60" ht="16.2" x14ac:dyDescent="0.25">
      <c r="A196" s="42" t="s">
        <v>59</v>
      </c>
      <c r="B196" s="44" t="s">
        <v>991</v>
      </c>
      <c r="C196" s="42" t="s">
        <v>61</v>
      </c>
      <c r="D196" s="42" t="s">
        <v>62</v>
      </c>
      <c r="E196" s="42" t="s">
        <v>968</v>
      </c>
      <c r="F196" s="42" t="s">
        <v>59</v>
      </c>
      <c r="G196" s="45">
        <v>44347</v>
      </c>
      <c r="H196" s="17" t="s">
        <v>64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/>
      <c r="V196" s="17">
        <v>0</v>
      </c>
      <c r="W196" s="17">
        <v>0</v>
      </c>
      <c r="X196" s="17">
        <v>0</v>
      </c>
      <c r="Y196" s="17"/>
      <c r="Z196" s="17">
        <v>0</v>
      </c>
      <c r="AA196" s="17">
        <v>30</v>
      </c>
      <c r="AB196" s="17">
        <v>240</v>
      </c>
      <c r="AC196" s="17"/>
      <c r="AD196" s="17">
        <v>0</v>
      </c>
      <c r="AE196" s="17">
        <v>230</v>
      </c>
      <c r="AF196" s="17">
        <v>280</v>
      </c>
      <c r="AG196" s="17"/>
      <c r="AH196" s="17">
        <v>0</v>
      </c>
      <c r="AI196" s="17">
        <v>240</v>
      </c>
      <c r="AJ196" s="17">
        <v>150</v>
      </c>
      <c r="AK196" s="17"/>
      <c r="AL196" s="17">
        <v>0</v>
      </c>
      <c r="AM196" s="17">
        <v>80</v>
      </c>
      <c r="AN196" s="17">
        <v>200</v>
      </c>
      <c r="AO196" s="17">
        <v>0</v>
      </c>
      <c r="AP196" s="17">
        <v>0</v>
      </c>
      <c r="AQ196" s="17">
        <v>40</v>
      </c>
      <c r="AR196" s="17">
        <v>60</v>
      </c>
      <c r="AS196" s="17">
        <v>0</v>
      </c>
      <c r="AT196" s="17">
        <v>0</v>
      </c>
      <c r="AU196" s="17">
        <v>0</v>
      </c>
      <c r="AV196" s="17">
        <v>30</v>
      </c>
      <c r="AW196" s="17">
        <v>0</v>
      </c>
      <c r="AX196" s="17">
        <v>0</v>
      </c>
      <c r="AY196" s="17">
        <v>0</v>
      </c>
      <c r="AZ196" s="17">
        <v>0</v>
      </c>
      <c r="BA196" s="17"/>
      <c r="BB196" s="17">
        <v>0</v>
      </c>
      <c r="BC196" s="46">
        <f t="shared" ref="BC196" si="252">SUM(I196:BB196)</f>
        <v>1580</v>
      </c>
      <c r="BD196" s="49">
        <f t="shared" ref="BD196" si="253">SUM(I197:BB197)</f>
        <v>1550</v>
      </c>
      <c r="BE196" s="34">
        <f t="shared" ref="BE196" si="254">SUM(I198:BB198)</f>
        <v>1550</v>
      </c>
      <c r="BF196" s="34">
        <f t="shared" ref="BF196" si="255">BE196-BC196</f>
        <v>-30</v>
      </c>
      <c r="BG196" s="53">
        <v>0.91170000000000007</v>
      </c>
      <c r="BH196" s="41" t="s">
        <v>65</v>
      </c>
    </row>
    <row r="197" spans="1:60" ht="16.2" x14ac:dyDescent="0.25">
      <c r="A197" s="42" t="s">
        <v>59</v>
      </c>
      <c r="B197" s="44" t="s">
        <v>991</v>
      </c>
      <c r="C197" s="42" t="s">
        <v>61</v>
      </c>
      <c r="D197" s="42" t="s">
        <v>62</v>
      </c>
      <c r="E197" s="42" t="s">
        <v>968</v>
      </c>
      <c r="F197" s="42" t="s">
        <v>59</v>
      </c>
      <c r="G197" s="45">
        <v>44347</v>
      </c>
      <c r="H197" s="18" t="s">
        <v>66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/>
      <c r="V197" s="18">
        <v>0</v>
      </c>
      <c r="W197" s="18">
        <v>0</v>
      </c>
      <c r="X197" s="18">
        <v>0</v>
      </c>
      <c r="Y197" s="18"/>
      <c r="Z197" s="18">
        <v>0</v>
      </c>
      <c r="AA197" s="18">
        <v>30</v>
      </c>
      <c r="AB197" s="18">
        <v>240</v>
      </c>
      <c r="AC197" s="18"/>
      <c r="AD197" s="18">
        <v>0</v>
      </c>
      <c r="AE197" s="18">
        <v>230</v>
      </c>
      <c r="AF197" s="18">
        <v>280</v>
      </c>
      <c r="AG197" s="18"/>
      <c r="AH197" s="18">
        <v>0</v>
      </c>
      <c r="AI197" s="18">
        <v>240</v>
      </c>
      <c r="AJ197" s="18">
        <v>150</v>
      </c>
      <c r="AK197" s="18"/>
      <c r="AL197" s="18">
        <v>0</v>
      </c>
      <c r="AM197" s="18">
        <v>80</v>
      </c>
      <c r="AN197" s="18">
        <v>200</v>
      </c>
      <c r="AO197" s="18">
        <v>0</v>
      </c>
      <c r="AP197" s="18">
        <v>0</v>
      </c>
      <c r="AQ197" s="18">
        <v>40</v>
      </c>
      <c r="AR197" s="18">
        <v>60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/>
      <c r="BB197" s="18">
        <v>0</v>
      </c>
      <c r="BC197" s="47"/>
      <c r="BD197" s="50"/>
      <c r="BE197" s="35"/>
      <c r="BF197" s="35"/>
      <c r="BG197" s="53"/>
      <c r="BH197" s="41" t="s">
        <v>65</v>
      </c>
    </row>
    <row r="198" spans="1:60" ht="16.2" x14ac:dyDescent="0.25">
      <c r="A198" s="42" t="s">
        <v>59</v>
      </c>
      <c r="B198" s="44" t="s">
        <v>991</v>
      </c>
      <c r="C198" s="42" t="s">
        <v>61</v>
      </c>
      <c r="D198" s="42" t="s">
        <v>62</v>
      </c>
      <c r="E198" s="42" t="s">
        <v>968</v>
      </c>
      <c r="F198" s="42" t="s">
        <v>59</v>
      </c>
      <c r="G198" s="45">
        <v>44347</v>
      </c>
      <c r="H198" s="19" t="s">
        <v>67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/>
      <c r="V198" s="19">
        <v>0</v>
      </c>
      <c r="W198" s="19">
        <v>0</v>
      </c>
      <c r="X198" s="19">
        <v>0</v>
      </c>
      <c r="Y198" s="19"/>
      <c r="Z198" s="19">
        <v>0</v>
      </c>
      <c r="AA198" s="19">
        <v>30</v>
      </c>
      <c r="AB198" s="19">
        <v>240</v>
      </c>
      <c r="AC198" s="19"/>
      <c r="AD198" s="19">
        <v>0</v>
      </c>
      <c r="AE198" s="19">
        <v>230</v>
      </c>
      <c r="AF198" s="19">
        <v>280</v>
      </c>
      <c r="AG198" s="19"/>
      <c r="AH198" s="19">
        <v>0</v>
      </c>
      <c r="AI198" s="19">
        <v>240</v>
      </c>
      <c r="AJ198" s="19">
        <v>150</v>
      </c>
      <c r="AK198" s="19"/>
      <c r="AL198" s="19">
        <v>0</v>
      </c>
      <c r="AM198" s="19">
        <v>80</v>
      </c>
      <c r="AN198" s="19">
        <v>200</v>
      </c>
      <c r="AO198" s="19">
        <v>0</v>
      </c>
      <c r="AP198" s="19">
        <v>0</v>
      </c>
      <c r="AQ198" s="19">
        <v>40</v>
      </c>
      <c r="AR198" s="19">
        <v>60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/>
      <c r="BB198" s="19">
        <v>0</v>
      </c>
      <c r="BC198" s="48"/>
      <c r="BD198" s="51"/>
      <c r="BE198" s="36"/>
      <c r="BF198" s="36"/>
      <c r="BG198" s="53"/>
      <c r="BH198" s="41" t="s">
        <v>65</v>
      </c>
    </row>
    <row r="199" spans="1:60" ht="16.2" x14ac:dyDescent="0.25">
      <c r="A199" s="42" t="s">
        <v>59</v>
      </c>
      <c r="B199" s="44" t="s">
        <v>990</v>
      </c>
      <c r="C199" s="42" t="s">
        <v>61</v>
      </c>
      <c r="D199" s="42" t="s">
        <v>62</v>
      </c>
      <c r="E199" s="42" t="s">
        <v>977</v>
      </c>
      <c r="F199" s="42" t="s">
        <v>59</v>
      </c>
      <c r="G199" s="45">
        <v>44344</v>
      </c>
      <c r="H199" s="17" t="s">
        <v>64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/>
      <c r="V199" s="17">
        <v>0</v>
      </c>
      <c r="W199" s="17">
        <v>0</v>
      </c>
      <c r="X199" s="17">
        <v>0</v>
      </c>
      <c r="Y199" s="17"/>
      <c r="Z199" s="17">
        <v>0</v>
      </c>
      <c r="AA199" s="17">
        <v>130</v>
      </c>
      <c r="AB199" s="17">
        <v>230</v>
      </c>
      <c r="AC199" s="17"/>
      <c r="AD199" s="17">
        <v>0</v>
      </c>
      <c r="AE199" s="17">
        <v>200</v>
      </c>
      <c r="AF199" s="17">
        <v>90</v>
      </c>
      <c r="AG199" s="17"/>
      <c r="AH199" s="17">
        <v>0</v>
      </c>
      <c r="AI199" s="17">
        <v>110</v>
      </c>
      <c r="AJ199" s="17">
        <v>100</v>
      </c>
      <c r="AK199" s="17"/>
      <c r="AL199" s="17">
        <v>0</v>
      </c>
      <c r="AM199" s="17">
        <v>60</v>
      </c>
      <c r="AN199" s="17">
        <v>230</v>
      </c>
      <c r="AO199" s="17">
        <v>0</v>
      </c>
      <c r="AP199" s="17">
        <v>0</v>
      </c>
      <c r="AQ199" s="17">
        <v>190</v>
      </c>
      <c r="AR199" s="17">
        <v>90</v>
      </c>
      <c r="AS199" s="17">
        <v>0</v>
      </c>
      <c r="AT199" s="17">
        <v>0</v>
      </c>
      <c r="AU199" s="17">
        <v>0</v>
      </c>
      <c r="AV199" s="17">
        <v>100</v>
      </c>
      <c r="AW199" s="17">
        <v>0</v>
      </c>
      <c r="AX199" s="17">
        <v>0</v>
      </c>
      <c r="AY199" s="17">
        <v>0</v>
      </c>
      <c r="AZ199" s="17">
        <v>20</v>
      </c>
      <c r="BA199" s="17"/>
      <c r="BB199" s="17">
        <v>0</v>
      </c>
      <c r="BC199" s="46">
        <f t="shared" ref="BC199" si="256">SUM(I199:BB199)</f>
        <v>1550</v>
      </c>
      <c r="BD199" s="49">
        <f t="shared" ref="BD199" si="257">SUM(I200:BB200)</f>
        <v>1430</v>
      </c>
      <c r="BE199" s="34">
        <f t="shared" ref="BE199" si="258">SUM(I201:BB201)</f>
        <v>1430</v>
      </c>
      <c r="BF199" s="34">
        <f t="shared" ref="BF199" si="259">BE199-BC199</f>
        <v>-120</v>
      </c>
      <c r="BG199" s="53">
        <v>0.95190000000000008</v>
      </c>
      <c r="BH199" s="41" t="s">
        <v>65</v>
      </c>
    </row>
    <row r="200" spans="1:60" ht="16.2" x14ac:dyDescent="0.25">
      <c r="A200" s="42" t="s">
        <v>59</v>
      </c>
      <c r="B200" s="44" t="s">
        <v>990</v>
      </c>
      <c r="C200" s="42" t="s">
        <v>61</v>
      </c>
      <c r="D200" s="42" t="s">
        <v>62</v>
      </c>
      <c r="E200" s="42" t="s">
        <v>977</v>
      </c>
      <c r="F200" s="42" t="s">
        <v>59</v>
      </c>
      <c r="G200" s="45">
        <v>44344</v>
      </c>
      <c r="H200" s="18" t="s">
        <v>66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/>
      <c r="V200" s="18">
        <v>0</v>
      </c>
      <c r="W200" s="18">
        <v>0</v>
      </c>
      <c r="X200" s="18">
        <v>0</v>
      </c>
      <c r="Y200" s="18"/>
      <c r="Z200" s="18">
        <v>0</v>
      </c>
      <c r="AA200" s="18">
        <v>130</v>
      </c>
      <c r="AB200" s="18">
        <v>230</v>
      </c>
      <c r="AC200" s="18"/>
      <c r="AD200" s="18">
        <v>0</v>
      </c>
      <c r="AE200" s="18">
        <v>200</v>
      </c>
      <c r="AF200" s="18">
        <v>90</v>
      </c>
      <c r="AG200" s="18"/>
      <c r="AH200" s="18">
        <v>0</v>
      </c>
      <c r="AI200" s="18">
        <v>110</v>
      </c>
      <c r="AJ200" s="18">
        <v>100</v>
      </c>
      <c r="AK200" s="18"/>
      <c r="AL200" s="18">
        <v>0</v>
      </c>
      <c r="AM200" s="18">
        <v>60</v>
      </c>
      <c r="AN200" s="18">
        <v>230</v>
      </c>
      <c r="AO200" s="18">
        <v>0</v>
      </c>
      <c r="AP200" s="18">
        <v>0</v>
      </c>
      <c r="AQ200" s="18">
        <v>190</v>
      </c>
      <c r="AR200" s="18">
        <v>90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/>
      <c r="BB200" s="18">
        <v>0</v>
      </c>
      <c r="BC200" s="47"/>
      <c r="BD200" s="50"/>
      <c r="BE200" s="35"/>
      <c r="BF200" s="35"/>
      <c r="BG200" s="53"/>
      <c r="BH200" s="41" t="s">
        <v>65</v>
      </c>
    </row>
    <row r="201" spans="1:60" ht="16.2" x14ac:dyDescent="0.25">
      <c r="A201" s="42" t="s">
        <v>59</v>
      </c>
      <c r="B201" s="44" t="s">
        <v>990</v>
      </c>
      <c r="C201" s="42" t="s">
        <v>61</v>
      </c>
      <c r="D201" s="42" t="s">
        <v>62</v>
      </c>
      <c r="E201" s="42" t="s">
        <v>977</v>
      </c>
      <c r="F201" s="42" t="s">
        <v>59</v>
      </c>
      <c r="G201" s="45">
        <v>44344</v>
      </c>
      <c r="H201" s="19" t="s">
        <v>67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/>
      <c r="V201" s="19">
        <v>0</v>
      </c>
      <c r="W201" s="19">
        <v>0</v>
      </c>
      <c r="X201" s="19">
        <v>0</v>
      </c>
      <c r="Y201" s="19"/>
      <c r="Z201" s="19">
        <v>0</v>
      </c>
      <c r="AA201" s="19">
        <v>130</v>
      </c>
      <c r="AB201" s="19">
        <v>230</v>
      </c>
      <c r="AC201" s="19"/>
      <c r="AD201" s="19">
        <v>0</v>
      </c>
      <c r="AE201" s="19">
        <v>200</v>
      </c>
      <c r="AF201" s="19">
        <v>90</v>
      </c>
      <c r="AG201" s="19"/>
      <c r="AH201" s="19">
        <v>0</v>
      </c>
      <c r="AI201" s="19">
        <v>110</v>
      </c>
      <c r="AJ201" s="19">
        <v>100</v>
      </c>
      <c r="AK201" s="19"/>
      <c r="AL201" s="19">
        <v>0</v>
      </c>
      <c r="AM201" s="19">
        <v>60</v>
      </c>
      <c r="AN201" s="19">
        <v>230</v>
      </c>
      <c r="AO201" s="19">
        <v>0</v>
      </c>
      <c r="AP201" s="19">
        <v>0</v>
      </c>
      <c r="AQ201" s="19">
        <v>190</v>
      </c>
      <c r="AR201" s="19">
        <v>90</v>
      </c>
      <c r="AS201" s="19">
        <v>0</v>
      </c>
      <c r="AT201" s="19">
        <v>0</v>
      </c>
      <c r="AU201" s="19">
        <v>0</v>
      </c>
      <c r="AV201" s="19">
        <v>0</v>
      </c>
      <c r="AW201" s="19">
        <v>0</v>
      </c>
      <c r="AX201" s="19">
        <v>0</v>
      </c>
      <c r="AY201" s="19">
        <v>0</v>
      </c>
      <c r="AZ201" s="19">
        <v>0</v>
      </c>
      <c r="BA201" s="19"/>
      <c r="BB201" s="19">
        <v>0</v>
      </c>
      <c r="BC201" s="48"/>
      <c r="BD201" s="51"/>
      <c r="BE201" s="36"/>
      <c r="BF201" s="36"/>
      <c r="BG201" s="53"/>
      <c r="BH201" s="41" t="s">
        <v>65</v>
      </c>
    </row>
    <row r="202" spans="1:60" ht="16.2" x14ac:dyDescent="0.25">
      <c r="A202" s="42" t="s">
        <v>59</v>
      </c>
      <c r="B202" s="44" t="s">
        <v>989</v>
      </c>
      <c r="C202" s="42" t="s">
        <v>61</v>
      </c>
      <c r="D202" s="42" t="s">
        <v>147</v>
      </c>
      <c r="E202" s="42" t="s">
        <v>974</v>
      </c>
      <c r="F202" s="42" t="s">
        <v>59</v>
      </c>
      <c r="G202" s="45">
        <v>44342</v>
      </c>
      <c r="H202" s="17" t="s">
        <v>64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125</v>
      </c>
      <c r="O202" s="17">
        <v>0</v>
      </c>
      <c r="P202" s="17">
        <v>125</v>
      </c>
      <c r="Q202" s="17">
        <v>125</v>
      </c>
      <c r="R202" s="17">
        <v>0</v>
      </c>
      <c r="S202" s="17">
        <v>250</v>
      </c>
      <c r="T202" s="17">
        <v>250</v>
      </c>
      <c r="U202" s="17"/>
      <c r="V202" s="17">
        <v>0</v>
      </c>
      <c r="W202" s="17">
        <v>250</v>
      </c>
      <c r="X202" s="17">
        <v>375</v>
      </c>
      <c r="Y202" s="17"/>
      <c r="Z202" s="17">
        <v>0</v>
      </c>
      <c r="AA202" s="17">
        <v>0</v>
      </c>
      <c r="AB202" s="17">
        <v>0</v>
      </c>
      <c r="AC202" s="17"/>
      <c r="AD202" s="17">
        <v>0</v>
      </c>
      <c r="AE202" s="17">
        <v>0</v>
      </c>
      <c r="AF202" s="17">
        <v>0</v>
      </c>
      <c r="AG202" s="17"/>
      <c r="AH202" s="17">
        <v>0</v>
      </c>
      <c r="AI202" s="17">
        <v>0</v>
      </c>
      <c r="AJ202" s="17">
        <v>0</v>
      </c>
      <c r="AK202" s="17"/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/>
      <c r="BB202" s="17">
        <v>0</v>
      </c>
      <c r="BC202" s="46">
        <f t="shared" ref="BC202" si="260">SUM(I202:BB202)</f>
        <v>1500</v>
      </c>
      <c r="BD202" s="49">
        <f t="shared" ref="BD202" si="261">SUM(I203:BB203)</f>
        <v>1500</v>
      </c>
      <c r="BE202" s="34">
        <f t="shared" ref="BE202" si="262">SUM(I204:BB204)</f>
        <v>1500</v>
      </c>
      <c r="BF202" s="34">
        <f t="shared" ref="BF202" si="263">BE202-BC202</f>
        <v>0</v>
      </c>
      <c r="BG202" s="53">
        <v>0.92920000000000003</v>
      </c>
      <c r="BH202" s="41" t="s">
        <v>65</v>
      </c>
    </row>
    <row r="203" spans="1:60" ht="16.2" x14ac:dyDescent="0.25">
      <c r="A203" s="42" t="s">
        <v>59</v>
      </c>
      <c r="B203" s="44" t="s">
        <v>989</v>
      </c>
      <c r="C203" s="42" t="s">
        <v>61</v>
      </c>
      <c r="D203" s="42" t="s">
        <v>147</v>
      </c>
      <c r="E203" s="42" t="s">
        <v>974</v>
      </c>
      <c r="F203" s="42" t="s">
        <v>59</v>
      </c>
      <c r="G203" s="45">
        <v>44342</v>
      </c>
      <c r="H203" s="18" t="s">
        <v>66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125</v>
      </c>
      <c r="O203" s="18">
        <v>0</v>
      </c>
      <c r="P203" s="18">
        <v>125</v>
      </c>
      <c r="Q203" s="18">
        <v>125</v>
      </c>
      <c r="R203" s="18">
        <v>0</v>
      </c>
      <c r="S203" s="18">
        <v>250</v>
      </c>
      <c r="T203" s="18">
        <v>250</v>
      </c>
      <c r="U203" s="18"/>
      <c r="V203" s="18">
        <v>0</v>
      </c>
      <c r="W203" s="18">
        <v>250</v>
      </c>
      <c r="X203" s="18">
        <v>375</v>
      </c>
      <c r="Y203" s="18"/>
      <c r="Z203" s="18">
        <v>0</v>
      </c>
      <c r="AA203" s="18">
        <v>0</v>
      </c>
      <c r="AB203" s="18">
        <v>0</v>
      </c>
      <c r="AC203" s="18"/>
      <c r="AD203" s="18">
        <v>0</v>
      </c>
      <c r="AE203" s="18">
        <v>0</v>
      </c>
      <c r="AF203" s="18">
        <v>0</v>
      </c>
      <c r="AG203" s="18"/>
      <c r="AH203" s="18">
        <v>0</v>
      </c>
      <c r="AI203" s="18">
        <v>0</v>
      </c>
      <c r="AJ203" s="18">
        <v>0</v>
      </c>
      <c r="AK203" s="18"/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18">
        <v>0</v>
      </c>
      <c r="AY203" s="18">
        <v>0</v>
      </c>
      <c r="AZ203" s="18">
        <v>0</v>
      </c>
      <c r="BA203" s="18"/>
      <c r="BB203" s="18">
        <v>0</v>
      </c>
      <c r="BC203" s="47"/>
      <c r="BD203" s="50"/>
      <c r="BE203" s="35"/>
      <c r="BF203" s="35"/>
      <c r="BG203" s="53"/>
      <c r="BH203" s="41" t="s">
        <v>65</v>
      </c>
    </row>
    <row r="204" spans="1:60" ht="16.2" x14ac:dyDescent="0.25">
      <c r="A204" s="42" t="s">
        <v>59</v>
      </c>
      <c r="B204" s="44" t="s">
        <v>989</v>
      </c>
      <c r="C204" s="42" t="s">
        <v>61</v>
      </c>
      <c r="D204" s="42" t="s">
        <v>147</v>
      </c>
      <c r="E204" s="42" t="s">
        <v>974</v>
      </c>
      <c r="F204" s="42" t="s">
        <v>59</v>
      </c>
      <c r="G204" s="45">
        <v>44342</v>
      </c>
      <c r="H204" s="19" t="s">
        <v>67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125</v>
      </c>
      <c r="O204" s="19">
        <v>0</v>
      </c>
      <c r="P204" s="19">
        <v>125</v>
      </c>
      <c r="Q204" s="19">
        <v>125</v>
      </c>
      <c r="R204" s="19">
        <v>0</v>
      </c>
      <c r="S204" s="19">
        <v>250</v>
      </c>
      <c r="T204" s="19">
        <v>250</v>
      </c>
      <c r="U204" s="19"/>
      <c r="V204" s="19">
        <v>0</v>
      </c>
      <c r="W204" s="19">
        <v>250</v>
      </c>
      <c r="X204" s="19">
        <v>375</v>
      </c>
      <c r="Y204" s="19"/>
      <c r="Z204" s="19">
        <v>0</v>
      </c>
      <c r="AA204" s="19">
        <v>0</v>
      </c>
      <c r="AB204" s="19">
        <v>0</v>
      </c>
      <c r="AC204" s="19"/>
      <c r="AD204" s="19">
        <v>0</v>
      </c>
      <c r="AE204" s="19">
        <v>0</v>
      </c>
      <c r="AF204" s="19">
        <v>0</v>
      </c>
      <c r="AG204" s="19"/>
      <c r="AH204" s="19">
        <v>0</v>
      </c>
      <c r="AI204" s="19">
        <v>0</v>
      </c>
      <c r="AJ204" s="19">
        <v>0</v>
      </c>
      <c r="AK204" s="19"/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0</v>
      </c>
      <c r="AU204" s="19">
        <v>0</v>
      </c>
      <c r="AV204" s="19">
        <v>0</v>
      </c>
      <c r="AW204" s="19">
        <v>0</v>
      </c>
      <c r="AX204" s="19">
        <v>0</v>
      </c>
      <c r="AY204" s="19">
        <v>0</v>
      </c>
      <c r="AZ204" s="19">
        <v>0</v>
      </c>
      <c r="BA204" s="19"/>
      <c r="BB204" s="19">
        <v>0</v>
      </c>
      <c r="BC204" s="48"/>
      <c r="BD204" s="51"/>
      <c r="BE204" s="36"/>
      <c r="BF204" s="36"/>
      <c r="BG204" s="53"/>
      <c r="BH204" s="41" t="s">
        <v>65</v>
      </c>
    </row>
    <row r="205" spans="1:60" ht="16.2" x14ac:dyDescent="0.25">
      <c r="A205" s="42" t="s">
        <v>59</v>
      </c>
      <c r="B205" s="44" t="s">
        <v>988</v>
      </c>
      <c r="C205" s="42" t="s">
        <v>61</v>
      </c>
      <c r="D205" s="42" t="s">
        <v>147</v>
      </c>
      <c r="E205" s="42" t="s">
        <v>974</v>
      </c>
      <c r="F205" s="42" t="s">
        <v>59</v>
      </c>
      <c r="G205" s="45">
        <v>44342</v>
      </c>
      <c r="H205" s="17" t="s">
        <v>64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239</v>
      </c>
      <c r="R205" s="17">
        <v>0</v>
      </c>
      <c r="S205" s="17">
        <v>239</v>
      </c>
      <c r="T205" s="17">
        <v>239</v>
      </c>
      <c r="U205" s="17"/>
      <c r="V205" s="17">
        <v>0</v>
      </c>
      <c r="W205" s="17">
        <v>239</v>
      </c>
      <c r="X205" s="17">
        <v>478</v>
      </c>
      <c r="Y205" s="17"/>
      <c r="Z205" s="17">
        <v>0</v>
      </c>
      <c r="AA205" s="17">
        <v>0</v>
      </c>
      <c r="AB205" s="17">
        <v>0</v>
      </c>
      <c r="AC205" s="17"/>
      <c r="AD205" s="17">
        <v>0</v>
      </c>
      <c r="AE205" s="17">
        <v>0</v>
      </c>
      <c r="AF205" s="17">
        <v>0</v>
      </c>
      <c r="AG205" s="17"/>
      <c r="AH205" s="17">
        <v>0</v>
      </c>
      <c r="AI205" s="17">
        <v>0</v>
      </c>
      <c r="AJ205" s="17">
        <v>0</v>
      </c>
      <c r="AK205" s="17"/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/>
      <c r="BB205" s="17">
        <v>0</v>
      </c>
      <c r="BC205" s="46">
        <f t="shared" ref="BC205" si="264">SUM(I205:BB205)</f>
        <v>1434</v>
      </c>
      <c r="BD205" s="49">
        <f t="shared" ref="BD205" si="265">SUM(I206:BB206)</f>
        <v>1434</v>
      </c>
      <c r="BE205" s="34">
        <f t="shared" ref="BE205" si="266">SUM(I207:BB207)</f>
        <v>1434</v>
      </c>
      <c r="BF205" s="34">
        <f t="shared" ref="BF205" si="267">BE205-BC205</f>
        <v>0</v>
      </c>
      <c r="BG205" s="53">
        <v>0.95960000000000001</v>
      </c>
      <c r="BH205" s="41" t="s">
        <v>65</v>
      </c>
    </row>
    <row r="206" spans="1:60" ht="16.2" x14ac:dyDescent="0.25">
      <c r="A206" s="42" t="s">
        <v>59</v>
      </c>
      <c r="B206" s="44" t="s">
        <v>988</v>
      </c>
      <c r="C206" s="42" t="s">
        <v>61</v>
      </c>
      <c r="D206" s="42" t="s">
        <v>147</v>
      </c>
      <c r="E206" s="42" t="s">
        <v>974</v>
      </c>
      <c r="F206" s="42" t="s">
        <v>59</v>
      </c>
      <c r="G206" s="45">
        <v>44342</v>
      </c>
      <c r="H206" s="18" t="s">
        <v>66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239</v>
      </c>
      <c r="R206" s="18">
        <v>0</v>
      </c>
      <c r="S206" s="18">
        <v>239</v>
      </c>
      <c r="T206" s="18">
        <v>239</v>
      </c>
      <c r="U206" s="18"/>
      <c r="V206" s="18">
        <v>0</v>
      </c>
      <c r="W206" s="18">
        <v>239</v>
      </c>
      <c r="X206" s="18">
        <v>478</v>
      </c>
      <c r="Y206" s="18"/>
      <c r="Z206" s="18">
        <v>0</v>
      </c>
      <c r="AA206" s="18">
        <v>0</v>
      </c>
      <c r="AB206" s="18">
        <v>0</v>
      </c>
      <c r="AC206" s="18"/>
      <c r="AD206" s="18">
        <v>0</v>
      </c>
      <c r="AE206" s="18">
        <v>0</v>
      </c>
      <c r="AF206" s="18">
        <v>0</v>
      </c>
      <c r="AG206" s="18"/>
      <c r="AH206" s="18">
        <v>0</v>
      </c>
      <c r="AI206" s="18">
        <v>0</v>
      </c>
      <c r="AJ206" s="18">
        <v>0</v>
      </c>
      <c r="AK206" s="18"/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0</v>
      </c>
      <c r="AZ206" s="18">
        <v>0</v>
      </c>
      <c r="BA206" s="18"/>
      <c r="BB206" s="18">
        <v>0</v>
      </c>
      <c r="BC206" s="47"/>
      <c r="BD206" s="50"/>
      <c r="BE206" s="35"/>
      <c r="BF206" s="35"/>
      <c r="BG206" s="53"/>
      <c r="BH206" s="41" t="s">
        <v>65</v>
      </c>
    </row>
    <row r="207" spans="1:60" ht="16.2" x14ac:dyDescent="0.25">
      <c r="A207" s="42" t="s">
        <v>59</v>
      </c>
      <c r="B207" s="44" t="s">
        <v>988</v>
      </c>
      <c r="C207" s="42" t="s">
        <v>61</v>
      </c>
      <c r="D207" s="42" t="s">
        <v>147</v>
      </c>
      <c r="E207" s="42" t="s">
        <v>974</v>
      </c>
      <c r="F207" s="42" t="s">
        <v>59</v>
      </c>
      <c r="G207" s="45">
        <v>44342</v>
      </c>
      <c r="H207" s="19" t="s">
        <v>67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239</v>
      </c>
      <c r="R207" s="19">
        <v>0</v>
      </c>
      <c r="S207" s="19">
        <v>239</v>
      </c>
      <c r="T207" s="19">
        <v>239</v>
      </c>
      <c r="U207" s="19"/>
      <c r="V207" s="19">
        <v>0</v>
      </c>
      <c r="W207" s="19">
        <v>239</v>
      </c>
      <c r="X207" s="19">
        <v>478</v>
      </c>
      <c r="Y207" s="19"/>
      <c r="Z207" s="19">
        <v>0</v>
      </c>
      <c r="AA207" s="19">
        <v>0</v>
      </c>
      <c r="AB207" s="19">
        <v>0</v>
      </c>
      <c r="AC207" s="19"/>
      <c r="AD207" s="19">
        <v>0</v>
      </c>
      <c r="AE207" s="19">
        <v>0</v>
      </c>
      <c r="AF207" s="19">
        <v>0</v>
      </c>
      <c r="AG207" s="19"/>
      <c r="AH207" s="19">
        <v>0</v>
      </c>
      <c r="AI207" s="19">
        <v>0</v>
      </c>
      <c r="AJ207" s="19">
        <v>0</v>
      </c>
      <c r="AK207" s="19"/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>
        <v>0</v>
      </c>
      <c r="AX207" s="19">
        <v>0</v>
      </c>
      <c r="AY207" s="19">
        <v>0</v>
      </c>
      <c r="AZ207" s="19">
        <v>0</v>
      </c>
      <c r="BA207" s="19"/>
      <c r="BB207" s="19">
        <v>0</v>
      </c>
      <c r="BC207" s="48"/>
      <c r="BD207" s="51"/>
      <c r="BE207" s="36"/>
      <c r="BF207" s="36"/>
      <c r="BG207" s="53"/>
      <c r="BH207" s="41" t="s">
        <v>65</v>
      </c>
    </row>
    <row r="208" spans="1:60" ht="16.2" x14ac:dyDescent="0.25">
      <c r="A208" s="42" t="s">
        <v>59</v>
      </c>
      <c r="B208" s="44" t="s">
        <v>987</v>
      </c>
      <c r="C208" s="42" t="s">
        <v>61</v>
      </c>
      <c r="D208" s="42" t="s">
        <v>147</v>
      </c>
      <c r="E208" s="42" t="s">
        <v>970</v>
      </c>
      <c r="F208" s="42" t="s">
        <v>59</v>
      </c>
      <c r="G208" s="45">
        <v>44340</v>
      </c>
      <c r="H208" s="17" t="s">
        <v>64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220</v>
      </c>
      <c r="R208" s="17">
        <v>0</v>
      </c>
      <c r="S208" s="17">
        <v>220</v>
      </c>
      <c r="T208" s="17">
        <v>220</v>
      </c>
      <c r="U208" s="17"/>
      <c r="V208" s="17">
        <v>0</v>
      </c>
      <c r="W208" s="17">
        <v>220</v>
      </c>
      <c r="X208" s="17">
        <v>440</v>
      </c>
      <c r="Y208" s="17"/>
      <c r="Z208" s="17">
        <v>0</v>
      </c>
      <c r="AA208" s="17">
        <v>0</v>
      </c>
      <c r="AB208" s="17">
        <v>0</v>
      </c>
      <c r="AC208" s="17"/>
      <c r="AD208" s="17">
        <v>0</v>
      </c>
      <c r="AE208" s="17">
        <v>0</v>
      </c>
      <c r="AF208" s="17">
        <v>0</v>
      </c>
      <c r="AG208" s="17"/>
      <c r="AH208" s="17">
        <v>0</v>
      </c>
      <c r="AI208" s="17">
        <v>0</v>
      </c>
      <c r="AJ208" s="17">
        <v>0</v>
      </c>
      <c r="AK208" s="17"/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/>
      <c r="BB208" s="17">
        <v>0</v>
      </c>
      <c r="BC208" s="46">
        <f t="shared" ref="BC208" si="268">SUM(I208:BB208)</f>
        <v>1320</v>
      </c>
      <c r="BD208" s="49">
        <f t="shared" ref="BD208" si="269">SUM(I209:BB209)</f>
        <v>1320</v>
      </c>
      <c r="BE208" s="34">
        <f t="shared" ref="BE208" si="270">SUM(I210:BB210)</f>
        <v>1320</v>
      </c>
      <c r="BF208" s="34">
        <f t="shared" ref="BF208" si="271">BE208-BC208</f>
        <v>0</v>
      </c>
      <c r="BG208" s="53">
        <v>0.91570000000000007</v>
      </c>
      <c r="BH208" s="41" t="s">
        <v>65</v>
      </c>
    </row>
    <row r="209" spans="1:60" ht="16.2" x14ac:dyDescent="0.25">
      <c r="A209" s="42" t="s">
        <v>59</v>
      </c>
      <c r="B209" s="44" t="s">
        <v>987</v>
      </c>
      <c r="C209" s="42" t="s">
        <v>61</v>
      </c>
      <c r="D209" s="42" t="s">
        <v>147</v>
      </c>
      <c r="E209" s="42" t="s">
        <v>970</v>
      </c>
      <c r="F209" s="42" t="s">
        <v>59</v>
      </c>
      <c r="G209" s="45">
        <v>44340</v>
      </c>
      <c r="H209" s="18" t="s">
        <v>66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220</v>
      </c>
      <c r="R209" s="18">
        <v>0</v>
      </c>
      <c r="S209" s="18">
        <v>220</v>
      </c>
      <c r="T209" s="18">
        <v>220</v>
      </c>
      <c r="U209" s="18"/>
      <c r="V209" s="18">
        <v>0</v>
      </c>
      <c r="W209" s="18">
        <v>220</v>
      </c>
      <c r="X209" s="18">
        <v>440</v>
      </c>
      <c r="Y209" s="18"/>
      <c r="Z209" s="18">
        <v>0</v>
      </c>
      <c r="AA209" s="18">
        <v>0</v>
      </c>
      <c r="AB209" s="18">
        <v>0</v>
      </c>
      <c r="AC209" s="18"/>
      <c r="AD209" s="18">
        <v>0</v>
      </c>
      <c r="AE209" s="18">
        <v>0</v>
      </c>
      <c r="AF209" s="18">
        <v>0</v>
      </c>
      <c r="AG209" s="18"/>
      <c r="AH209" s="18">
        <v>0</v>
      </c>
      <c r="AI209" s="18">
        <v>0</v>
      </c>
      <c r="AJ209" s="18">
        <v>0</v>
      </c>
      <c r="AK209" s="18"/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/>
      <c r="BB209" s="18">
        <v>0</v>
      </c>
      <c r="BC209" s="47"/>
      <c r="BD209" s="50"/>
      <c r="BE209" s="35"/>
      <c r="BF209" s="35"/>
      <c r="BG209" s="53"/>
      <c r="BH209" s="41" t="s">
        <v>65</v>
      </c>
    </row>
    <row r="210" spans="1:60" ht="16.2" x14ac:dyDescent="0.25">
      <c r="A210" s="42" t="s">
        <v>59</v>
      </c>
      <c r="B210" s="44" t="s">
        <v>987</v>
      </c>
      <c r="C210" s="42" t="s">
        <v>61</v>
      </c>
      <c r="D210" s="42" t="s">
        <v>147</v>
      </c>
      <c r="E210" s="42" t="s">
        <v>970</v>
      </c>
      <c r="F210" s="42" t="s">
        <v>59</v>
      </c>
      <c r="G210" s="45">
        <v>44340</v>
      </c>
      <c r="H210" s="19" t="s">
        <v>67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220</v>
      </c>
      <c r="R210" s="19">
        <v>0</v>
      </c>
      <c r="S210" s="19">
        <v>220</v>
      </c>
      <c r="T210" s="19">
        <v>220</v>
      </c>
      <c r="U210" s="19"/>
      <c r="V210" s="19">
        <v>0</v>
      </c>
      <c r="W210" s="19">
        <v>220</v>
      </c>
      <c r="X210" s="19">
        <v>440</v>
      </c>
      <c r="Y210" s="19"/>
      <c r="Z210" s="19">
        <v>0</v>
      </c>
      <c r="AA210" s="19">
        <v>0</v>
      </c>
      <c r="AB210" s="19">
        <v>0</v>
      </c>
      <c r="AC210" s="19"/>
      <c r="AD210" s="19">
        <v>0</v>
      </c>
      <c r="AE210" s="19">
        <v>0</v>
      </c>
      <c r="AF210" s="19">
        <v>0</v>
      </c>
      <c r="AG210" s="19"/>
      <c r="AH210" s="19">
        <v>0</v>
      </c>
      <c r="AI210" s="19">
        <v>0</v>
      </c>
      <c r="AJ210" s="19">
        <v>0</v>
      </c>
      <c r="AK210" s="19"/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/>
      <c r="BB210" s="19">
        <v>0</v>
      </c>
      <c r="BC210" s="48"/>
      <c r="BD210" s="51"/>
      <c r="BE210" s="36"/>
      <c r="BF210" s="36"/>
      <c r="BG210" s="53"/>
      <c r="BH210" s="41" t="s">
        <v>65</v>
      </c>
    </row>
    <row r="211" spans="1:60" ht="16.2" x14ac:dyDescent="0.25">
      <c r="A211" s="42" t="s">
        <v>59</v>
      </c>
      <c r="B211" s="44" t="s">
        <v>689</v>
      </c>
      <c r="C211" s="42" t="s">
        <v>61</v>
      </c>
      <c r="D211" s="42" t="s">
        <v>139</v>
      </c>
      <c r="E211" s="42" t="s">
        <v>176</v>
      </c>
      <c r="F211" s="42" t="s">
        <v>59</v>
      </c>
      <c r="G211" s="45">
        <v>44340</v>
      </c>
      <c r="H211" s="17" t="s">
        <v>64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8</v>
      </c>
      <c r="O211" s="17">
        <v>0</v>
      </c>
      <c r="P211" s="17">
        <v>8</v>
      </c>
      <c r="Q211" s="17">
        <v>101</v>
      </c>
      <c r="R211" s="17">
        <v>0</v>
      </c>
      <c r="S211" s="17">
        <v>102</v>
      </c>
      <c r="T211" s="17">
        <v>120</v>
      </c>
      <c r="U211" s="17"/>
      <c r="V211" s="17">
        <v>0</v>
      </c>
      <c r="W211" s="17">
        <v>119</v>
      </c>
      <c r="X211" s="17">
        <v>201</v>
      </c>
      <c r="Y211" s="17"/>
      <c r="Z211" s="17">
        <v>0</v>
      </c>
      <c r="AA211" s="17">
        <v>194</v>
      </c>
      <c r="AB211" s="17">
        <v>117</v>
      </c>
      <c r="AC211" s="17"/>
      <c r="AD211" s="17">
        <v>0</v>
      </c>
      <c r="AE211" s="17">
        <v>99</v>
      </c>
      <c r="AF211" s="17">
        <v>97</v>
      </c>
      <c r="AG211" s="17"/>
      <c r="AH211" s="17">
        <v>0</v>
      </c>
      <c r="AI211" s="17">
        <v>6</v>
      </c>
      <c r="AJ211" s="17">
        <v>90</v>
      </c>
      <c r="AK211" s="17"/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/>
      <c r="BB211" s="17">
        <v>0</v>
      </c>
      <c r="BC211" s="46">
        <f t="shared" ref="BC211" si="272">SUM(I211:BB211)</f>
        <v>1262</v>
      </c>
      <c r="BD211" s="49">
        <f t="shared" ref="BD211" si="273">SUM(I212:BB212)</f>
        <v>1262</v>
      </c>
      <c r="BE211" s="34">
        <f t="shared" ref="BE211" si="274">SUM(I213:BB213)</f>
        <v>1262</v>
      </c>
      <c r="BF211" s="34">
        <f t="shared" ref="BF211" si="275">BE211-BC211</f>
        <v>0</v>
      </c>
      <c r="BG211" s="53">
        <v>0.95230000000000004</v>
      </c>
      <c r="BH211" s="41" t="s">
        <v>65</v>
      </c>
    </row>
    <row r="212" spans="1:60" ht="16.2" x14ac:dyDescent="0.25">
      <c r="A212" s="42" t="s">
        <v>59</v>
      </c>
      <c r="B212" s="44" t="s">
        <v>689</v>
      </c>
      <c r="C212" s="42" t="s">
        <v>61</v>
      </c>
      <c r="D212" s="42" t="s">
        <v>139</v>
      </c>
      <c r="E212" s="42" t="s">
        <v>176</v>
      </c>
      <c r="F212" s="42" t="s">
        <v>59</v>
      </c>
      <c r="G212" s="45">
        <v>44340</v>
      </c>
      <c r="H212" s="18" t="s">
        <v>66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8</v>
      </c>
      <c r="O212" s="18">
        <v>0</v>
      </c>
      <c r="P212" s="18">
        <v>8</v>
      </c>
      <c r="Q212" s="18">
        <v>101</v>
      </c>
      <c r="R212" s="18">
        <v>0</v>
      </c>
      <c r="S212" s="18">
        <v>102</v>
      </c>
      <c r="T212" s="18">
        <v>120</v>
      </c>
      <c r="U212" s="18"/>
      <c r="V212" s="18">
        <v>0</v>
      </c>
      <c r="W212" s="18">
        <v>119</v>
      </c>
      <c r="X212" s="18">
        <v>201</v>
      </c>
      <c r="Y212" s="18"/>
      <c r="Z212" s="18">
        <v>0</v>
      </c>
      <c r="AA212" s="18">
        <v>194</v>
      </c>
      <c r="AB212" s="18">
        <v>117</v>
      </c>
      <c r="AC212" s="18"/>
      <c r="AD212" s="18">
        <v>0</v>
      </c>
      <c r="AE212" s="18">
        <v>99</v>
      </c>
      <c r="AF212" s="18">
        <v>97</v>
      </c>
      <c r="AG212" s="18"/>
      <c r="AH212" s="18">
        <v>0</v>
      </c>
      <c r="AI212" s="18">
        <v>6</v>
      </c>
      <c r="AJ212" s="18">
        <v>90</v>
      </c>
      <c r="AK212" s="18"/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/>
      <c r="BB212" s="18">
        <v>0</v>
      </c>
      <c r="BC212" s="47"/>
      <c r="BD212" s="50"/>
      <c r="BE212" s="35"/>
      <c r="BF212" s="35"/>
      <c r="BG212" s="53"/>
      <c r="BH212" s="41" t="s">
        <v>65</v>
      </c>
    </row>
    <row r="213" spans="1:60" ht="16.2" x14ac:dyDescent="0.25">
      <c r="A213" s="42" t="s">
        <v>59</v>
      </c>
      <c r="B213" s="44" t="s">
        <v>689</v>
      </c>
      <c r="C213" s="42" t="s">
        <v>61</v>
      </c>
      <c r="D213" s="42" t="s">
        <v>139</v>
      </c>
      <c r="E213" s="42" t="s">
        <v>176</v>
      </c>
      <c r="F213" s="42" t="s">
        <v>59</v>
      </c>
      <c r="G213" s="45">
        <v>44340</v>
      </c>
      <c r="H213" s="19" t="s">
        <v>67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8</v>
      </c>
      <c r="O213" s="19">
        <v>0</v>
      </c>
      <c r="P213" s="19">
        <v>8</v>
      </c>
      <c r="Q213" s="19">
        <v>101</v>
      </c>
      <c r="R213" s="19">
        <v>0</v>
      </c>
      <c r="S213" s="19">
        <v>102</v>
      </c>
      <c r="T213" s="19">
        <v>120</v>
      </c>
      <c r="U213" s="19"/>
      <c r="V213" s="19">
        <v>0</v>
      </c>
      <c r="W213" s="19">
        <v>119</v>
      </c>
      <c r="X213" s="19">
        <v>201</v>
      </c>
      <c r="Y213" s="19"/>
      <c r="Z213" s="19">
        <v>0</v>
      </c>
      <c r="AA213" s="19">
        <v>194</v>
      </c>
      <c r="AB213" s="19">
        <v>117</v>
      </c>
      <c r="AC213" s="19"/>
      <c r="AD213" s="19">
        <v>0</v>
      </c>
      <c r="AE213" s="19">
        <v>99</v>
      </c>
      <c r="AF213" s="19">
        <v>97</v>
      </c>
      <c r="AG213" s="19"/>
      <c r="AH213" s="19">
        <v>0</v>
      </c>
      <c r="AI213" s="19">
        <v>6</v>
      </c>
      <c r="AJ213" s="19">
        <v>90</v>
      </c>
      <c r="AK213" s="19"/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/>
      <c r="BB213" s="19">
        <v>0</v>
      </c>
      <c r="BC213" s="48"/>
      <c r="BD213" s="51"/>
      <c r="BE213" s="36"/>
      <c r="BF213" s="36"/>
      <c r="BG213" s="53"/>
      <c r="BH213" s="41" t="s">
        <v>65</v>
      </c>
    </row>
    <row r="214" spans="1:60" ht="16.2" x14ac:dyDescent="0.25">
      <c r="A214" s="42" t="s">
        <v>59</v>
      </c>
      <c r="B214" s="44" t="s">
        <v>986</v>
      </c>
      <c r="C214" s="42" t="s">
        <v>61</v>
      </c>
      <c r="D214" s="42" t="s">
        <v>147</v>
      </c>
      <c r="E214" s="42" t="s">
        <v>970</v>
      </c>
      <c r="F214" s="42" t="s">
        <v>59</v>
      </c>
      <c r="G214" s="45">
        <v>44342</v>
      </c>
      <c r="H214" s="17" t="s">
        <v>64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190</v>
      </c>
      <c r="O214" s="17">
        <v>0</v>
      </c>
      <c r="P214" s="17">
        <v>210</v>
      </c>
      <c r="Q214" s="17">
        <v>180</v>
      </c>
      <c r="R214" s="17">
        <v>0</v>
      </c>
      <c r="S214" s="17">
        <v>140</v>
      </c>
      <c r="T214" s="17">
        <v>180</v>
      </c>
      <c r="U214" s="17"/>
      <c r="V214" s="17">
        <v>0</v>
      </c>
      <c r="W214" s="17">
        <v>140</v>
      </c>
      <c r="X214" s="17">
        <v>160</v>
      </c>
      <c r="Y214" s="17"/>
      <c r="Z214" s="17">
        <v>0</v>
      </c>
      <c r="AA214" s="17">
        <v>0</v>
      </c>
      <c r="AB214" s="17">
        <v>0</v>
      </c>
      <c r="AC214" s="17"/>
      <c r="AD214" s="17">
        <v>0</v>
      </c>
      <c r="AE214" s="17">
        <v>0</v>
      </c>
      <c r="AF214" s="17">
        <v>0</v>
      </c>
      <c r="AG214" s="17"/>
      <c r="AH214" s="17">
        <v>0</v>
      </c>
      <c r="AI214" s="17">
        <v>0</v>
      </c>
      <c r="AJ214" s="17">
        <v>0</v>
      </c>
      <c r="AK214" s="17"/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/>
      <c r="BB214" s="17">
        <v>0</v>
      </c>
      <c r="BC214" s="46">
        <f t="shared" ref="BC214" si="276">SUM(I214:BB214)</f>
        <v>1200</v>
      </c>
      <c r="BD214" s="49">
        <f t="shared" ref="BD214" si="277">SUM(I215:BB215)</f>
        <v>1200</v>
      </c>
      <c r="BE214" s="34">
        <f t="shared" ref="BE214" si="278">SUM(I216:BB216)</f>
        <v>1200</v>
      </c>
      <c r="BF214" s="34">
        <f t="shared" ref="BF214" si="279">BE214-BC214</f>
        <v>0</v>
      </c>
      <c r="BG214" s="53">
        <v>0.94159999999999999</v>
      </c>
      <c r="BH214" s="41" t="s">
        <v>65</v>
      </c>
    </row>
    <row r="215" spans="1:60" ht="16.2" x14ac:dyDescent="0.25">
      <c r="A215" s="42" t="s">
        <v>59</v>
      </c>
      <c r="B215" s="44" t="s">
        <v>986</v>
      </c>
      <c r="C215" s="42" t="s">
        <v>61</v>
      </c>
      <c r="D215" s="42" t="s">
        <v>147</v>
      </c>
      <c r="E215" s="42" t="s">
        <v>970</v>
      </c>
      <c r="F215" s="42" t="s">
        <v>59</v>
      </c>
      <c r="G215" s="45">
        <v>44342</v>
      </c>
      <c r="H215" s="18" t="s">
        <v>66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190</v>
      </c>
      <c r="O215" s="18">
        <v>0</v>
      </c>
      <c r="P215" s="18">
        <v>210</v>
      </c>
      <c r="Q215" s="18">
        <v>180</v>
      </c>
      <c r="R215" s="18">
        <v>0</v>
      </c>
      <c r="S215" s="18">
        <v>140</v>
      </c>
      <c r="T215" s="18">
        <v>180</v>
      </c>
      <c r="U215" s="18"/>
      <c r="V215" s="18">
        <v>0</v>
      </c>
      <c r="W215" s="18">
        <v>140</v>
      </c>
      <c r="X215" s="18">
        <v>160</v>
      </c>
      <c r="Y215" s="18"/>
      <c r="Z215" s="18">
        <v>0</v>
      </c>
      <c r="AA215" s="18">
        <v>0</v>
      </c>
      <c r="AB215" s="18">
        <v>0</v>
      </c>
      <c r="AC215" s="18"/>
      <c r="AD215" s="18">
        <v>0</v>
      </c>
      <c r="AE215" s="18">
        <v>0</v>
      </c>
      <c r="AF215" s="18">
        <v>0</v>
      </c>
      <c r="AG215" s="18"/>
      <c r="AH215" s="18">
        <v>0</v>
      </c>
      <c r="AI215" s="18">
        <v>0</v>
      </c>
      <c r="AJ215" s="18">
        <v>0</v>
      </c>
      <c r="AK215" s="18"/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/>
      <c r="BB215" s="18">
        <v>0</v>
      </c>
      <c r="BC215" s="47"/>
      <c r="BD215" s="50"/>
      <c r="BE215" s="35"/>
      <c r="BF215" s="35"/>
      <c r="BG215" s="53"/>
      <c r="BH215" s="41" t="s">
        <v>65</v>
      </c>
    </row>
    <row r="216" spans="1:60" ht="16.2" x14ac:dyDescent="0.25">
      <c r="A216" s="42" t="s">
        <v>59</v>
      </c>
      <c r="B216" s="44" t="s">
        <v>986</v>
      </c>
      <c r="C216" s="42" t="s">
        <v>61</v>
      </c>
      <c r="D216" s="42" t="s">
        <v>147</v>
      </c>
      <c r="E216" s="42" t="s">
        <v>970</v>
      </c>
      <c r="F216" s="42" t="s">
        <v>59</v>
      </c>
      <c r="G216" s="45">
        <v>44342</v>
      </c>
      <c r="H216" s="19" t="s">
        <v>67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190</v>
      </c>
      <c r="O216" s="19">
        <v>0</v>
      </c>
      <c r="P216" s="19">
        <v>210</v>
      </c>
      <c r="Q216" s="19">
        <v>180</v>
      </c>
      <c r="R216" s="19">
        <v>0</v>
      </c>
      <c r="S216" s="19">
        <v>140</v>
      </c>
      <c r="T216" s="19">
        <v>180</v>
      </c>
      <c r="U216" s="19"/>
      <c r="V216" s="19">
        <v>0</v>
      </c>
      <c r="W216" s="19">
        <v>140</v>
      </c>
      <c r="X216" s="19">
        <v>160</v>
      </c>
      <c r="Y216" s="19"/>
      <c r="Z216" s="19">
        <v>0</v>
      </c>
      <c r="AA216" s="19">
        <v>0</v>
      </c>
      <c r="AB216" s="19">
        <v>0</v>
      </c>
      <c r="AC216" s="19"/>
      <c r="AD216" s="19">
        <v>0</v>
      </c>
      <c r="AE216" s="19">
        <v>0</v>
      </c>
      <c r="AF216" s="19">
        <v>0</v>
      </c>
      <c r="AG216" s="19"/>
      <c r="AH216" s="19">
        <v>0</v>
      </c>
      <c r="AI216" s="19">
        <v>0</v>
      </c>
      <c r="AJ216" s="19">
        <v>0</v>
      </c>
      <c r="AK216" s="19"/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/>
      <c r="BB216" s="19">
        <v>0</v>
      </c>
      <c r="BC216" s="48"/>
      <c r="BD216" s="51"/>
      <c r="BE216" s="36"/>
      <c r="BF216" s="36"/>
      <c r="BG216" s="53"/>
      <c r="BH216" s="41" t="s">
        <v>65</v>
      </c>
    </row>
    <row r="217" spans="1:60" ht="16.2" x14ac:dyDescent="0.25">
      <c r="A217" s="42" t="s">
        <v>59</v>
      </c>
      <c r="B217" s="44" t="s">
        <v>985</v>
      </c>
      <c r="C217" s="42" t="s">
        <v>61</v>
      </c>
      <c r="D217" s="42" t="s">
        <v>147</v>
      </c>
      <c r="E217" s="42" t="s">
        <v>974</v>
      </c>
      <c r="F217" s="42" t="s">
        <v>59</v>
      </c>
      <c r="G217" s="45">
        <v>44342</v>
      </c>
      <c r="H217" s="17" t="s">
        <v>64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190</v>
      </c>
      <c r="O217" s="17">
        <v>0</v>
      </c>
      <c r="P217" s="17">
        <v>210</v>
      </c>
      <c r="Q217" s="17">
        <v>180</v>
      </c>
      <c r="R217" s="17">
        <v>0</v>
      </c>
      <c r="S217" s="17">
        <v>140</v>
      </c>
      <c r="T217" s="17">
        <v>180</v>
      </c>
      <c r="U217" s="17"/>
      <c r="V217" s="17">
        <v>0</v>
      </c>
      <c r="W217" s="17">
        <v>140</v>
      </c>
      <c r="X217" s="17">
        <v>160</v>
      </c>
      <c r="Y217" s="17"/>
      <c r="Z217" s="17">
        <v>0</v>
      </c>
      <c r="AA217" s="17">
        <v>0</v>
      </c>
      <c r="AB217" s="17">
        <v>0</v>
      </c>
      <c r="AC217" s="17"/>
      <c r="AD217" s="17">
        <v>0</v>
      </c>
      <c r="AE217" s="17">
        <v>0</v>
      </c>
      <c r="AF217" s="17">
        <v>0</v>
      </c>
      <c r="AG217" s="17"/>
      <c r="AH217" s="17">
        <v>0</v>
      </c>
      <c r="AI217" s="17">
        <v>0</v>
      </c>
      <c r="AJ217" s="17">
        <v>0</v>
      </c>
      <c r="AK217" s="17"/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/>
      <c r="BB217" s="17">
        <v>0</v>
      </c>
      <c r="BC217" s="46">
        <f t="shared" ref="BC217" si="280">SUM(I217:BB217)</f>
        <v>1200</v>
      </c>
      <c r="BD217" s="49">
        <f t="shared" ref="BD217" si="281">SUM(I218:BB218)</f>
        <v>1200</v>
      </c>
      <c r="BE217" s="34">
        <f t="shared" ref="BE217" si="282">SUM(I219:BB219)</f>
        <v>1200</v>
      </c>
      <c r="BF217" s="34">
        <f t="shared" ref="BF217" si="283">BE217-BC217</f>
        <v>0</v>
      </c>
      <c r="BG217" s="53">
        <v>0.9244</v>
      </c>
      <c r="BH217" s="41" t="s">
        <v>65</v>
      </c>
    </row>
    <row r="218" spans="1:60" ht="16.2" x14ac:dyDescent="0.25">
      <c r="A218" s="42" t="s">
        <v>59</v>
      </c>
      <c r="B218" s="44" t="s">
        <v>985</v>
      </c>
      <c r="C218" s="42" t="s">
        <v>61</v>
      </c>
      <c r="D218" s="42" t="s">
        <v>147</v>
      </c>
      <c r="E218" s="42" t="s">
        <v>974</v>
      </c>
      <c r="F218" s="42" t="s">
        <v>59</v>
      </c>
      <c r="G218" s="45">
        <v>44342</v>
      </c>
      <c r="H218" s="18" t="s">
        <v>66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190</v>
      </c>
      <c r="O218" s="18">
        <v>0</v>
      </c>
      <c r="P218" s="18">
        <v>210</v>
      </c>
      <c r="Q218" s="18">
        <v>180</v>
      </c>
      <c r="R218" s="18">
        <v>0</v>
      </c>
      <c r="S218" s="18">
        <v>140</v>
      </c>
      <c r="T218" s="18">
        <v>180</v>
      </c>
      <c r="U218" s="18"/>
      <c r="V218" s="18">
        <v>0</v>
      </c>
      <c r="W218" s="18">
        <v>140</v>
      </c>
      <c r="X218" s="18">
        <v>160</v>
      </c>
      <c r="Y218" s="18"/>
      <c r="Z218" s="18">
        <v>0</v>
      </c>
      <c r="AA218" s="18">
        <v>0</v>
      </c>
      <c r="AB218" s="18">
        <v>0</v>
      </c>
      <c r="AC218" s="18"/>
      <c r="AD218" s="18">
        <v>0</v>
      </c>
      <c r="AE218" s="18">
        <v>0</v>
      </c>
      <c r="AF218" s="18">
        <v>0</v>
      </c>
      <c r="AG218" s="18"/>
      <c r="AH218" s="18">
        <v>0</v>
      </c>
      <c r="AI218" s="18">
        <v>0</v>
      </c>
      <c r="AJ218" s="18">
        <v>0</v>
      </c>
      <c r="AK218" s="18"/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/>
      <c r="BB218" s="18">
        <v>0</v>
      </c>
      <c r="BC218" s="47"/>
      <c r="BD218" s="50"/>
      <c r="BE218" s="35"/>
      <c r="BF218" s="35"/>
      <c r="BG218" s="53"/>
      <c r="BH218" s="41" t="s">
        <v>65</v>
      </c>
    </row>
    <row r="219" spans="1:60" ht="16.2" x14ac:dyDescent="0.25">
      <c r="A219" s="42" t="s">
        <v>59</v>
      </c>
      <c r="B219" s="44" t="s">
        <v>985</v>
      </c>
      <c r="C219" s="42" t="s">
        <v>61</v>
      </c>
      <c r="D219" s="42" t="s">
        <v>147</v>
      </c>
      <c r="E219" s="42" t="s">
        <v>974</v>
      </c>
      <c r="F219" s="42" t="s">
        <v>59</v>
      </c>
      <c r="G219" s="45">
        <v>44342</v>
      </c>
      <c r="H219" s="19" t="s">
        <v>67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190</v>
      </c>
      <c r="O219" s="19">
        <v>0</v>
      </c>
      <c r="P219" s="19">
        <v>210</v>
      </c>
      <c r="Q219" s="19">
        <v>180</v>
      </c>
      <c r="R219" s="19">
        <v>0</v>
      </c>
      <c r="S219" s="19">
        <v>140</v>
      </c>
      <c r="T219" s="19">
        <v>180</v>
      </c>
      <c r="U219" s="19"/>
      <c r="V219" s="19">
        <v>0</v>
      </c>
      <c r="W219" s="19">
        <v>140</v>
      </c>
      <c r="X219" s="19">
        <v>160</v>
      </c>
      <c r="Y219" s="19"/>
      <c r="Z219" s="19">
        <v>0</v>
      </c>
      <c r="AA219" s="19">
        <v>0</v>
      </c>
      <c r="AB219" s="19">
        <v>0</v>
      </c>
      <c r="AC219" s="19"/>
      <c r="AD219" s="19">
        <v>0</v>
      </c>
      <c r="AE219" s="19">
        <v>0</v>
      </c>
      <c r="AF219" s="19">
        <v>0</v>
      </c>
      <c r="AG219" s="19"/>
      <c r="AH219" s="19">
        <v>0</v>
      </c>
      <c r="AI219" s="19">
        <v>0</v>
      </c>
      <c r="AJ219" s="19">
        <v>0</v>
      </c>
      <c r="AK219" s="19"/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/>
      <c r="BB219" s="19">
        <v>0</v>
      </c>
      <c r="BC219" s="48"/>
      <c r="BD219" s="51"/>
      <c r="BE219" s="36"/>
      <c r="BF219" s="36"/>
      <c r="BG219" s="53"/>
      <c r="BH219" s="41" t="s">
        <v>65</v>
      </c>
    </row>
    <row r="220" spans="1:60" ht="16.2" x14ac:dyDescent="0.25">
      <c r="A220" s="42" t="s">
        <v>59</v>
      </c>
      <c r="B220" s="44" t="s">
        <v>688</v>
      </c>
      <c r="C220" s="42">
        <v>-3</v>
      </c>
      <c r="D220" s="42" t="s">
        <v>139</v>
      </c>
      <c r="E220" s="42" t="s">
        <v>176</v>
      </c>
      <c r="F220" s="42" t="s">
        <v>59</v>
      </c>
      <c r="G220" s="45">
        <v>44343</v>
      </c>
      <c r="H220" s="17" t="s">
        <v>64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1</v>
      </c>
      <c r="O220" s="17">
        <v>0</v>
      </c>
      <c r="P220" s="17">
        <v>3</v>
      </c>
      <c r="Q220" s="17">
        <v>98</v>
      </c>
      <c r="R220" s="17">
        <v>0</v>
      </c>
      <c r="S220" s="17">
        <v>82</v>
      </c>
      <c r="T220" s="17">
        <v>116</v>
      </c>
      <c r="U220" s="17"/>
      <c r="V220" s="17">
        <v>0</v>
      </c>
      <c r="W220" s="17">
        <v>101</v>
      </c>
      <c r="X220" s="17">
        <v>198</v>
      </c>
      <c r="Y220" s="17"/>
      <c r="Z220" s="17">
        <v>0</v>
      </c>
      <c r="AA220" s="17">
        <v>187</v>
      </c>
      <c r="AB220" s="17">
        <v>116</v>
      </c>
      <c r="AC220" s="17"/>
      <c r="AD220" s="17">
        <v>0</v>
      </c>
      <c r="AE220" s="17">
        <v>92</v>
      </c>
      <c r="AF220" s="17">
        <v>85</v>
      </c>
      <c r="AG220" s="17"/>
      <c r="AH220" s="17">
        <v>0</v>
      </c>
      <c r="AI220" s="17">
        <v>4</v>
      </c>
      <c r="AJ220" s="17">
        <v>77</v>
      </c>
      <c r="AK220" s="17"/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/>
      <c r="BB220" s="17">
        <v>0</v>
      </c>
      <c r="BC220" s="46">
        <f t="shared" ref="BC220" si="284">SUM(I220:BB220)</f>
        <v>1160</v>
      </c>
      <c r="BD220" s="49">
        <f t="shared" ref="BD220" si="285">SUM(I221:BB221)</f>
        <v>1007</v>
      </c>
      <c r="BE220" s="34">
        <f t="shared" ref="BE220" si="286">SUM(I222:BB222)</f>
        <v>686</v>
      </c>
      <c r="BF220" s="34">
        <f t="shared" ref="BF220" si="287">BE220-BC220</f>
        <v>-474</v>
      </c>
      <c r="BG220" s="53">
        <v>0.91520000000000001</v>
      </c>
      <c r="BH220" s="41" t="s">
        <v>65</v>
      </c>
    </row>
    <row r="221" spans="1:60" ht="16.2" x14ac:dyDescent="0.25">
      <c r="A221" s="42" t="s">
        <v>59</v>
      </c>
      <c r="B221" s="44" t="s">
        <v>688</v>
      </c>
      <c r="C221" s="42">
        <v>-3</v>
      </c>
      <c r="D221" s="42" t="s">
        <v>139</v>
      </c>
      <c r="E221" s="42" t="s">
        <v>176</v>
      </c>
      <c r="F221" s="42" t="s">
        <v>59</v>
      </c>
      <c r="G221" s="45">
        <v>44343</v>
      </c>
      <c r="H221" s="18" t="s">
        <v>66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1</v>
      </c>
      <c r="O221" s="18">
        <v>0</v>
      </c>
      <c r="P221" s="18">
        <v>3</v>
      </c>
      <c r="Q221" s="18">
        <v>79</v>
      </c>
      <c r="R221" s="18">
        <v>0</v>
      </c>
      <c r="S221" s="18">
        <v>80</v>
      </c>
      <c r="T221" s="18">
        <v>116</v>
      </c>
      <c r="U221" s="18"/>
      <c r="V221" s="18">
        <v>0</v>
      </c>
      <c r="W221" s="18">
        <v>54</v>
      </c>
      <c r="X221" s="18">
        <v>198</v>
      </c>
      <c r="Y221" s="18"/>
      <c r="Z221" s="18">
        <v>0</v>
      </c>
      <c r="AA221" s="18">
        <v>187</v>
      </c>
      <c r="AB221" s="18">
        <v>45</v>
      </c>
      <c r="AC221" s="18"/>
      <c r="AD221" s="18">
        <v>0</v>
      </c>
      <c r="AE221" s="18">
        <v>92</v>
      </c>
      <c r="AF221" s="18">
        <v>85</v>
      </c>
      <c r="AG221" s="18"/>
      <c r="AH221" s="18">
        <v>0</v>
      </c>
      <c r="AI221" s="18">
        <v>4</v>
      </c>
      <c r="AJ221" s="18">
        <v>63</v>
      </c>
      <c r="AK221" s="18"/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/>
      <c r="BB221" s="18">
        <v>0</v>
      </c>
      <c r="BC221" s="47"/>
      <c r="BD221" s="50"/>
      <c r="BE221" s="35"/>
      <c r="BF221" s="35"/>
      <c r="BG221" s="53"/>
      <c r="BH221" s="41" t="s">
        <v>65</v>
      </c>
    </row>
    <row r="222" spans="1:60" ht="16.2" x14ac:dyDescent="0.25">
      <c r="A222" s="42" t="s">
        <v>59</v>
      </c>
      <c r="B222" s="44" t="s">
        <v>688</v>
      </c>
      <c r="C222" s="42">
        <v>-3</v>
      </c>
      <c r="D222" s="42" t="s">
        <v>139</v>
      </c>
      <c r="E222" s="42" t="s">
        <v>176</v>
      </c>
      <c r="F222" s="42" t="s">
        <v>59</v>
      </c>
      <c r="G222" s="45">
        <v>44343</v>
      </c>
      <c r="H222" s="19" t="s">
        <v>67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1</v>
      </c>
      <c r="O222" s="19">
        <v>0</v>
      </c>
      <c r="P222" s="19">
        <v>3</v>
      </c>
      <c r="Q222" s="19">
        <v>0</v>
      </c>
      <c r="R222" s="19">
        <v>0</v>
      </c>
      <c r="S222" s="19">
        <v>0</v>
      </c>
      <c r="T222" s="19">
        <v>116</v>
      </c>
      <c r="U222" s="19"/>
      <c r="V222" s="19">
        <v>0</v>
      </c>
      <c r="W222" s="19">
        <v>0</v>
      </c>
      <c r="X222" s="19">
        <v>198</v>
      </c>
      <c r="Y222" s="19"/>
      <c r="Z222" s="19">
        <v>0</v>
      </c>
      <c r="AA222" s="19">
        <v>187</v>
      </c>
      <c r="AB222" s="19">
        <v>0</v>
      </c>
      <c r="AC222" s="19"/>
      <c r="AD222" s="19">
        <v>0</v>
      </c>
      <c r="AE222" s="19">
        <v>92</v>
      </c>
      <c r="AF222" s="19">
        <v>85</v>
      </c>
      <c r="AG222" s="19"/>
      <c r="AH222" s="19">
        <v>0</v>
      </c>
      <c r="AI222" s="19">
        <v>4</v>
      </c>
      <c r="AJ222" s="19">
        <v>0</v>
      </c>
      <c r="AK222" s="19"/>
      <c r="AL222" s="19">
        <v>0</v>
      </c>
      <c r="AM222" s="19">
        <v>0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19">
        <v>0</v>
      </c>
      <c r="AY222" s="19">
        <v>0</v>
      </c>
      <c r="AZ222" s="19">
        <v>0</v>
      </c>
      <c r="BA222" s="19"/>
      <c r="BB222" s="19">
        <v>0</v>
      </c>
      <c r="BC222" s="48"/>
      <c r="BD222" s="51"/>
      <c r="BE222" s="36"/>
      <c r="BF222" s="36"/>
      <c r="BG222" s="53"/>
      <c r="BH222" s="41" t="s">
        <v>65</v>
      </c>
    </row>
    <row r="223" spans="1:60" ht="16.2" x14ac:dyDescent="0.25">
      <c r="A223" s="42" t="s">
        <v>59</v>
      </c>
      <c r="B223" s="44" t="s">
        <v>984</v>
      </c>
      <c r="C223" s="42" t="s">
        <v>61</v>
      </c>
      <c r="D223" s="42" t="s">
        <v>62</v>
      </c>
      <c r="E223" s="42" t="s">
        <v>968</v>
      </c>
      <c r="F223" s="42" t="s">
        <v>59</v>
      </c>
      <c r="G223" s="45">
        <v>44345</v>
      </c>
      <c r="H223" s="17" t="s">
        <v>64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/>
      <c r="V223" s="17">
        <v>0</v>
      </c>
      <c r="W223" s="17">
        <v>0</v>
      </c>
      <c r="X223" s="17">
        <v>0</v>
      </c>
      <c r="Y223" s="17"/>
      <c r="Z223" s="17">
        <v>0</v>
      </c>
      <c r="AA223" s="17">
        <v>0</v>
      </c>
      <c r="AB223" s="17">
        <v>90</v>
      </c>
      <c r="AC223" s="17"/>
      <c r="AD223" s="17">
        <v>0</v>
      </c>
      <c r="AE223" s="17">
        <v>132</v>
      </c>
      <c r="AF223" s="17">
        <v>198</v>
      </c>
      <c r="AG223" s="17"/>
      <c r="AH223" s="17">
        <v>0</v>
      </c>
      <c r="AI223" s="17">
        <v>186</v>
      </c>
      <c r="AJ223" s="17">
        <v>198</v>
      </c>
      <c r="AK223" s="17"/>
      <c r="AL223" s="17">
        <v>0</v>
      </c>
      <c r="AM223" s="17">
        <v>0</v>
      </c>
      <c r="AN223" s="17">
        <v>108</v>
      </c>
      <c r="AO223" s="17">
        <v>0</v>
      </c>
      <c r="AP223" s="17">
        <v>0</v>
      </c>
      <c r="AQ223" s="17">
        <v>0</v>
      </c>
      <c r="AR223" s="17">
        <v>90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/>
      <c r="BB223" s="17">
        <v>0</v>
      </c>
      <c r="BC223" s="46">
        <f t="shared" ref="BC223" si="288">SUM(I223:BB223)</f>
        <v>1002</v>
      </c>
      <c r="BD223" s="49">
        <f t="shared" ref="BD223" si="289">SUM(I224:BB224)</f>
        <v>1002</v>
      </c>
      <c r="BE223" s="34">
        <f t="shared" ref="BE223" si="290">SUM(I225:BB225)</f>
        <v>1002</v>
      </c>
      <c r="BF223" s="34">
        <f t="shared" ref="BF223" si="291">BE223-BC223</f>
        <v>0</v>
      </c>
      <c r="BG223" s="53">
        <v>0.9294</v>
      </c>
      <c r="BH223" s="41" t="s">
        <v>65</v>
      </c>
    </row>
    <row r="224" spans="1:60" ht="16.2" x14ac:dyDescent="0.25">
      <c r="A224" s="42" t="s">
        <v>59</v>
      </c>
      <c r="B224" s="44" t="s">
        <v>984</v>
      </c>
      <c r="C224" s="42" t="s">
        <v>61</v>
      </c>
      <c r="D224" s="42" t="s">
        <v>62</v>
      </c>
      <c r="E224" s="42" t="s">
        <v>968</v>
      </c>
      <c r="F224" s="42" t="s">
        <v>59</v>
      </c>
      <c r="G224" s="45">
        <v>44345</v>
      </c>
      <c r="H224" s="18" t="s">
        <v>66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/>
      <c r="V224" s="18">
        <v>0</v>
      </c>
      <c r="W224" s="18">
        <v>0</v>
      </c>
      <c r="X224" s="18">
        <v>0</v>
      </c>
      <c r="Y224" s="18"/>
      <c r="Z224" s="18">
        <v>0</v>
      </c>
      <c r="AA224" s="18">
        <v>0</v>
      </c>
      <c r="AB224" s="18">
        <v>90</v>
      </c>
      <c r="AC224" s="18"/>
      <c r="AD224" s="18">
        <v>0</v>
      </c>
      <c r="AE224" s="18">
        <v>132</v>
      </c>
      <c r="AF224" s="18">
        <v>198</v>
      </c>
      <c r="AG224" s="18"/>
      <c r="AH224" s="18">
        <v>0</v>
      </c>
      <c r="AI224" s="18">
        <v>186</v>
      </c>
      <c r="AJ224" s="18">
        <v>198</v>
      </c>
      <c r="AK224" s="18"/>
      <c r="AL224" s="18">
        <v>0</v>
      </c>
      <c r="AM224" s="18">
        <v>0</v>
      </c>
      <c r="AN224" s="18">
        <v>108</v>
      </c>
      <c r="AO224" s="18">
        <v>0</v>
      </c>
      <c r="AP224" s="18">
        <v>0</v>
      </c>
      <c r="AQ224" s="18">
        <v>0</v>
      </c>
      <c r="AR224" s="18">
        <v>90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/>
      <c r="BB224" s="18">
        <v>0</v>
      </c>
      <c r="BC224" s="47"/>
      <c r="BD224" s="50"/>
      <c r="BE224" s="35"/>
      <c r="BF224" s="35"/>
      <c r="BG224" s="53"/>
      <c r="BH224" s="41" t="s">
        <v>65</v>
      </c>
    </row>
    <row r="225" spans="1:60" ht="16.2" x14ac:dyDescent="0.25">
      <c r="A225" s="42" t="s">
        <v>59</v>
      </c>
      <c r="B225" s="44" t="s">
        <v>984</v>
      </c>
      <c r="C225" s="42" t="s">
        <v>61</v>
      </c>
      <c r="D225" s="42" t="s">
        <v>62</v>
      </c>
      <c r="E225" s="42" t="s">
        <v>968</v>
      </c>
      <c r="F225" s="42" t="s">
        <v>59</v>
      </c>
      <c r="G225" s="45">
        <v>44345</v>
      </c>
      <c r="H225" s="19" t="s">
        <v>67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/>
      <c r="V225" s="19">
        <v>0</v>
      </c>
      <c r="W225" s="19">
        <v>0</v>
      </c>
      <c r="X225" s="19">
        <v>0</v>
      </c>
      <c r="Y225" s="19"/>
      <c r="Z225" s="19">
        <v>0</v>
      </c>
      <c r="AA225" s="19">
        <v>0</v>
      </c>
      <c r="AB225" s="19">
        <v>90</v>
      </c>
      <c r="AC225" s="19"/>
      <c r="AD225" s="19">
        <v>0</v>
      </c>
      <c r="AE225" s="19">
        <v>132</v>
      </c>
      <c r="AF225" s="19">
        <v>198</v>
      </c>
      <c r="AG225" s="19"/>
      <c r="AH225" s="19">
        <v>0</v>
      </c>
      <c r="AI225" s="19">
        <v>186</v>
      </c>
      <c r="AJ225" s="19">
        <v>198</v>
      </c>
      <c r="AK225" s="19"/>
      <c r="AL225" s="19">
        <v>0</v>
      </c>
      <c r="AM225" s="19">
        <v>0</v>
      </c>
      <c r="AN225" s="19">
        <v>108</v>
      </c>
      <c r="AO225" s="19">
        <v>0</v>
      </c>
      <c r="AP225" s="19">
        <v>0</v>
      </c>
      <c r="AQ225" s="19">
        <v>0</v>
      </c>
      <c r="AR225" s="19">
        <v>90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/>
      <c r="BB225" s="19">
        <v>0</v>
      </c>
      <c r="BC225" s="48"/>
      <c r="BD225" s="51"/>
      <c r="BE225" s="36"/>
      <c r="BF225" s="36"/>
      <c r="BG225" s="53"/>
      <c r="BH225" s="41" t="s">
        <v>65</v>
      </c>
    </row>
    <row r="226" spans="1:60" ht="16.2" x14ac:dyDescent="0.25">
      <c r="A226" s="42" t="s">
        <v>59</v>
      </c>
      <c r="B226" s="44" t="s">
        <v>983</v>
      </c>
      <c r="C226" s="42" t="s">
        <v>61</v>
      </c>
      <c r="D226" s="42" t="s">
        <v>147</v>
      </c>
      <c r="E226" s="42" t="s">
        <v>970</v>
      </c>
      <c r="F226" s="42" t="s">
        <v>59</v>
      </c>
      <c r="G226" s="45">
        <v>44345</v>
      </c>
      <c r="H226" s="17" t="s">
        <v>64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100</v>
      </c>
      <c r="O226" s="17">
        <v>0</v>
      </c>
      <c r="P226" s="17">
        <v>100</v>
      </c>
      <c r="Q226" s="17">
        <v>100</v>
      </c>
      <c r="R226" s="17">
        <v>0</v>
      </c>
      <c r="S226" s="17">
        <v>100</v>
      </c>
      <c r="T226" s="17">
        <v>200</v>
      </c>
      <c r="U226" s="17"/>
      <c r="V226" s="17">
        <v>0</v>
      </c>
      <c r="W226" s="17">
        <v>200</v>
      </c>
      <c r="X226" s="17">
        <v>200</v>
      </c>
      <c r="Y226" s="17"/>
      <c r="Z226" s="17">
        <v>0</v>
      </c>
      <c r="AA226" s="17">
        <v>0</v>
      </c>
      <c r="AB226" s="17">
        <v>0</v>
      </c>
      <c r="AC226" s="17"/>
      <c r="AD226" s="17">
        <v>0</v>
      </c>
      <c r="AE226" s="17">
        <v>0</v>
      </c>
      <c r="AF226" s="17">
        <v>0</v>
      </c>
      <c r="AG226" s="17"/>
      <c r="AH226" s="17">
        <v>0</v>
      </c>
      <c r="AI226" s="17">
        <v>0</v>
      </c>
      <c r="AJ226" s="17">
        <v>0</v>
      </c>
      <c r="AK226" s="17"/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/>
      <c r="BB226" s="17">
        <v>0</v>
      </c>
      <c r="BC226" s="46">
        <f t="shared" ref="BC226" si="292">SUM(I226:BB226)</f>
        <v>1000</v>
      </c>
      <c r="BD226" s="49">
        <f t="shared" ref="BD226" si="293">SUM(I227:BB227)</f>
        <v>1000</v>
      </c>
      <c r="BE226" s="34">
        <f t="shared" ref="BE226" si="294">SUM(I228:BB228)</f>
        <v>1000</v>
      </c>
      <c r="BF226" s="34">
        <f t="shared" ref="BF226" si="295">BE226-BC226</f>
        <v>0</v>
      </c>
      <c r="BG226" s="53">
        <v>0.91260000000000008</v>
      </c>
      <c r="BH226" s="41" t="s">
        <v>65</v>
      </c>
    </row>
    <row r="227" spans="1:60" ht="16.2" x14ac:dyDescent="0.25">
      <c r="A227" s="42" t="s">
        <v>59</v>
      </c>
      <c r="B227" s="44" t="s">
        <v>983</v>
      </c>
      <c r="C227" s="42" t="s">
        <v>61</v>
      </c>
      <c r="D227" s="42" t="s">
        <v>147</v>
      </c>
      <c r="E227" s="42" t="s">
        <v>970</v>
      </c>
      <c r="F227" s="42" t="s">
        <v>59</v>
      </c>
      <c r="G227" s="45">
        <v>44345</v>
      </c>
      <c r="H227" s="18" t="s">
        <v>66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100</v>
      </c>
      <c r="O227" s="18">
        <v>0</v>
      </c>
      <c r="P227" s="18">
        <v>100</v>
      </c>
      <c r="Q227" s="18">
        <v>100</v>
      </c>
      <c r="R227" s="18">
        <v>0</v>
      </c>
      <c r="S227" s="18">
        <v>100</v>
      </c>
      <c r="T227" s="18">
        <v>200</v>
      </c>
      <c r="U227" s="18"/>
      <c r="V227" s="18">
        <v>0</v>
      </c>
      <c r="W227" s="18">
        <v>200</v>
      </c>
      <c r="X227" s="18">
        <v>200</v>
      </c>
      <c r="Y227" s="18"/>
      <c r="Z227" s="18">
        <v>0</v>
      </c>
      <c r="AA227" s="18">
        <v>0</v>
      </c>
      <c r="AB227" s="18">
        <v>0</v>
      </c>
      <c r="AC227" s="18"/>
      <c r="AD227" s="18">
        <v>0</v>
      </c>
      <c r="AE227" s="18">
        <v>0</v>
      </c>
      <c r="AF227" s="18">
        <v>0</v>
      </c>
      <c r="AG227" s="18"/>
      <c r="AH227" s="18">
        <v>0</v>
      </c>
      <c r="AI227" s="18">
        <v>0</v>
      </c>
      <c r="AJ227" s="18">
        <v>0</v>
      </c>
      <c r="AK227" s="18"/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/>
      <c r="BB227" s="18">
        <v>0</v>
      </c>
      <c r="BC227" s="47"/>
      <c r="BD227" s="50"/>
      <c r="BE227" s="35"/>
      <c r="BF227" s="35"/>
      <c r="BG227" s="53"/>
      <c r="BH227" s="41" t="s">
        <v>65</v>
      </c>
    </row>
    <row r="228" spans="1:60" ht="16.2" x14ac:dyDescent="0.25">
      <c r="A228" s="42" t="s">
        <v>59</v>
      </c>
      <c r="B228" s="44" t="s">
        <v>983</v>
      </c>
      <c r="C228" s="42" t="s">
        <v>61</v>
      </c>
      <c r="D228" s="42" t="s">
        <v>147</v>
      </c>
      <c r="E228" s="42" t="s">
        <v>970</v>
      </c>
      <c r="F228" s="42" t="s">
        <v>59</v>
      </c>
      <c r="G228" s="45">
        <v>44345</v>
      </c>
      <c r="H228" s="19" t="s">
        <v>67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100</v>
      </c>
      <c r="O228" s="19">
        <v>0</v>
      </c>
      <c r="P228" s="19">
        <v>100</v>
      </c>
      <c r="Q228" s="19">
        <v>100</v>
      </c>
      <c r="R228" s="19">
        <v>0</v>
      </c>
      <c r="S228" s="19">
        <v>100</v>
      </c>
      <c r="T228" s="19">
        <v>200</v>
      </c>
      <c r="U228" s="19"/>
      <c r="V228" s="19">
        <v>0</v>
      </c>
      <c r="W228" s="19">
        <v>200</v>
      </c>
      <c r="X228" s="19">
        <v>200</v>
      </c>
      <c r="Y228" s="19"/>
      <c r="Z228" s="19">
        <v>0</v>
      </c>
      <c r="AA228" s="19">
        <v>0</v>
      </c>
      <c r="AB228" s="19">
        <v>0</v>
      </c>
      <c r="AC228" s="19"/>
      <c r="AD228" s="19">
        <v>0</v>
      </c>
      <c r="AE228" s="19">
        <v>0</v>
      </c>
      <c r="AF228" s="19">
        <v>0</v>
      </c>
      <c r="AG228" s="19"/>
      <c r="AH228" s="19">
        <v>0</v>
      </c>
      <c r="AI228" s="19">
        <v>0</v>
      </c>
      <c r="AJ228" s="19">
        <v>0</v>
      </c>
      <c r="AK228" s="19"/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/>
      <c r="BB228" s="19">
        <v>0</v>
      </c>
      <c r="BC228" s="48"/>
      <c r="BD228" s="51"/>
      <c r="BE228" s="36"/>
      <c r="BF228" s="36"/>
      <c r="BG228" s="53"/>
      <c r="BH228" s="41" t="s">
        <v>65</v>
      </c>
    </row>
    <row r="229" spans="1:60" ht="16.2" x14ac:dyDescent="0.25">
      <c r="A229" s="42" t="s">
        <v>59</v>
      </c>
      <c r="B229" s="44" t="s">
        <v>982</v>
      </c>
      <c r="C229" s="42" t="s">
        <v>61</v>
      </c>
      <c r="D229" s="42" t="s">
        <v>147</v>
      </c>
      <c r="E229" s="42" t="s">
        <v>974</v>
      </c>
      <c r="F229" s="42" t="s">
        <v>59</v>
      </c>
      <c r="G229" s="45">
        <v>44343</v>
      </c>
      <c r="H229" s="17" t="s">
        <v>64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100</v>
      </c>
      <c r="O229" s="17">
        <v>0</v>
      </c>
      <c r="P229" s="17">
        <v>100</v>
      </c>
      <c r="Q229" s="17">
        <v>100</v>
      </c>
      <c r="R229" s="17">
        <v>0</v>
      </c>
      <c r="S229" s="17">
        <v>100</v>
      </c>
      <c r="T229" s="17">
        <v>200</v>
      </c>
      <c r="U229" s="17"/>
      <c r="V229" s="17">
        <v>0</v>
      </c>
      <c r="W229" s="17">
        <v>200</v>
      </c>
      <c r="X229" s="17">
        <v>200</v>
      </c>
      <c r="Y229" s="17"/>
      <c r="Z229" s="17">
        <v>0</v>
      </c>
      <c r="AA229" s="17">
        <v>0</v>
      </c>
      <c r="AB229" s="17">
        <v>0</v>
      </c>
      <c r="AC229" s="17"/>
      <c r="AD229" s="17">
        <v>0</v>
      </c>
      <c r="AE229" s="17">
        <v>0</v>
      </c>
      <c r="AF229" s="17">
        <v>0</v>
      </c>
      <c r="AG229" s="17"/>
      <c r="AH229" s="17">
        <v>0</v>
      </c>
      <c r="AI229" s="17">
        <v>0</v>
      </c>
      <c r="AJ229" s="17">
        <v>0</v>
      </c>
      <c r="AK229" s="17"/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/>
      <c r="BB229" s="17">
        <v>0</v>
      </c>
      <c r="BC229" s="46">
        <f t="shared" ref="BC229" si="296">SUM(I229:BB229)</f>
        <v>1000</v>
      </c>
      <c r="BD229" s="49">
        <f t="shared" ref="BD229" si="297">SUM(I230:BB230)</f>
        <v>808</v>
      </c>
      <c r="BE229" s="34">
        <f t="shared" ref="BE229" si="298">SUM(I231:BB231)</f>
        <v>600</v>
      </c>
      <c r="BF229" s="34">
        <f t="shared" ref="BF229" si="299">BE229-BC229</f>
        <v>-400</v>
      </c>
      <c r="BG229" s="53">
        <v>0.92890000000000006</v>
      </c>
      <c r="BH229" s="41" t="s">
        <v>65</v>
      </c>
    </row>
    <row r="230" spans="1:60" ht="16.2" x14ac:dyDescent="0.25">
      <c r="A230" s="42" t="s">
        <v>59</v>
      </c>
      <c r="B230" s="44" t="s">
        <v>982</v>
      </c>
      <c r="C230" s="42" t="s">
        <v>61</v>
      </c>
      <c r="D230" s="42" t="s">
        <v>147</v>
      </c>
      <c r="E230" s="42" t="s">
        <v>974</v>
      </c>
      <c r="F230" s="42" t="s">
        <v>59</v>
      </c>
      <c r="G230" s="45">
        <v>44343</v>
      </c>
      <c r="H230" s="18" t="s">
        <v>66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100</v>
      </c>
      <c r="O230" s="18">
        <v>0</v>
      </c>
      <c r="P230" s="18">
        <v>100</v>
      </c>
      <c r="Q230" s="18">
        <v>58</v>
      </c>
      <c r="R230" s="18">
        <v>0</v>
      </c>
      <c r="S230" s="18">
        <v>0</v>
      </c>
      <c r="T230" s="18">
        <v>200</v>
      </c>
      <c r="U230" s="18"/>
      <c r="V230" s="18">
        <v>0</v>
      </c>
      <c r="W230" s="18">
        <v>150</v>
      </c>
      <c r="X230" s="18">
        <v>200</v>
      </c>
      <c r="Y230" s="18"/>
      <c r="Z230" s="18">
        <v>0</v>
      </c>
      <c r="AA230" s="18">
        <v>0</v>
      </c>
      <c r="AB230" s="18">
        <v>0</v>
      </c>
      <c r="AC230" s="18"/>
      <c r="AD230" s="18">
        <v>0</v>
      </c>
      <c r="AE230" s="18">
        <v>0</v>
      </c>
      <c r="AF230" s="18">
        <v>0</v>
      </c>
      <c r="AG230" s="18"/>
      <c r="AH230" s="18">
        <v>0</v>
      </c>
      <c r="AI230" s="18">
        <v>0</v>
      </c>
      <c r="AJ230" s="18">
        <v>0</v>
      </c>
      <c r="AK230" s="18"/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/>
      <c r="BB230" s="18">
        <v>0</v>
      </c>
      <c r="BC230" s="47"/>
      <c r="BD230" s="50"/>
      <c r="BE230" s="35"/>
      <c r="BF230" s="35"/>
      <c r="BG230" s="53"/>
      <c r="BH230" s="41" t="s">
        <v>65</v>
      </c>
    </row>
    <row r="231" spans="1:60" ht="16.2" x14ac:dyDescent="0.25">
      <c r="A231" s="42" t="s">
        <v>59</v>
      </c>
      <c r="B231" s="44" t="s">
        <v>982</v>
      </c>
      <c r="C231" s="42" t="s">
        <v>61</v>
      </c>
      <c r="D231" s="42" t="s">
        <v>147</v>
      </c>
      <c r="E231" s="42" t="s">
        <v>974</v>
      </c>
      <c r="F231" s="42" t="s">
        <v>59</v>
      </c>
      <c r="G231" s="45">
        <v>44343</v>
      </c>
      <c r="H231" s="19" t="s">
        <v>67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100</v>
      </c>
      <c r="O231" s="19">
        <v>0</v>
      </c>
      <c r="P231" s="19">
        <v>100</v>
      </c>
      <c r="Q231" s="19">
        <v>0</v>
      </c>
      <c r="R231" s="19">
        <v>0</v>
      </c>
      <c r="S231" s="19">
        <v>0</v>
      </c>
      <c r="T231" s="19">
        <v>200</v>
      </c>
      <c r="U231" s="19"/>
      <c r="V231" s="19">
        <v>0</v>
      </c>
      <c r="W231" s="19">
        <v>0</v>
      </c>
      <c r="X231" s="19">
        <v>200</v>
      </c>
      <c r="Y231" s="19"/>
      <c r="Z231" s="19">
        <v>0</v>
      </c>
      <c r="AA231" s="19">
        <v>0</v>
      </c>
      <c r="AB231" s="19">
        <v>0</v>
      </c>
      <c r="AC231" s="19"/>
      <c r="AD231" s="19">
        <v>0</v>
      </c>
      <c r="AE231" s="19">
        <v>0</v>
      </c>
      <c r="AF231" s="19">
        <v>0</v>
      </c>
      <c r="AG231" s="19"/>
      <c r="AH231" s="19">
        <v>0</v>
      </c>
      <c r="AI231" s="19">
        <v>0</v>
      </c>
      <c r="AJ231" s="19">
        <v>0</v>
      </c>
      <c r="AK231" s="19"/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/>
      <c r="BB231" s="19">
        <v>0</v>
      </c>
      <c r="BC231" s="48"/>
      <c r="BD231" s="51"/>
      <c r="BE231" s="36"/>
      <c r="BF231" s="36"/>
      <c r="BG231" s="53"/>
      <c r="BH231" s="41" t="s">
        <v>65</v>
      </c>
    </row>
    <row r="232" spans="1:60" ht="16.2" x14ac:dyDescent="0.25">
      <c r="A232" s="42" t="s">
        <v>59</v>
      </c>
      <c r="B232" s="44" t="s">
        <v>981</v>
      </c>
      <c r="C232" s="42" t="s">
        <v>61</v>
      </c>
      <c r="D232" s="42" t="s">
        <v>62</v>
      </c>
      <c r="E232" s="42" t="s">
        <v>977</v>
      </c>
      <c r="F232" s="42" t="s">
        <v>59</v>
      </c>
      <c r="G232" s="45">
        <v>44344</v>
      </c>
      <c r="H232" s="17" t="s">
        <v>64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/>
      <c r="V232" s="17">
        <v>0</v>
      </c>
      <c r="W232" s="17">
        <v>0</v>
      </c>
      <c r="X232" s="17">
        <v>0</v>
      </c>
      <c r="Y232" s="17"/>
      <c r="Z232" s="17">
        <v>0</v>
      </c>
      <c r="AA232" s="17">
        <v>0</v>
      </c>
      <c r="AB232" s="17">
        <v>80</v>
      </c>
      <c r="AC232" s="17"/>
      <c r="AD232" s="17">
        <v>0</v>
      </c>
      <c r="AE232" s="17">
        <v>80</v>
      </c>
      <c r="AF232" s="17">
        <v>80</v>
      </c>
      <c r="AG232" s="17"/>
      <c r="AH232" s="17">
        <v>0</v>
      </c>
      <c r="AI232" s="17">
        <v>160</v>
      </c>
      <c r="AJ232" s="17">
        <v>160</v>
      </c>
      <c r="AK232" s="17"/>
      <c r="AL232" s="17">
        <v>0</v>
      </c>
      <c r="AM232" s="17">
        <v>80</v>
      </c>
      <c r="AN232" s="17">
        <v>80</v>
      </c>
      <c r="AO232" s="17">
        <v>0</v>
      </c>
      <c r="AP232" s="17">
        <v>0</v>
      </c>
      <c r="AQ232" s="17">
        <v>80</v>
      </c>
      <c r="AR232" s="17">
        <v>80</v>
      </c>
      <c r="AS232" s="17">
        <v>0</v>
      </c>
      <c r="AT232" s="17">
        <v>0</v>
      </c>
      <c r="AU232" s="17">
        <v>0</v>
      </c>
      <c r="AV232" s="17">
        <v>80</v>
      </c>
      <c r="AW232" s="17">
        <v>0</v>
      </c>
      <c r="AX232" s="17">
        <v>0</v>
      </c>
      <c r="AY232" s="17">
        <v>0</v>
      </c>
      <c r="AZ232" s="17">
        <v>0</v>
      </c>
      <c r="BA232" s="17"/>
      <c r="BB232" s="17">
        <v>0</v>
      </c>
      <c r="BC232" s="46">
        <f t="shared" ref="BC232" si="300">SUM(I232:BB232)</f>
        <v>960</v>
      </c>
      <c r="BD232" s="49">
        <f t="shared" ref="BD232" si="301">SUM(I233:BB233)</f>
        <v>880</v>
      </c>
      <c r="BE232" s="34">
        <f t="shared" ref="BE232" si="302">SUM(I234:BB234)</f>
        <v>880</v>
      </c>
      <c r="BF232" s="34">
        <f t="shared" ref="BF232" si="303">BE232-BC232</f>
        <v>-80</v>
      </c>
      <c r="BG232" s="53">
        <v>0.94400000000000006</v>
      </c>
      <c r="BH232" s="41" t="s">
        <v>65</v>
      </c>
    </row>
    <row r="233" spans="1:60" ht="16.2" x14ac:dyDescent="0.25">
      <c r="A233" s="42" t="s">
        <v>59</v>
      </c>
      <c r="B233" s="44" t="s">
        <v>981</v>
      </c>
      <c r="C233" s="42" t="s">
        <v>61</v>
      </c>
      <c r="D233" s="42" t="s">
        <v>62</v>
      </c>
      <c r="E233" s="42" t="s">
        <v>977</v>
      </c>
      <c r="F233" s="42" t="s">
        <v>59</v>
      </c>
      <c r="G233" s="45">
        <v>44344</v>
      </c>
      <c r="H233" s="18" t="s">
        <v>66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/>
      <c r="V233" s="18">
        <v>0</v>
      </c>
      <c r="W233" s="18">
        <v>0</v>
      </c>
      <c r="X233" s="18">
        <v>0</v>
      </c>
      <c r="Y233" s="18"/>
      <c r="Z233" s="18">
        <v>0</v>
      </c>
      <c r="AA233" s="18">
        <v>0</v>
      </c>
      <c r="AB233" s="18">
        <v>80</v>
      </c>
      <c r="AC233" s="18"/>
      <c r="AD233" s="18">
        <v>0</v>
      </c>
      <c r="AE233" s="18">
        <v>80</v>
      </c>
      <c r="AF233" s="18">
        <v>80</v>
      </c>
      <c r="AG233" s="18"/>
      <c r="AH233" s="18">
        <v>0</v>
      </c>
      <c r="AI233" s="18">
        <v>160</v>
      </c>
      <c r="AJ233" s="18">
        <v>160</v>
      </c>
      <c r="AK233" s="18"/>
      <c r="AL233" s="18">
        <v>0</v>
      </c>
      <c r="AM233" s="18">
        <v>80</v>
      </c>
      <c r="AN233" s="18">
        <v>80</v>
      </c>
      <c r="AO233" s="18">
        <v>0</v>
      </c>
      <c r="AP233" s="18">
        <v>0</v>
      </c>
      <c r="AQ233" s="18">
        <v>80</v>
      </c>
      <c r="AR233" s="18">
        <v>80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/>
      <c r="BB233" s="18">
        <v>0</v>
      </c>
      <c r="BC233" s="47"/>
      <c r="BD233" s="50"/>
      <c r="BE233" s="35"/>
      <c r="BF233" s="35"/>
      <c r="BG233" s="53"/>
      <c r="BH233" s="41" t="s">
        <v>65</v>
      </c>
    </row>
    <row r="234" spans="1:60" ht="16.2" x14ac:dyDescent="0.25">
      <c r="A234" s="42" t="s">
        <v>59</v>
      </c>
      <c r="B234" s="44" t="s">
        <v>981</v>
      </c>
      <c r="C234" s="42" t="s">
        <v>61</v>
      </c>
      <c r="D234" s="42" t="s">
        <v>62</v>
      </c>
      <c r="E234" s="42" t="s">
        <v>977</v>
      </c>
      <c r="F234" s="42" t="s">
        <v>59</v>
      </c>
      <c r="G234" s="45">
        <v>44344</v>
      </c>
      <c r="H234" s="19" t="s">
        <v>67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/>
      <c r="V234" s="19">
        <v>0</v>
      </c>
      <c r="W234" s="19">
        <v>0</v>
      </c>
      <c r="X234" s="19">
        <v>0</v>
      </c>
      <c r="Y234" s="19"/>
      <c r="Z234" s="19">
        <v>0</v>
      </c>
      <c r="AA234" s="19">
        <v>0</v>
      </c>
      <c r="AB234" s="19">
        <v>80</v>
      </c>
      <c r="AC234" s="19"/>
      <c r="AD234" s="19">
        <v>0</v>
      </c>
      <c r="AE234" s="19">
        <v>80</v>
      </c>
      <c r="AF234" s="19">
        <v>80</v>
      </c>
      <c r="AG234" s="19"/>
      <c r="AH234" s="19">
        <v>0</v>
      </c>
      <c r="AI234" s="19">
        <v>160</v>
      </c>
      <c r="AJ234" s="19">
        <v>160</v>
      </c>
      <c r="AK234" s="19"/>
      <c r="AL234" s="19">
        <v>0</v>
      </c>
      <c r="AM234" s="19">
        <v>80</v>
      </c>
      <c r="AN234" s="19">
        <v>80</v>
      </c>
      <c r="AO234" s="19">
        <v>0</v>
      </c>
      <c r="AP234" s="19">
        <v>0</v>
      </c>
      <c r="AQ234" s="19">
        <v>80</v>
      </c>
      <c r="AR234" s="19">
        <v>80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/>
      <c r="BB234" s="19">
        <v>0</v>
      </c>
      <c r="BC234" s="48"/>
      <c r="BD234" s="51"/>
      <c r="BE234" s="36"/>
      <c r="BF234" s="36"/>
      <c r="BG234" s="53"/>
      <c r="BH234" s="41" t="s">
        <v>65</v>
      </c>
    </row>
    <row r="235" spans="1:60" ht="16.2" x14ac:dyDescent="0.25">
      <c r="A235" s="42" t="s">
        <v>59</v>
      </c>
      <c r="B235" s="44" t="s">
        <v>980</v>
      </c>
      <c r="C235" s="42" t="s">
        <v>61</v>
      </c>
      <c r="D235" s="42" t="s">
        <v>62</v>
      </c>
      <c r="E235" s="42" t="s">
        <v>968</v>
      </c>
      <c r="F235" s="42" t="s">
        <v>59</v>
      </c>
      <c r="G235" s="45">
        <v>44347</v>
      </c>
      <c r="H235" s="17" t="s">
        <v>64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/>
      <c r="V235" s="17">
        <v>0</v>
      </c>
      <c r="W235" s="17">
        <v>0</v>
      </c>
      <c r="X235" s="17">
        <v>0</v>
      </c>
      <c r="Y235" s="17"/>
      <c r="Z235" s="17">
        <v>0</v>
      </c>
      <c r="AA235" s="17">
        <v>0</v>
      </c>
      <c r="AB235" s="17">
        <v>80</v>
      </c>
      <c r="AC235" s="17"/>
      <c r="AD235" s="17">
        <v>0</v>
      </c>
      <c r="AE235" s="17">
        <v>80</v>
      </c>
      <c r="AF235" s="17">
        <v>80</v>
      </c>
      <c r="AG235" s="17"/>
      <c r="AH235" s="17">
        <v>0</v>
      </c>
      <c r="AI235" s="17">
        <v>160</v>
      </c>
      <c r="AJ235" s="17">
        <v>160</v>
      </c>
      <c r="AK235" s="17"/>
      <c r="AL235" s="17">
        <v>0</v>
      </c>
      <c r="AM235" s="17">
        <v>80</v>
      </c>
      <c r="AN235" s="17">
        <v>80</v>
      </c>
      <c r="AO235" s="17">
        <v>0</v>
      </c>
      <c r="AP235" s="17">
        <v>0</v>
      </c>
      <c r="AQ235" s="17">
        <v>80</v>
      </c>
      <c r="AR235" s="17">
        <v>80</v>
      </c>
      <c r="AS235" s="17">
        <v>0</v>
      </c>
      <c r="AT235" s="17">
        <v>0</v>
      </c>
      <c r="AU235" s="17">
        <v>0</v>
      </c>
      <c r="AV235" s="17">
        <v>80</v>
      </c>
      <c r="AW235" s="17">
        <v>0</v>
      </c>
      <c r="AX235" s="17">
        <v>0</v>
      </c>
      <c r="AY235" s="17">
        <v>0</v>
      </c>
      <c r="AZ235" s="17">
        <v>0</v>
      </c>
      <c r="BA235" s="17"/>
      <c r="BB235" s="17">
        <v>0</v>
      </c>
      <c r="BC235" s="46">
        <f t="shared" ref="BC235" si="304">SUM(I235:BB235)</f>
        <v>960</v>
      </c>
      <c r="BD235" s="49">
        <f t="shared" ref="BD235" si="305">SUM(I236:BB236)</f>
        <v>560</v>
      </c>
      <c r="BE235" s="34">
        <f t="shared" ref="BE235" si="306">SUM(I237:BB237)</f>
        <v>560</v>
      </c>
      <c r="BF235" s="34">
        <f t="shared" ref="BF235" si="307">BE235-BC235</f>
        <v>-400</v>
      </c>
      <c r="BG235" s="53">
        <v>0.94880000000000009</v>
      </c>
      <c r="BH235" s="41" t="s">
        <v>65</v>
      </c>
    </row>
    <row r="236" spans="1:60" ht="16.2" x14ac:dyDescent="0.25">
      <c r="A236" s="42" t="s">
        <v>59</v>
      </c>
      <c r="B236" s="44" t="s">
        <v>980</v>
      </c>
      <c r="C236" s="42" t="s">
        <v>61</v>
      </c>
      <c r="D236" s="42" t="s">
        <v>62</v>
      </c>
      <c r="E236" s="42" t="s">
        <v>968</v>
      </c>
      <c r="F236" s="42" t="s">
        <v>59</v>
      </c>
      <c r="G236" s="45">
        <v>44347</v>
      </c>
      <c r="H236" s="18" t="s">
        <v>66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/>
      <c r="V236" s="18">
        <v>0</v>
      </c>
      <c r="W236" s="18">
        <v>0</v>
      </c>
      <c r="X236" s="18">
        <v>0</v>
      </c>
      <c r="Y236" s="18"/>
      <c r="Z236" s="18">
        <v>0</v>
      </c>
      <c r="AA236" s="18">
        <v>0</v>
      </c>
      <c r="AB236" s="18">
        <v>80</v>
      </c>
      <c r="AC236" s="18"/>
      <c r="AD236" s="18">
        <v>0</v>
      </c>
      <c r="AE236" s="18">
        <v>80</v>
      </c>
      <c r="AF236" s="18">
        <v>80</v>
      </c>
      <c r="AG236" s="18"/>
      <c r="AH236" s="18">
        <v>0</v>
      </c>
      <c r="AI236" s="18">
        <v>160</v>
      </c>
      <c r="AJ236" s="18">
        <v>0</v>
      </c>
      <c r="AK236" s="18"/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80</v>
      </c>
      <c r="AR236" s="18">
        <v>80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/>
      <c r="BB236" s="18">
        <v>0</v>
      </c>
      <c r="BC236" s="47"/>
      <c r="BD236" s="50"/>
      <c r="BE236" s="35"/>
      <c r="BF236" s="35"/>
      <c r="BG236" s="53"/>
      <c r="BH236" s="41" t="s">
        <v>65</v>
      </c>
    </row>
    <row r="237" spans="1:60" ht="16.2" x14ac:dyDescent="0.25">
      <c r="A237" s="42" t="s">
        <v>59</v>
      </c>
      <c r="B237" s="44" t="s">
        <v>980</v>
      </c>
      <c r="C237" s="42" t="s">
        <v>61</v>
      </c>
      <c r="D237" s="42" t="s">
        <v>62</v>
      </c>
      <c r="E237" s="42" t="s">
        <v>968</v>
      </c>
      <c r="F237" s="42" t="s">
        <v>59</v>
      </c>
      <c r="G237" s="45">
        <v>44347</v>
      </c>
      <c r="H237" s="19" t="s">
        <v>67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/>
      <c r="V237" s="19">
        <v>0</v>
      </c>
      <c r="W237" s="19">
        <v>0</v>
      </c>
      <c r="X237" s="19">
        <v>0</v>
      </c>
      <c r="Y237" s="19"/>
      <c r="Z237" s="19">
        <v>0</v>
      </c>
      <c r="AA237" s="19">
        <v>0</v>
      </c>
      <c r="AB237" s="19">
        <v>80</v>
      </c>
      <c r="AC237" s="19"/>
      <c r="AD237" s="19">
        <v>0</v>
      </c>
      <c r="AE237" s="19">
        <v>80</v>
      </c>
      <c r="AF237" s="19">
        <v>80</v>
      </c>
      <c r="AG237" s="19"/>
      <c r="AH237" s="19">
        <v>0</v>
      </c>
      <c r="AI237" s="19">
        <v>160</v>
      </c>
      <c r="AJ237" s="19">
        <v>0</v>
      </c>
      <c r="AK237" s="19"/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80</v>
      </c>
      <c r="AR237" s="19">
        <v>80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/>
      <c r="BB237" s="19">
        <v>0</v>
      </c>
      <c r="BC237" s="48"/>
      <c r="BD237" s="51"/>
      <c r="BE237" s="36"/>
      <c r="BF237" s="36"/>
      <c r="BG237" s="53"/>
      <c r="BH237" s="41" t="s">
        <v>65</v>
      </c>
    </row>
    <row r="238" spans="1:60" ht="16.2" x14ac:dyDescent="0.25">
      <c r="A238" s="42" t="s">
        <v>59</v>
      </c>
      <c r="B238" s="44" t="s">
        <v>979</v>
      </c>
      <c r="C238" s="42" t="s">
        <v>61</v>
      </c>
      <c r="D238" s="42" t="s">
        <v>147</v>
      </c>
      <c r="E238" s="42" t="s">
        <v>974</v>
      </c>
      <c r="F238" s="42" t="s">
        <v>59</v>
      </c>
      <c r="G238" s="45">
        <v>44341</v>
      </c>
      <c r="H238" s="17" t="s">
        <v>64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100</v>
      </c>
      <c r="O238" s="17">
        <v>0</v>
      </c>
      <c r="P238" s="17">
        <v>100</v>
      </c>
      <c r="Q238" s="17">
        <v>120</v>
      </c>
      <c r="R238" s="17">
        <v>0</v>
      </c>
      <c r="S238" s="17">
        <v>120</v>
      </c>
      <c r="T238" s="17">
        <v>140</v>
      </c>
      <c r="U238" s="17"/>
      <c r="V238" s="17">
        <v>0</v>
      </c>
      <c r="W238" s="17">
        <v>130</v>
      </c>
      <c r="X238" s="17">
        <v>190</v>
      </c>
      <c r="Y238" s="17"/>
      <c r="Z238" s="17">
        <v>0</v>
      </c>
      <c r="AA238" s="17">
        <v>0</v>
      </c>
      <c r="AB238" s="17">
        <v>0</v>
      </c>
      <c r="AC238" s="17"/>
      <c r="AD238" s="17">
        <v>0</v>
      </c>
      <c r="AE238" s="17">
        <v>0</v>
      </c>
      <c r="AF238" s="17">
        <v>0</v>
      </c>
      <c r="AG238" s="17"/>
      <c r="AH238" s="17">
        <v>0</v>
      </c>
      <c r="AI238" s="17">
        <v>0</v>
      </c>
      <c r="AJ238" s="17">
        <v>0</v>
      </c>
      <c r="AK238" s="17"/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/>
      <c r="BB238" s="17">
        <v>0</v>
      </c>
      <c r="BC238" s="46">
        <f t="shared" ref="BC238" si="308">SUM(I238:BB238)</f>
        <v>900</v>
      </c>
      <c r="BD238" s="49">
        <f t="shared" ref="BD238" si="309">SUM(I239:BB239)</f>
        <v>900</v>
      </c>
      <c r="BE238" s="34">
        <f t="shared" ref="BE238" si="310">SUM(I240:BB240)</f>
        <v>900</v>
      </c>
      <c r="BF238" s="34">
        <f t="shared" ref="BF238" si="311">BE238-BC238</f>
        <v>0</v>
      </c>
      <c r="BG238" s="53">
        <v>0.9336000000000001</v>
      </c>
      <c r="BH238" s="41" t="s">
        <v>65</v>
      </c>
    </row>
    <row r="239" spans="1:60" ht="16.2" x14ac:dyDescent="0.25">
      <c r="A239" s="42" t="s">
        <v>59</v>
      </c>
      <c r="B239" s="44" t="s">
        <v>979</v>
      </c>
      <c r="C239" s="42" t="s">
        <v>61</v>
      </c>
      <c r="D239" s="42" t="s">
        <v>147</v>
      </c>
      <c r="E239" s="42" t="s">
        <v>974</v>
      </c>
      <c r="F239" s="42" t="s">
        <v>59</v>
      </c>
      <c r="G239" s="45">
        <v>44341</v>
      </c>
      <c r="H239" s="18" t="s">
        <v>66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100</v>
      </c>
      <c r="O239" s="18">
        <v>0</v>
      </c>
      <c r="P239" s="18">
        <v>100</v>
      </c>
      <c r="Q239" s="18">
        <v>120</v>
      </c>
      <c r="R239" s="18">
        <v>0</v>
      </c>
      <c r="S239" s="18">
        <v>120</v>
      </c>
      <c r="T239" s="18">
        <v>140</v>
      </c>
      <c r="U239" s="18"/>
      <c r="V239" s="18">
        <v>0</v>
      </c>
      <c r="W239" s="18">
        <v>130</v>
      </c>
      <c r="X239" s="18">
        <v>190</v>
      </c>
      <c r="Y239" s="18"/>
      <c r="Z239" s="18">
        <v>0</v>
      </c>
      <c r="AA239" s="18">
        <v>0</v>
      </c>
      <c r="AB239" s="18">
        <v>0</v>
      </c>
      <c r="AC239" s="18"/>
      <c r="AD239" s="18">
        <v>0</v>
      </c>
      <c r="AE239" s="18">
        <v>0</v>
      </c>
      <c r="AF239" s="18">
        <v>0</v>
      </c>
      <c r="AG239" s="18"/>
      <c r="AH239" s="18">
        <v>0</v>
      </c>
      <c r="AI239" s="18">
        <v>0</v>
      </c>
      <c r="AJ239" s="18">
        <v>0</v>
      </c>
      <c r="AK239" s="18"/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18">
        <v>0</v>
      </c>
      <c r="AY239" s="18">
        <v>0</v>
      </c>
      <c r="AZ239" s="18">
        <v>0</v>
      </c>
      <c r="BA239" s="18"/>
      <c r="BB239" s="18">
        <v>0</v>
      </c>
      <c r="BC239" s="47"/>
      <c r="BD239" s="50"/>
      <c r="BE239" s="35"/>
      <c r="BF239" s="35"/>
      <c r="BG239" s="53"/>
      <c r="BH239" s="41" t="s">
        <v>65</v>
      </c>
    </row>
    <row r="240" spans="1:60" ht="16.2" x14ac:dyDescent="0.25">
      <c r="A240" s="42" t="s">
        <v>59</v>
      </c>
      <c r="B240" s="44" t="s">
        <v>979</v>
      </c>
      <c r="C240" s="42" t="s">
        <v>61</v>
      </c>
      <c r="D240" s="42" t="s">
        <v>147</v>
      </c>
      <c r="E240" s="42" t="s">
        <v>974</v>
      </c>
      <c r="F240" s="42" t="s">
        <v>59</v>
      </c>
      <c r="G240" s="45">
        <v>44341</v>
      </c>
      <c r="H240" s="19" t="s">
        <v>67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100</v>
      </c>
      <c r="O240" s="19">
        <v>0</v>
      </c>
      <c r="P240" s="19">
        <v>100</v>
      </c>
      <c r="Q240" s="19">
        <v>120</v>
      </c>
      <c r="R240" s="19">
        <v>0</v>
      </c>
      <c r="S240" s="19">
        <v>120</v>
      </c>
      <c r="T240" s="19">
        <v>140</v>
      </c>
      <c r="U240" s="19"/>
      <c r="V240" s="19">
        <v>0</v>
      </c>
      <c r="W240" s="19">
        <v>130</v>
      </c>
      <c r="X240" s="19">
        <v>190</v>
      </c>
      <c r="Y240" s="19"/>
      <c r="Z240" s="19">
        <v>0</v>
      </c>
      <c r="AA240" s="19">
        <v>0</v>
      </c>
      <c r="AB240" s="19">
        <v>0</v>
      </c>
      <c r="AC240" s="19"/>
      <c r="AD240" s="19">
        <v>0</v>
      </c>
      <c r="AE240" s="19">
        <v>0</v>
      </c>
      <c r="AF240" s="19">
        <v>0</v>
      </c>
      <c r="AG240" s="19"/>
      <c r="AH240" s="19">
        <v>0</v>
      </c>
      <c r="AI240" s="19">
        <v>0</v>
      </c>
      <c r="AJ240" s="19">
        <v>0</v>
      </c>
      <c r="AK240" s="19"/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19">
        <v>0</v>
      </c>
      <c r="AY240" s="19">
        <v>0</v>
      </c>
      <c r="AZ240" s="19">
        <v>0</v>
      </c>
      <c r="BA240" s="19"/>
      <c r="BB240" s="19">
        <v>0</v>
      </c>
      <c r="BC240" s="48"/>
      <c r="BD240" s="51"/>
      <c r="BE240" s="36"/>
      <c r="BF240" s="36"/>
      <c r="BG240" s="53"/>
      <c r="BH240" s="41" t="s">
        <v>65</v>
      </c>
    </row>
    <row r="241" spans="1:60" ht="16.2" x14ac:dyDescent="0.25">
      <c r="A241" s="42" t="s">
        <v>59</v>
      </c>
      <c r="B241" s="44" t="s">
        <v>978</v>
      </c>
      <c r="C241" s="42" t="s">
        <v>61</v>
      </c>
      <c r="D241" s="42" t="s">
        <v>62</v>
      </c>
      <c r="E241" s="42" t="s">
        <v>977</v>
      </c>
      <c r="F241" s="42" t="s">
        <v>59</v>
      </c>
      <c r="G241" s="45">
        <v>44344</v>
      </c>
      <c r="H241" s="17" t="s">
        <v>64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/>
      <c r="V241" s="17">
        <v>0</v>
      </c>
      <c r="W241" s="17">
        <v>0</v>
      </c>
      <c r="X241" s="17">
        <v>0</v>
      </c>
      <c r="Y241" s="17"/>
      <c r="Z241" s="17">
        <v>0</v>
      </c>
      <c r="AA241" s="17">
        <v>120</v>
      </c>
      <c r="AB241" s="17">
        <v>60</v>
      </c>
      <c r="AC241" s="17"/>
      <c r="AD241" s="17">
        <v>0</v>
      </c>
      <c r="AE241" s="17">
        <v>80</v>
      </c>
      <c r="AF241" s="17">
        <v>110</v>
      </c>
      <c r="AG241" s="17"/>
      <c r="AH241" s="17">
        <v>0</v>
      </c>
      <c r="AI241" s="17">
        <v>60</v>
      </c>
      <c r="AJ241" s="17">
        <v>80</v>
      </c>
      <c r="AK241" s="17"/>
      <c r="AL241" s="17">
        <v>0</v>
      </c>
      <c r="AM241" s="17">
        <v>80</v>
      </c>
      <c r="AN241" s="17">
        <v>60</v>
      </c>
      <c r="AO241" s="17">
        <v>0</v>
      </c>
      <c r="AP241" s="17">
        <v>0</v>
      </c>
      <c r="AQ241" s="17">
        <v>50</v>
      </c>
      <c r="AR241" s="17">
        <v>40</v>
      </c>
      <c r="AS241" s="17">
        <v>0</v>
      </c>
      <c r="AT241" s="17">
        <v>0</v>
      </c>
      <c r="AU241" s="17">
        <v>0</v>
      </c>
      <c r="AV241" s="17">
        <v>40</v>
      </c>
      <c r="AW241" s="17">
        <v>0</v>
      </c>
      <c r="AX241" s="17">
        <v>0</v>
      </c>
      <c r="AY241" s="17">
        <v>0</v>
      </c>
      <c r="AZ241" s="17">
        <v>0</v>
      </c>
      <c r="BA241" s="17"/>
      <c r="BB241" s="17">
        <v>0</v>
      </c>
      <c r="BC241" s="46">
        <f t="shared" ref="BC241" si="312">SUM(I241:BB241)</f>
        <v>780</v>
      </c>
      <c r="BD241" s="49">
        <f t="shared" ref="BD241" si="313">SUM(I242:BB242)</f>
        <v>740</v>
      </c>
      <c r="BE241" s="34">
        <f t="shared" ref="BE241" si="314">SUM(I243:BB243)</f>
        <v>740</v>
      </c>
      <c r="BF241" s="34">
        <f t="shared" ref="BF241" si="315">BE241-BC241</f>
        <v>-40</v>
      </c>
      <c r="BG241" s="53">
        <v>0.94370000000000009</v>
      </c>
      <c r="BH241" s="41" t="s">
        <v>65</v>
      </c>
    </row>
    <row r="242" spans="1:60" ht="16.2" x14ac:dyDescent="0.25">
      <c r="A242" s="42" t="s">
        <v>59</v>
      </c>
      <c r="B242" s="44" t="s">
        <v>978</v>
      </c>
      <c r="C242" s="42" t="s">
        <v>61</v>
      </c>
      <c r="D242" s="42" t="s">
        <v>62</v>
      </c>
      <c r="E242" s="42" t="s">
        <v>977</v>
      </c>
      <c r="F242" s="42" t="s">
        <v>59</v>
      </c>
      <c r="G242" s="45">
        <v>44344</v>
      </c>
      <c r="H242" s="18" t="s">
        <v>66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/>
      <c r="V242" s="18">
        <v>0</v>
      </c>
      <c r="W242" s="18">
        <v>0</v>
      </c>
      <c r="X242" s="18">
        <v>0</v>
      </c>
      <c r="Y242" s="18"/>
      <c r="Z242" s="18">
        <v>0</v>
      </c>
      <c r="AA242" s="18">
        <v>120</v>
      </c>
      <c r="AB242" s="18">
        <v>60</v>
      </c>
      <c r="AC242" s="18"/>
      <c r="AD242" s="18">
        <v>0</v>
      </c>
      <c r="AE242" s="18">
        <v>80</v>
      </c>
      <c r="AF242" s="18">
        <v>110</v>
      </c>
      <c r="AG242" s="18"/>
      <c r="AH242" s="18">
        <v>0</v>
      </c>
      <c r="AI242" s="18">
        <v>60</v>
      </c>
      <c r="AJ242" s="18">
        <v>80</v>
      </c>
      <c r="AK242" s="18"/>
      <c r="AL242" s="18">
        <v>0</v>
      </c>
      <c r="AM242" s="18">
        <v>80</v>
      </c>
      <c r="AN242" s="18">
        <v>60</v>
      </c>
      <c r="AO242" s="18">
        <v>0</v>
      </c>
      <c r="AP242" s="18">
        <v>0</v>
      </c>
      <c r="AQ242" s="18">
        <v>50</v>
      </c>
      <c r="AR242" s="18">
        <v>40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/>
      <c r="BB242" s="18">
        <v>0</v>
      </c>
      <c r="BC242" s="47"/>
      <c r="BD242" s="50"/>
      <c r="BE242" s="35"/>
      <c r="BF242" s="35"/>
      <c r="BG242" s="53"/>
      <c r="BH242" s="41" t="s">
        <v>65</v>
      </c>
    </row>
    <row r="243" spans="1:60" ht="16.2" x14ac:dyDescent="0.25">
      <c r="A243" s="42" t="s">
        <v>59</v>
      </c>
      <c r="B243" s="44" t="s">
        <v>978</v>
      </c>
      <c r="C243" s="42" t="s">
        <v>61</v>
      </c>
      <c r="D243" s="42" t="s">
        <v>62</v>
      </c>
      <c r="E243" s="42" t="s">
        <v>977</v>
      </c>
      <c r="F243" s="42" t="s">
        <v>59</v>
      </c>
      <c r="G243" s="45">
        <v>44344</v>
      </c>
      <c r="H243" s="19" t="s">
        <v>67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/>
      <c r="V243" s="19">
        <v>0</v>
      </c>
      <c r="W243" s="19">
        <v>0</v>
      </c>
      <c r="X243" s="19">
        <v>0</v>
      </c>
      <c r="Y243" s="19"/>
      <c r="Z243" s="19">
        <v>0</v>
      </c>
      <c r="AA243" s="19">
        <v>120</v>
      </c>
      <c r="AB243" s="19">
        <v>60</v>
      </c>
      <c r="AC243" s="19"/>
      <c r="AD243" s="19">
        <v>0</v>
      </c>
      <c r="AE243" s="19">
        <v>80</v>
      </c>
      <c r="AF243" s="19">
        <v>110</v>
      </c>
      <c r="AG243" s="19"/>
      <c r="AH243" s="19">
        <v>0</v>
      </c>
      <c r="AI243" s="19">
        <v>60</v>
      </c>
      <c r="AJ243" s="19">
        <v>80</v>
      </c>
      <c r="AK243" s="19"/>
      <c r="AL243" s="19">
        <v>0</v>
      </c>
      <c r="AM243" s="19">
        <v>80</v>
      </c>
      <c r="AN243" s="19">
        <v>60</v>
      </c>
      <c r="AO243" s="19">
        <v>0</v>
      </c>
      <c r="AP243" s="19">
        <v>0</v>
      </c>
      <c r="AQ243" s="19">
        <v>50</v>
      </c>
      <c r="AR243" s="19">
        <v>40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19">
        <v>0</v>
      </c>
      <c r="AY243" s="19">
        <v>0</v>
      </c>
      <c r="AZ243" s="19">
        <v>0</v>
      </c>
      <c r="BA243" s="19"/>
      <c r="BB243" s="19">
        <v>0</v>
      </c>
      <c r="BC243" s="48"/>
      <c r="BD243" s="51"/>
      <c r="BE243" s="36"/>
      <c r="BF243" s="36"/>
      <c r="BG243" s="53"/>
      <c r="BH243" s="41" t="s">
        <v>65</v>
      </c>
    </row>
    <row r="244" spans="1:60" ht="16.2" x14ac:dyDescent="0.25">
      <c r="A244" s="42" t="s">
        <v>59</v>
      </c>
      <c r="B244" s="44" t="s">
        <v>976</v>
      </c>
      <c r="C244" s="42" t="s">
        <v>61</v>
      </c>
      <c r="D244" s="42" t="s">
        <v>62</v>
      </c>
      <c r="E244" s="42" t="s">
        <v>968</v>
      </c>
      <c r="F244" s="42" t="s">
        <v>59</v>
      </c>
      <c r="G244" s="45">
        <v>44345</v>
      </c>
      <c r="H244" s="17" t="s">
        <v>64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/>
      <c r="V244" s="17">
        <v>0</v>
      </c>
      <c r="W244" s="17">
        <v>0</v>
      </c>
      <c r="X244" s="17">
        <v>0</v>
      </c>
      <c r="Y244" s="17"/>
      <c r="Z244" s="17">
        <v>0</v>
      </c>
      <c r="AA244" s="17">
        <v>120</v>
      </c>
      <c r="AB244" s="17">
        <v>60</v>
      </c>
      <c r="AC244" s="17"/>
      <c r="AD244" s="17">
        <v>0</v>
      </c>
      <c r="AE244" s="17">
        <v>80</v>
      </c>
      <c r="AF244" s="17">
        <v>110</v>
      </c>
      <c r="AG244" s="17"/>
      <c r="AH244" s="17">
        <v>0</v>
      </c>
      <c r="AI244" s="17">
        <v>60</v>
      </c>
      <c r="AJ244" s="17">
        <v>80</v>
      </c>
      <c r="AK244" s="17"/>
      <c r="AL244" s="17">
        <v>0</v>
      </c>
      <c r="AM244" s="17">
        <v>80</v>
      </c>
      <c r="AN244" s="17">
        <v>60</v>
      </c>
      <c r="AO244" s="17">
        <v>0</v>
      </c>
      <c r="AP244" s="17">
        <v>0</v>
      </c>
      <c r="AQ244" s="17">
        <v>50</v>
      </c>
      <c r="AR244" s="17">
        <v>40</v>
      </c>
      <c r="AS244" s="17">
        <v>0</v>
      </c>
      <c r="AT244" s="17">
        <v>0</v>
      </c>
      <c r="AU244" s="17">
        <v>0</v>
      </c>
      <c r="AV244" s="17">
        <v>40</v>
      </c>
      <c r="AW244" s="17">
        <v>0</v>
      </c>
      <c r="AX244" s="17">
        <v>0</v>
      </c>
      <c r="AY244" s="17">
        <v>0</v>
      </c>
      <c r="AZ244" s="17">
        <v>0</v>
      </c>
      <c r="BA244" s="17"/>
      <c r="BB244" s="17">
        <v>0</v>
      </c>
      <c r="BC244" s="46">
        <f t="shared" ref="BC244" si="316">SUM(I244:BB244)</f>
        <v>780</v>
      </c>
      <c r="BD244" s="49">
        <f t="shared" ref="BD244" si="317">SUM(I245:BB245)</f>
        <v>520</v>
      </c>
      <c r="BE244" s="34">
        <f t="shared" ref="BE244" si="318">SUM(I246:BB246)</f>
        <v>520</v>
      </c>
      <c r="BF244" s="34">
        <f t="shared" ref="BF244" si="319">BE244-BC244</f>
        <v>-260</v>
      </c>
      <c r="BG244" s="53">
        <v>0.92380000000000007</v>
      </c>
      <c r="BH244" s="41" t="s">
        <v>65</v>
      </c>
    </row>
    <row r="245" spans="1:60" ht="16.2" x14ac:dyDescent="0.25">
      <c r="A245" s="42" t="s">
        <v>59</v>
      </c>
      <c r="B245" s="44" t="s">
        <v>976</v>
      </c>
      <c r="C245" s="42" t="s">
        <v>61</v>
      </c>
      <c r="D245" s="42" t="s">
        <v>62</v>
      </c>
      <c r="E245" s="42" t="s">
        <v>968</v>
      </c>
      <c r="F245" s="42" t="s">
        <v>59</v>
      </c>
      <c r="G245" s="45">
        <v>44345</v>
      </c>
      <c r="H245" s="18" t="s">
        <v>66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/>
      <c r="V245" s="18">
        <v>0</v>
      </c>
      <c r="W245" s="18">
        <v>0</v>
      </c>
      <c r="X245" s="18">
        <v>0</v>
      </c>
      <c r="Y245" s="18"/>
      <c r="Z245" s="18">
        <v>0</v>
      </c>
      <c r="AA245" s="18">
        <v>120</v>
      </c>
      <c r="AB245" s="18">
        <v>60</v>
      </c>
      <c r="AC245" s="18"/>
      <c r="AD245" s="18">
        <v>0</v>
      </c>
      <c r="AE245" s="18">
        <v>80</v>
      </c>
      <c r="AF245" s="18">
        <v>110</v>
      </c>
      <c r="AG245" s="18"/>
      <c r="AH245" s="18">
        <v>0</v>
      </c>
      <c r="AI245" s="18">
        <v>60</v>
      </c>
      <c r="AJ245" s="18">
        <v>0</v>
      </c>
      <c r="AK245" s="18"/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50</v>
      </c>
      <c r="AR245" s="18">
        <v>40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/>
      <c r="BB245" s="18">
        <v>0</v>
      </c>
      <c r="BC245" s="47"/>
      <c r="BD245" s="50"/>
      <c r="BE245" s="35"/>
      <c r="BF245" s="35"/>
      <c r="BG245" s="53"/>
      <c r="BH245" s="41" t="s">
        <v>65</v>
      </c>
    </row>
    <row r="246" spans="1:60" ht="16.2" x14ac:dyDescent="0.25">
      <c r="A246" s="42" t="s">
        <v>59</v>
      </c>
      <c r="B246" s="44" t="s">
        <v>976</v>
      </c>
      <c r="C246" s="42" t="s">
        <v>61</v>
      </c>
      <c r="D246" s="42" t="s">
        <v>62</v>
      </c>
      <c r="E246" s="42" t="s">
        <v>968</v>
      </c>
      <c r="F246" s="42" t="s">
        <v>59</v>
      </c>
      <c r="G246" s="45">
        <v>44345</v>
      </c>
      <c r="H246" s="19" t="s">
        <v>67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/>
      <c r="V246" s="19">
        <v>0</v>
      </c>
      <c r="W246" s="19">
        <v>0</v>
      </c>
      <c r="X246" s="19">
        <v>0</v>
      </c>
      <c r="Y246" s="19"/>
      <c r="Z246" s="19">
        <v>0</v>
      </c>
      <c r="AA246" s="19">
        <v>120</v>
      </c>
      <c r="AB246" s="19">
        <v>60</v>
      </c>
      <c r="AC246" s="19"/>
      <c r="AD246" s="19">
        <v>0</v>
      </c>
      <c r="AE246" s="19">
        <v>80</v>
      </c>
      <c r="AF246" s="19">
        <v>110</v>
      </c>
      <c r="AG246" s="19"/>
      <c r="AH246" s="19">
        <v>0</v>
      </c>
      <c r="AI246" s="19">
        <v>60</v>
      </c>
      <c r="AJ246" s="19">
        <v>0</v>
      </c>
      <c r="AK246" s="19"/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50</v>
      </c>
      <c r="AR246" s="19">
        <v>40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/>
      <c r="BB246" s="19">
        <v>0</v>
      </c>
      <c r="BC246" s="48"/>
      <c r="BD246" s="51"/>
      <c r="BE246" s="36"/>
      <c r="BF246" s="36"/>
      <c r="BG246" s="53"/>
      <c r="BH246" s="41" t="s">
        <v>65</v>
      </c>
    </row>
    <row r="247" spans="1:60" ht="16.2" x14ac:dyDescent="0.25">
      <c r="A247" s="42" t="s">
        <v>59</v>
      </c>
      <c r="B247" s="44" t="s">
        <v>975</v>
      </c>
      <c r="C247" s="42" t="s">
        <v>61</v>
      </c>
      <c r="D247" s="42" t="s">
        <v>147</v>
      </c>
      <c r="E247" s="42" t="s">
        <v>974</v>
      </c>
      <c r="F247" s="42" t="s">
        <v>59</v>
      </c>
      <c r="G247" s="45">
        <v>44342</v>
      </c>
      <c r="H247" s="17" t="s">
        <v>64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74</v>
      </c>
      <c r="O247" s="17">
        <v>0</v>
      </c>
      <c r="P247" s="17">
        <v>74</v>
      </c>
      <c r="Q247" s="17">
        <v>74</v>
      </c>
      <c r="R247" s="17">
        <v>0</v>
      </c>
      <c r="S247" s="17">
        <v>74</v>
      </c>
      <c r="T247" s="17">
        <v>148</v>
      </c>
      <c r="U247" s="17"/>
      <c r="V247" s="17">
        <v>0</v>
      </c>
      <c r="W247" s="17">
        <v>74</v>
      </c>
      <c r="X247" s="17">
        <v>148</v>
      </c>
      <c r="Y247" s="17"/>
      <c r="Z247" s="17">
        <v>0</v>
      </c>
      <c r="AA247" s="17">
        <v>0</v>
      </c>
      <c r="AB247" s="17">
        <v>0</v>
      </c>
      <c r="AC247" s="17"/>
      <c r="AD247" s="17">
        <v>0</v>
      </c>
      <c r="AE247" s="17">
        <v>0</v>
      </c>
      <c r="AF247" s="17">
        <v>0</v>
      </c>
      <c r="AG247" s="17"/>
      <c r="AH247" s="17">
        <v>0</v>
      </c>
      <c r="AI247" s="17">
        <v>0</v>
      </c>
      <c r="AJ247" s="17">
        <v>0</v>
      </c>
      <c r="AK247" s="17"/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/>
      <c r="BB247" s="17">
        <v>0</v>
      </c>
      <c r="BC247" s="46">
        <f t="shared" ref="BC247" si="320">SUM(I247:BB247)</f>
        <v>666</v>
      </c>
      <c r="BD247" s="49">
        <f t="shared" ref="BD247" si="321">SUM(I248:BB248)</f>
        <v>666</v>
      </c>
      <c r="BE247" s="34">
        <f t="shared" ref="BE247" si="322">SUM(I249:BB249)</f>
        <v>666</v>
      </c>
      <c r="BF247" s="34">
        <f t="shared" ref="BF247" si="323">BE247-BC247</f>
        <v>0</v>
      </c>
      <c r="BG247" s="53">
        <v>0.9366000000000001</v>
      </c>
      <c r="BH247" s="41" t="s">
        <v>65</v>
      </c>
    </row>
    <row r="248" spans="1:60" ht="16.2" x14ac:dyDescent="0.25">
      <c r="A248" s="42" t="s">
        <v>59</v>
      </c>
      <c r="B248" s="44" t="s">
        <v>975</v>
      </c>
      <c r="C248" s="42" t="s">
        <v>61</v>
      </c>
      <c r="D248" s="42" t="s">
        <v>147</v>
      </c>
      <c r="E248" s="42" t="s">
        <v>974</v>
      </c>
      <c r="F248" s="42" t="s">
        <v>59</v>
      </c>
      <c r="G248" s="45">
        <v>44342</v>
      </c>
      <c r="H248" s="18" t="s">
        <v>66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74</v>
      </c>
      <c r="O248" s="18">
        <v>0</v>
      </c>
      <c r="P248" s="18">
        <v>74</v>
      </c>
      <c r="Q248" s="18">
        <v>74</v>
      </c>
      <c r="R248" s="18">
        <v>0</v>
      </c>
      <c r="S248" s="18">
        <v>74</v>
      </c>
      <c r="T248" s="18">
        <v>148</v>
      </c>
      <c r="U248" s="18"/>
      <c r="V248" s="18">
        <v>0</v>
      </c>
      <c r="W248" s="18">
        <v>74</v>
      </c>
      <c r="X248" s="18">
        <v>148</v>
      </c>
      <c r="Y248" s="18"/>
      <c r="Z248" s="18">
        <v>0</v>
      </c>
      <c r="AA248" s="18">
        <v>0</v>
      </c>
      <c r="AB248" s="18">
        <v>0</v>
      </c>
      <c r="AC248" s="18"/>
      <c r="AD248" s="18">
        <v>0</v>
      </c>
      <c r="AE248" s="18">
        <v>0</v>
      </c>
      <c r="AF248" s="18">
        <v>0</v>
      </c>
      <c r="AG248" s="18"/>
      <c r="AH248" s="18">
        <v>0</v>
      </c>
      <c r="AI248" s="18">
        <v>0</v>
      </c>
      <c r="AJ248" s="18">
        <v>0</v>
      </c>
      <c r="AK248" s="18"/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/>
      <c r="BB248" s="18">
        <v>0</v>
      </c>
      <c r="BC248" s="47"/>
      <c r="BD248" s="50"/>
      <c r="BE248" s="35"/>
      <c r="BF248" s="35"/>
      <c r="BG248" s="53"/>
      <c r="BH248" s="41" t="s">
        <v>65</v>
      </c>
    </row>
    <row r="249" spans="1:60" ht="16.2" x14ac:dyDescent="0.25">
      <c r="A249" s="42" t="s">
        <v>59</v>
      </c>
      <c r="B249" s="44" t="s">
        <v>975</v>
      </c>
      <c r="C249" s="42" t="s">
        <v>61</v>
      </c>
      <c r="D249" s="42" t="s">
        <v>147</v>
      </c>
      <c r="E249" s="42" t="s">
        <v>974</v>
      </c>
      <c r="F249" s="42" t="s">
        <v>59</v>
      </c>
      <c r="G249" s="45">
        <v>44342</v>
      </c>
      <c r="H249" s="19" t="s">
        <v>67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74</v>
      </c>
      <c r="O249" s="19">
        <v>0</v>
      </c>
      <c r="P249" s="19">
        <v>74</v>
      </c>
      <c r="Q249" s="19">
        <v>74</v>
      </c>
      <c r="R249" s="19">
        <v>0</v>
      </c>
      <c r="S249" s="19">
        <v>74</v>
      </c>
      <c r="T249" s="19">
        <v>148</v>
      </c>
      <c r="U249" s="19"/>
      <c r="V249" s="19">
        <v>0</v>
      </c>
      <c r="W249" s="19">
        <v>74</v>
      </c>
      <c r="X249" s="19">
        <v>148</v>
      </c>
      <c r="Y249" s="19"/>
      <c r="Z249" s="19">
        <v>0</v>
      </c>
      <c r="AA249" s="19">
        <v>0</v>
      </c>
      <c r="AB249" s="19">
        <v>0</v>
      </c>
      <c r="AC249" s="19"/>
      <c r="AD249" s="19">
        <v>0</v>
      </c>
      <c r="AE249" s="19">
        <v>0</v>
      </c>
      <c r="AF249" s="19">
        <v>0</v>
      </c>
      <c r="AG249" s="19"/>
      <c r="AH249" s="19">
        <v>0</v>
      </c>
      <c r="AI249" s="19">
        <v>0</v>
      </c>
      <c r="AJ249" s="19">
        <v>0</v>
      </c>
      <c r="AK249" s="19"/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/>
      <c r="BB249" s="19">
        <v>0</v>
      </c>
      <c r="BC249" s="48"/>
      <c r="BD249" s="51"/>
      <c r="BE249" s="36"/>
      <c r="BF249" s="36"/>
      <c r="BG249" s="53"/>
      <c r="BH249" s="41" t="s">
        <v>65</v>
      </c>
    </row>
    <row r="250" spans="1:60" ht="16.2" x14ac:dyDescent="0.25">
      <c r="A250" s="42" t="s">
        <v>59</v>
      </c>
      <c r="B250" s="44" t="s">
        <v>973</v>
      </c>
      <c r="C250" s="42" t="s">
        <v>61</v>
      </c>
      <c r="D250" s="42" t="s">
        <v>909</v>
      </c>
      <c r="E250" s="42" t="s">
        <v>957</v>
      </c>
      <c r="F250" s="42" t="s">
        <v>59</v>
      </c>
      <c r="G250" s="45">
        <v>44337</v>
      </c>
      <c r="H250" s="17" t="s">
        <v>64</v>
      </c>
      <c r="I250" s="17">
        <v>15</v>
      </c>
      <c r="J250" s="17">
        <v>145</v>
      </c>
      <c r="K250" s="17">
        <v>18</v>
      </c>
      <c r="L250" s="17">
        <v>178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/>
      <c r="V250" s="17">
        <v>0</v>
      </c>
      <c r="W250" s="17">
        <v>0</v>
      </c>
      <c r="X250" s="17">
        <v>0</v>
      </c>
      <c r="Y250" s="17"/>
      <c r="Z250" s="17">
        <v>0</v>
      </c>
      <c r="AA250" s="17">
        <v>0</v>
      </c>
      <c r="AB250" s="17">
        <v>0</v>
      </c>
      <c r="AC250" s="17"/>
      <c r="AD250" s="17">
        <v>0</v>
      </c>
      <c r="AE250" s="17">
        <v>0</v>
      </c>
      <c r="AF250" s="17">
        <v>0</v>
      </c>
      <c r="AG250" s="17"/>
      <c r="AH250" s="17">
        <v>0</v>
      </c>
      <c r="AI250" s="17">
        <v>0</v>
      </c>
      <c r="AJ250" s="17">
        <v>0</v>
      </c>
      <c r="AK250" s="17"/>
      <c r="AL250" s="17">
        <v>0</v>
      </c>
      <c r="AM250" s="17">
        <v>0</v>
      </c>
      <c r="AN250" s="17">
        <v>0</v>
      </c>
      <c r="AO250" s="17">
        <v>7</v>
      </c>
      <c r="AP250" s="17">
        <v>35</v>
      </c>
      <c r="AQ250" s="17">
        <v>0</v>
      </c>
      <c r="AR250" s="17">
        <v>0</v>
      </c>
      <c r="AS250" s="17">
        <v>6</v>
      </c>
      <c r="AT250" s="17">
        <v>37</v>
      </c>
      <c r="AU250" s="17">
        <v>0</v>
      </c>
      <c r="AV250" s="17">
        <v>0</v>
      </c>
      <c r="AW250" s="17">
        <v>6</v>
      </c>
      <c r="AX250" s="17">
        <v>42</v>
      </c>
      <c r="AY250" s="17">
        <v>0</v>
      </c>
      <c r="AZ250" s="17">
        <v>0</v>
      </c>
      <c r="BA250" s="17"/>
      <c r="BB250" s="17">
        <v>143</v>
      </c>
      <c r="BC250" s="46">
        <f t="shared" ref="BC250" si="324">SUM(I250:BB250)</f>
        <v>632</v>
      </c>
      <c r="BD250" s="49">
        <f t="shared" ref="BD250" si="325">SUM(I251:BB251)</f>
        <v>632</v>
      </c>
      <c r="BE250" s="34">
        <f t="shared" ref="BE250" si="326">SUM(I252:BB252)</f>
        <v>632</v>
      </c>
      <c r="BF250" s="34">
        <f t="shared" ref="BF250" si="327">BE250-BC250</f>
        <v>0</v>
      </c>
      <c r="BG250" s="53">
        <v>0.91820000000000002</v>
      </c>
      <c r="BH250" s="41" t="s">
        <v>65</v>
      </c>
    </row>
    <row r="251" spans="1:60" ht="16.2" x14ac:dyDescent="0.25">
      <c r="A251" s="42" t="s">
        <v>59</v>
      </c>
      <c r="B251" s="44" t="s">
        <v>973</v>
      </c>
      <c r="C251" s="42" t="s">
        <v>61</v>
      </c>
      <c r="D251" s="42" t="s">
        <v>909</v>
      </c>
      <c r="E251" s="42" t="s">
        <v>957</v>
      </c>
      <c r="F251" s="42" t="s">
        <v>59</v>
      </c>
      <c r="G251" s="45">
        <v>44337</v>
      </c>
      <c r="H251" s="18" t="s">
        <v>66</v>
      </c>
      <c r="I251" s="18">
        <v>15</v>
      </c>
      <c r="J251" s="18">
        <v>145</v>
      </c>
      <c r="K251" s="18">
        <v>18</v>
      </c>
      <c r="L251" s="18">
        <v>178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/>
      <c r="V251" s="18">
        <v>0</v>
      </c>
      <c r="W251" s="18">
        <v>0</v>
      </c>
      <c r="X251" s="18">
        <v>0</v>
      </c>
      <c r="Y251" s="18"/>
      <c r="Z251" s="18">
        <v>0</v>
      </c>
      <c r="AA251" s="18">
        <v>0</v>
      </c>
      <c r="AB251" s="18">
        <v>0</v>
      </c>
      <c r="AC251" s="18"/>
      <c r="AD251" s="18">
        <v>0</v>
      </c>
      <c r="AE251" s="18">
        <v>0</v>
      </c>
      <c r="AF251" s="18">
        <v>0</v>
      </c>
      <c r="AG251" s="18"/>
      <c r="AH251" s="18">
        <v>0</v>
      </c>
      <c r="AI251" s="18">
        <v>0</v>
      </c>
      <c r="AJ251" s="18">
        <v>0</v>
      </c>
      <c r="AK251" s="18"/>
      <c r="AL251" s="18">
        <v>0</v>
      </c>
      <c r="AM251" s="18">
        <v>0</v>
      </c>
      <c r="AN251" s="18">
        <v>0</v>
      </c>
      <c r="AO251" s="18">
        <v>7</v>
      </c>
      <c r="AP251" s="18">
        <v>35</v>
      </c>
      <c r="AQ251" s="18">
        <v>0</v>
      </c>
      <c r="AR251" s="18">
        <v>0</v>
      </c>
      <c r="AS251" s="18">
        <v>6</v>
      </c>
      <c r="AT251" s="18">
        <v>37</v>
      </c>
      <c r="AU251" s="18">
        <v>0</v>
      </c>
      <c r="AV251" s="18">
        <v>0</v>
      </c>
      <c r="AW251" s="18">
        <v>6</v>
      </c>
      <c r="AX251" s="18">
        <v>42</v>
      </c>
      <c r="AY251" s="18">
        <v>0</v>
      </c>
      <c r="AZ251" s="18">
        <v>0</v>
      </c>
      <c r="BA251" s="18"/>
      <c r="BB251" s="18">
        <v>143</v>
      </c>
      <c r="BC251" s="47"/>
      <c r="BD251" s="50"/>
      <c r="BE251" s="35"/>
      <c r="BF251" s="35"/>
      <c r="BG251" s="53"/>
      <c r="BH251" s="41" t="s">
        <v>65</v>
      </c>
    </row>
    <row r="252" spans="1:60" ht="16.2" x14ac:dyDescent="0.25">
      <c r="A252" s="42" t="s">
        <v>59</v>
      </c>
      <c r="B252" s="44" t="s">
        <v>973</v>
      </c>
      <c r="C252" s="42" t="s">
        <v>61</v>
      </c>
      <c r="D252" s="42" t="s">
        <v>909</v>
      </c>
      <c r="E252" s="42" t="s">
        <v>957</v>
      </c>
      <c r="F252" s="42" t="s">
        <v>59</v>
      </c>
      <c r="G252" s="45">
        <v>44337</v>
      </c>
      <c r="H252" s="19" t="s">
        <v>67</v>
      </c>
      <c r="I252" s="19">
        <v>15</v>
      </c>
      <c r="J252" s="19">
        <v>145</v>
      </c>
      <c r="K252" s="19">
        <v>18</v>
      </c>
      <c r="L252" s="19">
        <v>178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/>
      <c r="V252" s="19">
        <v>0</v>
      </c>
      <c r="W252" s="19">
        <v>0</v>
      </c>
      <c r="X252" s="19">
        <v>0</v>
      </c>
      <c r="Y252" s="19"/>
      <c r="Z252" s="19">
        <v>0</v>
      </c>
      <c r="AA252" s="19">
        <v>0</v>
      </c>
      <c r="AB252" s="19">
        <v>0</v>
      </c>
      <c r="AC252" s="19"/>
      <c r="AD252" s="19">
        <v>0</v>
      </c>
      <c r="AE252" s="19">
        <v>0</v>
      </c>
      <c r="AF252" s="19">
        <v>0</v>
      </c>
      <c r="AG252" s="19"/>
      <c r="AH252" s="19">
        <v>0</v>
      </c>
      <c r="AI252" s="19">
        <v>0</v>
      </c>
      <c r="AJ252" s="19">
        <v>0</v>
      </c>
      <c r="AK252" s="19"/>
      <c r="AL252" s="19">
        <v>0</v>
      </c>
      <c r="AM252" s="19">
        <v>0</v>
      </c>
      <c r="AN252" s="19">
        <v>0</v>
      </c>
      <c r="AO252" s="19">
        <v>7</v>
      </c>
      <c r="AP252" s="19">
        <v>35</v>
      </c>
      <c r="AQ252" s="19">
        <v>0</v>
      </c>
      <c r="AR252" s="19">
        <v>0</v>
      </c>
      <c r="AS252" s="19">
        <v>6</v>
      </c>
      <c r="AT252" s="19">
        <v>37</v>
      </c>
      <c r="AU252" s="19">
        <v>0</v>
      </c>
      <c r="AV252" s="19">
        <v>0</v>
      </c>
      <c r="AW252" s="19">
        <v>6</v>
      </c>
      <c r="AX252" s="19">
        <v>42</v>
      </c>
      <c r="AY252" s="19">
        <v>0</v>
      </c>
      <c r="AZ252" s="19">
        <v>0</v>
      </c>
      <c r="BA252" s="19"/>
      <c r="BB252" s="19">
        <v>143</v>
      </c>
      <c r="BC252" s="48"/>
      <c r="BD252" s="51"/>
      <c r="BE252" s="36"/>
      <c r="BF252" s="36"/>
      <c r="BG252" s="53"/>
      <c r="BH252" s="41" t="s">
        <v>65</v>
      </c>
    </row>
    <row r="253" spans="1:60" ht="16.2" x14ac:dyDescent="0.25">
      <c r="A253" s="42" t="s">
        <v>59</v>
      </c>
      <c r="B253" s="44" t="s">
        <v>972</v>
      </c>
      <c r="C253" s="42" t="s">
        <v>61</v>
      </c>
      <c r="D253" s="42" t="s">
        <v>946</v>
      </c>
      <c r="E253" s="42" t="s">
        <v>950</v>
      </c>
      <c r="F253" s="42" t="s">
        <v>1129</v>
      </c>
      <c r="G253" s="45">
        <v>44347</v>
      </c>
      <c r="H253" s="17" t="s">
        <v>64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71</v>
      </c>
      <c r="O253" s="17">
        <v>0</v>
      </c>
      <c r="P253" s="17">
        <v>0</v>
      </c>
      <c r="Q253" s="17">
        <v>73</v>
      </c>
      <c r="R253" s="17">
        <v>0</v>
      </c>
      <c r="S253" s="17">
        <v>0</v>
      </c>
      <c r="T253" s="17">
        <v>75</v>
      </c>
      <c r="U253" s="17"/>
      <c r="V253" s="17">
        <v>0</v>
      </c>
      <c r="W253" s="17">
        <v>0</v>
      </c>
      <c r="X253" s="17">
        <v>25</v>
      </c>
      <c r="Y253" s="17"/>
      <c r="Z253" s="17">
        <v>0</v>
      </c>
      <c r="AA253" s="17">
        <v>23</v>
      </c>
      <c r="AB253" s="17">
        <v>39</v>
      </c>
      <c r="AC253" s="17"/>
      <c r="AD253" s="17">
        <v>0</v>
      </c>
      <c r="AE253" s="17">
        <v>46</v>
      </c>
      <c r="AF253" s="17">
        <v>24</v>
      </c>
      <c r="AG253" s="17"/>
      <c r="AH253" s="17">
        <v>0</v>
      </c>
      <c r="AI253" s="17">
        <v>20</v>
      </c>
      <c r="AJ253" s="17">
        <v>22</v>
      </c>
      <c r="AK253" s="17"/>
      <c r="AL253" s="17">
        <v>0</v>
      </c>
      <c r="AM253" s="17">
        <v>20</v>
      </c>
      <c r="AN253" s="17">
        <v>65</v>
      </c>
      <c r="AO253" s="17">
        <v>0</v>
      </c>
      <c r="AP253" s="17">
        <v>0</v>
      </c>
      <c r="AQ253" s="17">
        <v>42</v>
      </c>
      <c r="AR253" s="17">
        <v>39</v>
      </c>
      <c r="AS253" s="17">
        <v>0</v>
      </c>
      <c r="AT253" s="17">
        <v>0</v>
      </c>
      <c r="AU253" s="17">
        <v>9</v>
      </c>
      <c r="AV253" s="17">
        <v>14</v>
      </c>
      <c r="AW253" s="17">
        <v>0</v>
      </c>
      <c r="AX253" s="17">
        <v>0</v>
      </c>
      <c r="AY253" s="17">
        <v>0</v>
      </c>
      <c r="AZ253" s="17">
        <v>5</v>
      </c>
      <c r="BA253" s="17"/>
      <c r="BB253" s="17">
        <v>0</v>
      </c>
      <c r="BC253" s="46">
        <f t="shared" ref="BC253" si="328">SUM(I253:BB253)</f>
        <v>612</v>
      </c>
      <c r="BD253" s="49">
        <f t="shared" ref="BD253" si="329">SUM(I254:BB254)</f>
        <v>612</v>
      </c>
      <c r="BE253" s="34">
        <f t="shared" ref="BE253" si="330">SUM(I255:BB255)</f>
        <v>612</v>
      </c>
      <c r="BF253" s="34">
        <f t="shared" ref="BF253" si="331">BE253-BC253</f>
        <v>0</v>
      </c>
      <c r="BG253" s="53">
        <v>0.91839999999999999</v>
      </c>
      <c r="BH253" s="41" t="s">
        <v>65</v>
      </c>
    </row>
    <row r="254" spans="1:60" ht="16.2" x14ac:dyDescent="0.25">
      <c r="A254" s="42" t="s">
        <v>59</v>
      </c>
      <c r="B254" s="44" t="s">
        <v>972</v>
      </c>
      <c r="C254" s="42" t="s">
        <v>61</v>
      </c>
      <c r="D254" s="42" t="s">
        <v>946</v>
      </c>
      <c r="E254" s="42" t="s">
        <v>950</v>
      </c>
      <c r="F254" s="42" t="s">
        <v>59</v>
      </c>
      <c r="G254" s="45">
        <v>44347</v>
      </c>
      <c r="H254" s="18" t="s">
        <v>66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71</v>
      </c>
      <c r="O254" s="18">
        <v>0</v>
      </c>
      <c r="P254" s="18">
        <v>0</v>
      </c>
      <c r="Q254" s="18">
        <v>73</v>
      </c>
      <c r="R254" s="18">
        <v>0</v>
      </c>
      <c r="S254" s="18">
        <v>0</v>
      </c>
      <c r="T254" s="18">
        <v>75</v>
      </c>
      <c r="U254" s="18"/>
      <c r="V254" s="18">
        <v>0</v>
      </c>
      <c r="W254" s="18">
        <v>0</v>
      </c>
      <c r="X254" s="18">
        <v>25</v>
      </c>
      <c r="Y254" s="18"/>
      <c r="Z254" s="18">
        <v>0</v>
      </c>
      <c r="AA254" s="18">
        <v>23</v>
      </c>
      <c r="AB254" s="18">
        <v>39</v>
      </c>
      <c r="AC254" s="18"/>
      <c r="AD254" s="18">
        <v>0</v>
      </c>
      <c r="AE254" s="18">
        <v>46</v>
      </c>
      <c r="AF254" s="18">
        <v>24</v>
      </c>
      <c r="AG254" s="18"/>
      <c r="AH254" s="18">
        <v>0</v>
      </c>
      <c r="AI254" s="18">
        <v>20</v>
      </c>
      <c r="AJ254" s="18">
        <v>22</v>
      </c>
      <c r="AK254" s="18"/>
      <c r="AL254" s="18">
        <v>0</v>
      </c>
      <c r="AM254" s="18">
        <v>20</v>
      </c>
      <c r="AN254" s="18">
        <v>65</v>
      </c>
      <c r="AO254" s="18">
        <v>0</v>
      </c>
      <c r="AP254" s="18">
        <v>0</v>
      </c>
      <c r="AQ254" s="18">
        <v>42</v>
      </c>
      <c r="AR254" s="18">
        <v>39</v>
      </c>
      <c r="AS254" s="18">
        <v>0</v>
      </c>
      <c r="AT254" s="18">
        <v>0</v>
      </c>
      <c r="AU254" s="18">
        <v>9</v>
      </c>
      <c r="AV254" s="18">
        <v>14</v>
      </c>
      <c r="AW254" s="18">
        <v>0</v>
      </c>
      <c r="AX254" s="18">
        <v>0</v>
      </c>
      <c r="AY254" s="18">
        <v>0</v>
      </c>
      <c r="AZ254" s="18">
        <v>5</v>
      </c>
      <c r="BA254" s="18"/>
      <c r="BB254" s="18">
        <v>0</v>
      </c>
      <c r="BC254" s="47"/>
      <c r="BD254" s="50"/>
      <c r="BE254" s="35"/>
      <c r="BF254" s="35"/>
      <c r="BG254" s="53"/>
      <c r="BH254" s="41" t="s">
        <v>65</v>
      </c>
    </row>
    <row r="255" spans="1:60" ht="16.2" x14ac:dyDescent="0.25">
      <c r="A255" s="42" t="s">
        <v>59</v>
      </c>
      <c r="B255" s="44" t="s">
        <v>972</v>
      </c>
      <c r="C255" s="42" t="s">
        <v>61</v>
      </c>
      <c r="D255" s="42" t="s">
        <v>946</v>
      </c>
      <c r="E255" s="42" t="s">
        <v>950</v>
      </c>
      <c r="F255" s="42" t="s">
        <v>59</v>
      </c>
      <c r="G255" s="45">
        <v>44347</v>
      </c>
      <c r="H255" s="19" t="s">
        <v>67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71</v>
      </c>
      <c r="O255" s="19">
        <v>0</v>
      </c>
      <c r="P255" s="19">
        <v>0</v>
      </c>
      <c r="Q255" s="19">
        <v>73</v>
      </c>
      <c r="R255" s="19">
        <v>0</v>
      </c>
      <c r="S255" s="19">
        <v>0</v>
      </c>
      <c r="T255" s="19">
        <v>75</v>
      </c>
      <c r="U255" s="19"/>
      <c r="V255" s="19">
        <v>0</v>
      </c>
      <c r="W255" s="19">
        <v>0</v>
      </c>
      <c r="X255" s="19">
        <v>25</v>
      </c>
      <c r="Y255" s="19"/>
      <c r="Z255" s="19">
        <v>0</v>
      </c>
      <c r="AA255" s="19">
        <v>23</v>
      </c>
      <c r="AB255" s="19">
        <v>39</v>
      </c>
      <c r="AC255" s="19"/>
      <c r="AD255" s="19">
        <v>0</v>
      </c>
      <c r="AE255" s="19">
        <v>46</v>
      </c>
      <c r="AF255" s="19">
        <v>24</v>
      </c>
      <c r="AG255" s="19"/>
      <c r="AH255" s="19">
        <v>0</v>
      </c>
      <c r="AI255" s="19">
        <v>20</v>
      </c>
      <c r="AJ255" s="19">
        <v>22</v>
      </c>
      <c r="AK255" s="19"/>
      <c r="AL255" s="19">
        <v>0</v>
      </c>
      <c r="AM255" s="19">
        <v>20</v>
      </c>
      <c r="AN255" s="19">
        <v>65</v>
      </c>
      <c r="AO255" s="19">
        <v>0</v>
      </c>
      <c r="AP255" s="19">
        <v>0</v>
      </c>
      <c r="AQ255" s="19">
        <v>42</v>
      </c>
      <c r="AR255" s="19">
        <v>39</v>
      </c>
      <c r="AS255" s="19">
        <v>0</v>
      </c>
      <c r="AT255" s="19">
        <v>0</v>
      </c>
      <c r="AU255" s="19">
        <v>9</v>
      </c>
      <c r="AV255" s="19">
        <v>14</v>
      </c>
      <c r="AW255" s="19">
        <v>0</v>
      </c>
      <c r="AX255" s="19">
        <v>0</v>
      </c>
      <c r="AY255" s="19">
        <v>0</v>
      </c>
      <c r="AZ255" s="19">
        <v>5</v>
      </c>
      <c r="BA255" s="19"/>
      <c r="BB255" s="19">
        <v>0</v>
      </c>
      <c r="BC255" s="48"/>
      <c r="BD255" s="51"/>
      <c r="BE255" s="36"/>
      <c r="BF255" s="36"/>
      <c r="BG255" s="53"/>
      <c r="BH255" s="41" t="s">
        <v>65</v>
      </c>
    </row>
    <row r="256" spans="1:60" ht="16.2" x14ac:dyDescent="0.25">
      <c r="A256" s="42" t="s">
        <v>59</v>
      </c>
      <c r="B256" s="44" t="s">
        <v>971</v>
      </c>
      <c r="C256" s="42" t="s">
        <v>61</v>
      </c>
      <c r="D256" s="42" t="s">
        <v>147</v>
      </c>
      <c r="E256" s="42" t="s">
        <v>970</v>
      </c>
      <c r="F256" s="42" t="s">
        <v>59</v>
      </c>
      <c r="G256" s="45">
        <v>44339</v>
      </c>
      <c r="H256" s="17" t="s">
        <v>64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65</v>
      </c>
      <c r="O256" s="17">
        <v>0</v>
      </c>
      <c r="P256" s="17">
        <v>65</v>
      </c>
      <c r="Q256" s="17">
        <v>65</v>
      </c>
      <c r="R256" s="17">
        <v>0</v>
      </c>
      <c r="S256" s="17">
        <v>65</v>
      </c>
      <c r="T256" s="17">
        <v>130</v>
      </c>
      <c r="U256" s="17"/>
      <c r="V256" s="17">
        <v>0</v>
      </c>
      <c r="W256" s="17">
        <v>65</v>
      </c>
      <c r="X256" s="17">
        <v>130</v>
      </c>
      <c r="Y256" s="17"/>
      <c r="Z256" s="17">
        <v>0</v>
      </c>
      <c r="AA256" s="17">
        <v>0</v>
      </c>
      <c r="AB256" s="17">
        <v>0</v>
      </c>
      <c r="AC256" s="17"/>
      <c r="AD256" s="17">
        <v>0</v>
      </c>
      <c r="AE256" s="17">
        <v>0</v>
      </c>
      <c r="AF256" s="17">
        <v>0</v>
      </c>
      <c r="AG256" s="17"/>
      <c r="AH256" s="17">
        <v>0</v>
      </c>
      <c r="AI256" s="17">
        <v>0</v>
      </c>
      <c r="AJ256" s="17">
        <v>0</v>
      </c>
      <c r="AK256" s="17"/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/>
      <c r="BB256" s="17">
        <v>0</v>
      </c>
      <c r="BC256" s="46">
        <f t="shared" ref="BC256" si="332">SUM(I256:BB256)</f>
        <v>585</v>
      </c>
      <c r="BD256" s="49">
        <f t="shared" ref="BD256" si="333">SUM(I257:BB257)</f>
        <v>585</v>
      </c>
      <c r="BE256" s="34">
        <f t="shared" ref="BE256" si="334">SUM(I258:BB258)</f>
        <v>585</v>
      </c>
      <c r="BF256" s="34">
        <f t="shared" ref="BF256" si="335">BE256-BC256</f>
        <v>0</v>
      </c>
      <c r="BG256" s="53">
        <v>0.93770000000000009</v>
      </c>
      <c r="BH256" s="41" t="s">
        <v>65</v>
      </c>
    </row>
    <row r="257" spans="1:60" ht="16.2" x14ac:dyDescent="0.25">
      <c r="A257" s="42" t="s">
        <v>59</v>
      </c>
      <c r="B257" s="44" t="s">
        <v>971</v>
      </c>
      <c r="C257" s="42" t="s">
        <v>61</v>
      </c>
      <c r="D257" s="42" t="s">
        <v>147</v>
      </c>
      <c r="E257" s="42" t="s">
        <v>970</v>
      </c>
      <c r="F257" s="42" t="s">
        <v>59</v>
      </c>
      <c r="G257" s="45">
        <v>44339</v>
      </c>
      <c r="H257" s="18" t="s">
        <v>66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65</v>
      </c>
      <c r="O257" s="18">
        <v>0</v>
      </c>
      <c r="P257" s="18">
        <v>65</v>
      </c>
      <c r="Q257" s="18">
        <v>65</v>
      </c>
      <c r="R257" s="18">
        <v>0</v>
      </c>
      <c r="S257" s="18">
        <v>65</v>
      </c>
      <c r="T257" s="18">
        <v>130</v>
      </c>
      <c r="U257" s="18"/>
      <c r="V257" s="18">
        <v>0</v>
      </c>
      <c r="W257" s="18">
        <v>65</v>
      </c>
      <c r="X257" s="18">
        <v>130</v>
      </c>
      <c r="Y257" s="18"/>
      <c r="Z257" s="18">
        <v>0</v>
      </c>
      <c r="AA257" s="18">
        <v>0</v>
      </c>
      <c r="AB257" s="18">
        <v>0</v>
      </c>
      <c r="AC257" s="18"/>
      <c r="AD257" s="18">
        <v>0</v>
      </c>
      <c r="AE257" s="18">
        <v>0</v>
      </c>
      <c r="AF257" s="18">
        <v>0</v>
      </c>
      <c r="AG257" s="18"/>
      <c r="AH257" s="18">
        <v>0</v>
      </c>
      <c r="AI257" s="18">
        <v>0</v>
      </c>
      <c r="AJ257" s="18">
        <v>0</v>
      </c>
      <c r="AK257" s="18"/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/>
      <c r="BB257" s="18">
        <v>0</v>
      </c>
      <c r="BC257" s="47"/>
      <c r="BD257" s="50"/>
      <c r="BE257" s="35"/>
      <c r="BF257" s="35"/>
      <c r="BG257" s="53"/>
      <c r="BH257" s="41" t="s">
        <v>65</v>
      </c>
    </row>
    <row r="258" spans="1:60" ht="16.2" x14ac:dyDescent="0.25">
      <c r="A258" s="42" t="s">
        <v>59</v>
      </c>
      <c r="B258" s="44" t="s">
        <v>971</v>
      </c>
      <c r="C258" s="42" t="s">
        <v>61</v>
      </c>
      <c r="D258" s="42" t="s">
        <v>147</v>
      </c>
      <c r="E258" s="42" t="s">
        <v>970</v>
      </c>
      <c r="F258" s="42" t="s">
        <v>59</v>
      </c>
      <c r="G258" s="45">
        <v>44339</v>
      </c>
      <c r="H258" s="19" t="s">
        <v>67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65</v>
      </c>
      <c r="O258" s="19">
        <v>0</v>
      </c>
      <c r="P258" s="19">
        <v>65</v>
      </c>
      <c r="Q258" s="19">
        <v>65</v>
      </c>
      <c r="R258" s="19">
        <v>0</v>
      </c>
      <c r="S258" s="19">
        <v>65</v>
      </c>
      <c r="T258" s="19">
        <v>130</v>
      </c>
      <c r="U258" s="19"/>
      <c r="V258" s="19">
        <v>0</v>
      </c>
      <c r="W258" s="19">
        <v>65</v>
      </c>
      <c r="X258" s="19">
        <v>130</v>
      </c>
      <c r="Y258" s="19"/>
      <c r="Z258" s="19">
        <v>0</v>
      </c>
      <c r="AA258" s="19">
        <v>0</v>
      </c>
      <c r="AB258" s="19">
        <v>0</v>
      </c>
      <c r="AC258" s="19"/>
      <c r="AD258" s="19">
        <v>0</v>
      </c>
      <c r="AE258" s="19">
        <v>0</v>
      </c>
      <c r="AF258" s="19">
        <v>0</v>
      </c>
      <c r="AG258" s="19"/>
      <c r="AH258" s="19">
        <v>0</v>
      </c>
      <c r="AI258" s="19">
        <v>0</v>
      </c>
      <c r="AJ258" s="19">
        <v>0</v>
      </c>
      <c r="AK258" s="19"/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/>
      <c r="BB258" s="19">
        <v>0</v>
      </c>
      <c r="BC258" s="48"/>
      <c r="BD258" s="51"/>
      <c r="BE258" s="36"/>
      <c r="BF258" s="36"/>
      <c r="BG258" s="53"/>
      <c r="BH258" s="41" t="s">
        <v>65</v>
      </c>
    </row>
    <row r="259" spans="1:60" ht="16.2" x14ac:dyDescent="0.25">
      <c r="A259" s="42" t="s">
        <v>59</v>
      </c>
      <c r="B259" s="44" t="s">
        <v>969</v>
      </c>
      <c r="C259" s="42" t="s">
        <v>61</v>
      </c>
      <c r="D259" s="42" t="s">
        <v>62</v>
      </c>
      <c r="E259" s="42" t="s">
        <v>968</v>
      </c>
      <c r="F259" s="42" t="s">
        <v>59</v>
      </c>
      <c r="G259" s="45">
        <v>44343</v>
      </c>
      <c r="H259" s="17" t="s">
        <v>64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/>
      <c r="V259" s="17">
        <v>0</v>
      </c>
      <c r="W259" s="17">
        <v>0</v>
      </c>
      <c r="X259" s="17">
        <v>0</v>
      </c>
      <c r="Y259" s="17"/>
      <c r="Z259" s="17">
        <v>0</v>
      </c>
      <c r="AA259" s="17">
        <v>37</v>
      </c>
      <c r="AB259" s="17">
        <v>57</v>
      </c>
      <c r="AC259" s="17"/>
      <c r="AD259" s="17">
        <v>0</v>
      </c>
      <c r="AE259" s="17">
        <v>101</v>
      </c>
      <c r="AF259" s="17">
        <v>69</v>
      </c>
      <c r="AG259" s="17"/>
      <c r="AH259" s="17">
        <v>0</v>
      </c>
      <c r="AI259" s="17">
        <v>121</v>
      </c>
      <c r="AJ259" s="17">
        <v>69</v>
      </c>
      <c r="AK259" s="17"/>
      <c r="AL259" s="17">
        <v>0</v>
      </c>
      <c r="AM259" s="17">
        <v>64</v>
      </c>
      <c r="AN259" s="17">
        <v>32</v>
      </c>
      <c r="AO259" s="17">
        <v>0</v>
      </c>
      <c r="AP259" s="17">
        <v>0</v>
      </c>
      <c r="AQ259" s="17">
        <v>32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/>
      <c r="BB259" s="17">
        <v>0</v>
      </c>
      <c r="BC259" s="46">
        <f t="shared" ref="BC259" si="336">SUM(I259:BB259)</f>
        <v>582</v>
      </c>
      <c r="BD259" s="49">
        <f t="shared" ref="BD259" si="337">SUM(I260:BB260)</f>
        <v>582</v>
      </c>
      <c r="BE259" s="34">
        <f t="shared" ref="BE259" si="338">SUM(I261:BB261)</f>
        <v>582</v>
      </c>
      <c r="BF259" s="34">
        <f t="shared" ref="BF259" si="339">BE259-BC259</f>
        <v>0</v>
      </c>
      <c r="BG259" s="53">
        <v>0.91370000000000007</v>
      </c>
      <c r="BH259" s="41" t="s">
        <v>65</v>
      </c>
    </row>
    <row r="260" spans="1:60" ht="16.2" x14ac:dyDescent="0.25">
      <c r="A260" s="42" t="s">
        <v>59</v>
      </c>
      <c r="B260" s="44" t="s">
        <v>969</v>
      </c>
      <c r="C260" s="42" t="s">
        <v>61</v>
      </c>
      <c r="D260" s="42" t="s">
        <v>62</v>
      </c>
      <c r="E260" s="42" t="s">
        <v>968</v>
      </c>
      <c r="F260" s="42" t="s">
        <v>59</v>
      </c>
      <c r="G260" s="45">
        <v>44343</v>
      </c>
      <c r="H260" s="18" t="s">
        <v>66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/>
      <c r="V260" s="18">
        <v>0</v>
      </c>
      <c r="W260" s="18">
        <v>0</v>
      </c>
      <c r="X260" s="18">
        <v>0</v>
      </c>
      <c r="Y260" s="18"/>
      <c r="Z260" s="18">
        <v>0</v>
      </c>
      <c r="AA260" s="18">
        <v>37</v>
      </c>
      <c r="AB260" s="18">
        <v>57</v>
      </c>
      <c r="AC260" s="18"/>
      <c r="AD260" s="18">
        <v>0</v>
      </c>
      <c r="AE260" s="18">
        <v>101</v>
      </c>
      <c r="AF260" s="18">
        <v>69</v>
      </c>
      <c r="AG260" s="18"/>
      <c r="AH260" s="18">
        <v>0</v>
      </c>
      <c r="AI260" s="18">
        <v>121</v>
      </c>
      <c r="AJ260" s="18">
        <v>69</v>
      </c>
      <c r="AK260" s="18"/>
      <c r="AL260" s="18">
        <v>0</v>
      </c>
      <c r="AM260" s="18">
        <v>64</v>
      </c>
      <c r="AN260" s="18">
        <v>32</v>
      </c>
      <c r="AO260" s="18">
        <v>0</v>
      </c>
      <c r="AP260" s="18">
        <v>0</v>
      </c>
      <c r="AQ260" s="18">
        <v>32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/>
      <c r="BB260" s="18">
        <v>0</v>
      </c>
      <c r="BC260" s="47"/>
      <c r="BD260" s="50"/>
      <c r="BE260" s="35"/>
      <c r="BF260" s="35"/>
      <c r="BG260" s="53"/>
      <c r="BH260" s="41" t="s">
        <v>65</v>
      </c>
    </row>
    <row r="261" spans="1:60" ht="16.2" x14ac:dyDescent="0.25">
      <c r="A261" s="42" t="s">
        <v>59</v>
      </c>
      <c r="B261" s="44" t="s">
        <v>969</v>
      </c>
      <c r="C261" s="42" t="s">
        <v>61</v>
      </c>
      <c r="D261" s="42" t="s">
        <v>62</v>
      </c>
      <c r="E261" s="42" t="s">
        <v>968</v>
      </c>
      <c r="F261" s="42" t="s">
        <v>59</v>
      </c>
      <c r="G261" s="45">
        <v>44343</v>
      </c>
      <c r="H261" s="19" t="s">
        <v>67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/>
      <c r="V261" s="19">
        <v>0</v>
      </c>
      <c r="W261" s="19">
        <v>0</v>
      </c>
      <c r="X261" s="19">
        <v>0</v>
      </c>
      <c r="Y261" s="19"/>
      <c r="Z261" s="19">
        <v>0</v>
      </c>
      <c r="AA261" s="19">
        <v>37</v>
      </c>
      <c r="AB261" s="19">
        <v>57</v>
      </c>
      <c r="AC261" s="19"/>
      <c r="AD261" s="19">
        <v>0</v>
      </c>
      <c r="AE261" s="19">
        <v>101</v>
      </c>
      <c r="AF261" s="19">
        <v>69</v>
      </c>
      <c r="AG261" s="19"/>
      <c r="AH261" s="19">
        <v>0</v>
      </c>
      <c r="AI261" s="19">
        <v>121</v>
      </c>
      <c r="AJ261" s="19">
        <v>69</v>
      </c>
      <c r="AK261" s="19"/>
      <c r="AL261" s="19">
        <v>0</v>
      </c>
      <c r="AM261" s="19">
        <v>64</v>
      </c>
      <c r="AN261" s="19">
        <v>32</v>
      </c>
      <c r="AO261" s="19">
        <v>0</v>
      </c>
      <c r="AP261" s="19">
        <v>0</v>
      </c>
      <c r="AQ261" s="19">
        <v>32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/>
      <c r="BB261" s="19">
        <v>0</v>
      </c>
      <c r="BC261" s="48"/>
      <c r="BD261" s="51"/>
      <c r="BE261" s="36"/>
      <c r="BF261" s="36"/>
      <c r="BG261" s="53"/>
      <c r="BH261" s="41" t="s">
        <v>65</v>
      </c>
    </row>
    <row r="262" spans="1:60" ht="16.2" x14ac:dyDescent="0.25">
      <c r="A262" s="42" t="s">
        <v>59</v>
      </c>
      <c r="B262" s="44" t="s">
        <v>967</v>
      </c>
      <c r="C262" s="42" t="s">
        <v>61</v>
      </c>
      <c r="D262" s="42" t="s">
        <v>946</v>
      </c>
      <c r="E262" s="42" t="s">
        <v>945</v>
      </c>
      <c r="F262" s="42" t="s">
        <v>1129</v>
      </c>
      <c r="G262" s="45">
        <v>44345</v>
      </c>
      <c r="H262" s="17" t="s">
        <v>64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3</v>
      </c>
      <c r="O262" s="17">
        <v>0</v>
      </c>
      <c r="P262" s="17">
        <v>1</v>
      </c>
      <c r="Q262" s="17">
        <v>4</v>
      </c>
      <c r="R262" s="17">
        <v>0</v>
      </c>
      <c r="S262" s="17">
        <v>3</v>
      </c>
      <c r="T262" s="17">
        <v>5</v>
      </c>
      <c r="U262" s="17"/>
      <c r="V262" s="17">
        <v>0</v>
      </c>
      <c r="W262" s="17">
        <v>8</v>
      </c>
      <c r="X262" s="17">
        <v>20</v>
      </c>
      <c r="Y262" s="17"/>
      <c r="Z262" s="17">
        <v>0</v>
      </c>
      <c r="AA262" s="17">
        <v>30</v>
      </c>
      <c r="AB262" s="17">
        <v>42</v>
      </c>
      <c r="AC262" s="17"/>
      <c r="AD262" s="17">
        <v>0</v>
      </c>
      <c r="AE262" s="17">
        <v>52</v>
      </c>
      <c r="AF262" s="17">
        <v>87</v>
      </c>
      <c r="AG262" s="17"/>
      <c r="AH262" s="17">
        <v>0</v>
      </c>
      <c r="AI262" s="17">
        <v>93</v>
      </c>
      <c r="AJ262" s="17">
        <v>78</v>
      </c>
      <c r="AK262" s="17"/>
      <c r="AL262" s="17">
        <v>0</v>
      </c>
      <c r="AM262" s="17">
        <v>49</v>
      </c>
      <c r="AN262" s="17">
        <v>39</v>
      </c>
      <c r="AO262" s="17">
        <v>0</v>
      </c>
      <c r="AP262" s="17">
        <v>0</v>
      </c>
      <c r="AQ262" s="17">
        <v>18</v>
      </c>
      <c r="AR262" s="17">
        <v>14</v>
      </c>
      <c r="AS262" s="17">
        <v>0</v>
      </c>
      <c r="AT262" s="17">
        <v>0</v>
      </c>
      <c r="AU262" s="17">
        <v>12</v>
      </c>
      <c r="AV262" s="17">
        <v>10</v>
      </c>
      <c r="AW262" s="17">
        <v>0</v>
      </c>
      <c r="AX262" s="17">
        <v>0</v>
      </c>
      <c r="AY262" s="17">
        <v>0</v>
      </c>
      <c r="AZ262" s="17">
        <v>4</v>
      </c>
      <c r="BA262" s="17"/>
      <c r="BB262" s="17">
        <v>0</v>
      </c>
      <c r="BC262" s="46">
        <f t="shared" ref="BC262" si="340">SUM(I262:BB262)</f>
        <v>572</v>
      </c>
      <c r="BD262" s="49">
        <f t="shared" ref="BD262" si="341">SUM(I263:BB263)</f>
        <v>572</v>
      </c>
      <c r="BE262" s="34">
        <f t="shared" ref="BE262" si="342">SUM(I264:BB264)</f>
        <v>572</v>
      </c>
      <c r="BF262" s="34">
        <f t="shared" ref="BF262" si="343">BE262-BC262</f>
        <v>0</v>
      </c>
      <c r="BG262" s="53">
        <v>0.91610000000000003</v>
      </c>
      <c r="BH262" s="41" t="s">
        <v>65</v>
      </c>
    </row>
    <row r="263" spans="1:60" ht="16.2" x14ac:dyDescent="0.25">
      <c r="A263" s="42" t="s">
        <v>59</v>
      </c>
      <c r="B263" s="44" t="s">
        <v>967</v>
      </c>
      <c r="C263" s="42" t="s">
        <v>61</v>
      </c>
      <c r="D263" s="42" t="s">
        <v>946</v>
      </c>
      <c r="E263" s="42" t="s">
        <v>945</v>
      </c>
      <c r="F263" s="42" t="s">
        <v>59</v>
      </c>
      <c r="G263" s="45">
        <v>44345</v>
      </c>
      <c r="H263" s="18" t="s">
        <v>66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3</v>
      </c>
      <c r="O263" s="18">
        <v>0</v>
      </c>
      <c r="P263" s="18">
        <v>1</v>
      </c>
      <c r="Q263" s="18">
        <v>4</v>
      </c>
      <c r="R263" s="18">
        <v>0</v>
      </c>
      <c r="S263" s="18">
        <v>3</v>
      </c>
      <c r="T263" s="18">
        <v>5</v>
      </c>
      <c r="U263" s="18"/>
      <c r="V263" s="18">
        <v>0</v>
      </c>
      <c r="W263" s="18">
        <v>8</v>
      </c>
      <c r="X263" s="18">
        <v>20</v>
      </c>
      <c r="Y263" s="18"/>
      <c r="Z263" s="18">
        <v>0</v>
      </c>
      <c r="AA263" s="18">
        <v>30</v>
      </c>
      <c r="AB263" s="18">
        <v>42</v>
      </c>
      <c r="AC263" s="18"/>
      <c r="AD263" s="18">
        <v>0</v>
      </c>
      <c r="AE263" s="18">
        <v>52</v>
      </c>
      <c r="AF263" s="18">
        <v>87</v>
      </c>
      <c r="AG263" s="18"/>
      <c r="AH263" s="18">
        <v>0</v>
      </c>
      <c r="AI263" s="18">
        <v>93</v>
      </c>
      <c r="AJ263" s="18">
        <v>78</v>
      </c>
      <c r="AK263" s="18"/>
      <c r="AL263" s="18">
        <v>0</v>
      </c>
      <c r="AM263" s="18">
        <v>49</v>
      </c>
      <c r="AN263" s="18">
        <v>39</v>
      </c>
      <c r="AO263" s="18">
        <v>0</v>
      </c>
      <c r="AP263" s="18">
        <v>0</v>
      </c>
      <c r="AQ263" s="18">
        <v>18</v>
      </c>
      <c r="AR263" s="18">
        <v>14</v>
      </c>
      <c r="AS263" s="18">
        <v>0</v>
      </c>
      <c r="AT263" s="18">
        <v>0</v>
      </c>
      <c r="AU263" s="18">
        <v>12</v>
      </c>
      <c r="AV263" s="18">
        <v>10</v>
      </c>
      <c r="AW263" s="18">
        <v>0</v>
      </c>
      <c r="AX263" s="18">
        <v>0</v>
      </c>
      <c r="AY263" s="18">
        <v>0</v>
      </c>
      <c r="AZ263" s="18">
        <v>4</v>
      </c>
      <c r="BA263" s="18"/>
      <c r="BB263" s="18">
        <v>0</v>
      </c>
      <c r="BC263" s="47"/>
      <c r="BD263" s="50"/>
      <c r="BE263" s="35"/>
      <c r="BF263" s="35"/>
      <c r="BG263" s="53"/>
      <c r="BH263" s="41" t="s">
        <v>65</v>
      </c>
    </row>
    <row r="264" spans="1:60" ht="16.2" x14ac:dyDescent="0.25">
      <c r="A264" s="42" t="s">
        <v>59</v>
      </c>
      <c r="B264" s="44" t="s">
        <v>967</v>
      </c>
      <c r="C264" s="42" t="s">
        <v>61</v>
      </c>
      <c r="D264" s="42" t="s">
        <v>946</v>
      </c>
      <c r="E264" s="42" t="s">
        <v>945</v>
      </c>
      <c r="F264" s="42" t="s">
        <v>59</v>
      </c>
      <c r="G264" s="45">
        <v>44345</v>
      </c>
      <c r="H264" s="19" t="s">
        <v>67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3</v>
      </c>
      <c r="O264" s="19">
        <v>0</v>
      </c>
      <c r="P264" s="19">
        <v>1</v>
      </c>
      <c r="Q264" s="19">
        <v>4</v>
      </c>
      <c r="R264" s="19">
        <v>0</v>
      </c>
      <c r="S264" s="19">
        <v>3</v>
      </c>
      <c r="T264" s="19">
        <v>5</v>
      </c>
      <c r="U264" s="19"/>
      <c r="V264" s="19">
        <v>0</v>
      </c>
      <c r="W264" s="19">
        <v>8</v>
      </c>
      <c r="X264" s="19">
        <v>20</v>
      </c>
      <c r="Y264" s="19"/>
      <c r="Z264" s="19">
        <v>0</v>
      </c>
      <c r="AA264" s="19">
        <v>30</v>
      </c>
      <c r="AB264" s="19">
        <v>42</v>
      </c>
      <c r="AC264" s="19"/>
      <c r="AD264" s="19">
        <v>0</v>
      </c>
      <c r="AE264" s="19">
        <v>52</v>
      </c>
      <c r="AF264" s="19">
        <v>87</v>
      </c>
      <c r="AG264" s="19"/>
      <c r="AH264" s="19">
        <v>0</v>
      </c>
      <c r="AI264" s="19">
        <v>93</v>
      </c>
      <c r="AJ264" s="19">
        <v>78</v>
      </c>
      <c r="AK264" s="19"/>
      <c r="AL264" s="19">
        <v>0</v>
      </c>
      <c r="AM264" s="19">
        <v>49</v>
      </c>
      <c r="AN264" s="19">
        <v>39</v>
      </c>
      <c r="AO264" s="19">
        <v>0</v>
      </c>
      <c r="AP264" s="19">
        <v>0</v>
      </c>
      <c r="AQ264" s="19">
        <v>18</v>
      </c>
      <c r="AR264" s="19">
        <v>14</v>
      </c>
      <c r="AS264" s="19">
        <v>0</v>
      </c>
      <c r="AT264" s="19">
        <v>0</v>
      </c>
      <c r="AU264" s="19">
        <v>12</v>
      </c>
      <c r="AV264" s="19">
        <v>10</v>
      </c>
      <c r="AW264" s="19">
        <v>0</v>
      </c>
      <c r="AX264" s="19">
        <v>0</v>
      </c>
      <c r="AY264" s="19">
        <v>0</v>
      </c>
      <c r="AZ264" s="19">
        <v>4</v>
      </c>
      <c r="BA264" s="19"/>
      <c r="BB264" s="19">
        <v>0</v>
      </c>
      <c r="BC264" s="48"/>
      <c r="BD264" s="51"/>
      <c r="BE264" s="36"/>
      <c r="BF264" s="36"/>
      <c r="BG264" s="53"/>
      <c r="BH264" s="41" t="s">
        <v>65</v>
      </c>
    </row>
    <row r="265" spans="1:60" ht="16.2" x14ac:dyDescent="0.25">
      <c r="A265" s="42" t="s">
        <v>59</v>
      </c>
      <c r="B265" s="44" t="s">
        <v>966</v>
      </c>
      <c r="C265" s="42" t="s">
        <v>61</v>
      </c>
      <c r="D265" s="42" t="s">
        <v>946</v>
      </c>
      <c r="E265" s="42" t="s">
        <v>945</v>
      </c>
      <c r="F265" s="42" t="s">
        <v>1129</v>
      </c>
      <c r="G265" s="45">
        <v>44344</v>
      </c>
      <c r="H265" s="17" t="s">
        <v>64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2</v>
      </c>
      <c r="Q265" s="17">
        <v>3</v>
      </c>
      <c r="R265" s="17">
        <v>0</v>
      </c>
      <c r="S265" s="17">
        <v>3</v>
      </c>
      <c r="T265" s="17">
        <v>3</v>
      </c>
      <c r="U265" s="17"/>
      <c r="V265" s="17">
        <v>0</v>
      </c>
      <c r="W265" s="17">
        <v>4</v>
      </c>
      <c r="X265" s="17">
        <v>8</v>
      </c>
      <c r="Y265" s="17"/>
      <c r="Z265" s="17">
        <v>0</v>
      </c>
      <c r="AA265" s="17">
        <v>23</v>
      </c>
      <c r="AB265" s="17">
        <v>38</v>
      </c>
      <c r="AC265" s="17"/>
      <c r="AD265" s="17">
        <v>0</v>
      </c>
      <c r="AE265" s="17">
        <v>76</v>
      </c>
      <c r="AF265" s="17">
        <v>56</v>
      </c>
      <c r="AG265" s="17"/>
      <c r="AH265" s="17">
        <v>0</v>
      </c>
      <c r="AI265" s="17">
        <v>83</v>
      </c>
      <c r="AJ265" s="17">
        <v>53</v>
      </c>
      <c r="AK265" s="17"/>
      <c r="AL265" s="17">
        <v>0</v>
      </c>
      <c r="AM265" s="17">
        <v>45</v>
      </c>
      <c r="AN265" s="17">
        <v>37</v>
      </c>
      <c r="AO265" s="17">
        <v>0</v>
      </c>
      <c r="AP265" s="17">
        <v>0</v>
      </c>
      <c r="AQ265" s="17">
        <v>32</v>
      </c>
      <c r="AR265" s="17">
        <v>12</v>
      </c>
      <c r="AS265" s="17">
        <v>0</v>
      </c>
      <c r="AT265" s="17">
        <v>0</v>
      </c>
      <c r="AU265" s="17">
        <v>5</v>
      </c>
      <c r="AV265" s="17">
        <v>1</v>
      </c>
      <c r="AW265" s="17">
        <v>0</v>
      </c>
      <c r="AX265" s="17">
        <v>0</v>
      </c>
      <c r="AY265" s="17">
        <v>0</v>
      </c>
      <c r="AZ265" s="17">
        <v>0</v>
      </c>
      <c r="BA265" s="17"/>
      <c r="BB265" s="17">
        <v>0</v>
      </c>
      <c r="BC265" s="46">
        <f t="shared" ref="BC265" si="344">SUM(I265:BB265)</f>
        <v>484</v>
      </c>
      <c r="BD265" s="49">
        <f t="shared" ref="BD265" si="345">SUM(I266:BB266)</f>
        <v>484</v>
      </c>
      <c r="BE265" s="34">
        <f t="shared" ref="BE265" si="346">SUM(I267:BB267)</f>
        <v>484</v>
      </c>
      <c r="BF265" s="34">
        <f t="shared" ref="BF265" si="347">BE265-BC265</f>
        <v>0</v>
      </c>
      <c r="BG265" s="53">
        <v>0.95469999999999999</v>
      </c>
      <c r="BH265" s="41" t="s">
        <v>65</v>
      </c>
    </row>
    <row r="266" spans="1:60" ht="16.2" x14ac:dyDescent="0.25">
      <c r="A266" s="42" t="s">
        <v>59</v>
      </c>
      <c r="B266" s="44" t="s">
        <v>966</v>
      </c>
      <c r="C266" s="42" t="s">
        <v>61</v>
      </c>
      <c r="D266" s="42" t="s">
        <v>946</v>
      </c>
      <c r="E266" s="42" t="s">
        <v>945</v>
      </c>
      <c r="F266" s="42" t="s">
        <v>59</v>
      </c>
      <c r="G266" s="45">
        <v>44344</v>
      </c>
      <c r="H266" s="18" t="s">
        <v>66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2</v>
      </c>
      <c r="Q266" s="18">
        <v>3</v>
      </c>
      <c r="R266" s="18">
        <v>0</v>
      </c>
      <c r="S266" s="18">
        <v>3</v>
      </c>
      <c r="T266" s="18">
        <v>3</v>
      </c>
      <c r="U266" s="18"/>
      <c r="V266" s="18">
        <v>0</v>
      </c>
      <c r="W266" s="18">
        <v>4</v>
      </c>
      <c r="X266" s="18">
        <v>8</v>
      </c>
      <c r="Y266" s="18"/>
      <c r="Z266" s="18">
        <v>0</v>
      </c>
      <c r="AA266" s="18">
        <v>23</v>
      </c>
      <c r="AB266" s="18">
        <v>38</v>
      </c>
      <c r="AC266" s="18"/>
      <c r="AD266" s="18">
        <v>0</v>
      </c>
      <c r="AE266" s="18">
        <v>76</v>
      </c>
      <c r="AF266" s="18">
        <v>56</v>
      </c>
      <c r="AG266" s="18"/>
      <c r="AH266" s="18">
        <v>0</v>
      </c>
      <c r="AI266" s="18">
        <v>83</v>
      </c>
      <c r="AJ266" s="18">
        <v>53</v>
      </c>
      <c r="AK266" s="18"/>
      <c r="AL266" s="18">
        <v>0</v>
      </c>
      <c r="AM266" s="18">
        <v>45</v>
      </c>
      <c r="AN266" s="18">
        <v>37</v>
      </c>
      <c r="AO266" s="18">
        <v>0</v>
      </c>
      <c r="AP266" s="18">
        <v>0</v>
      </c>
      <c r="AQ266" s="18">
        <v>32</v>
      </c>
      <c r="AR266" s="18">
        <v>12</v>
      </c>
      <c r="AS266" s="18">
        <v>0</v>
      </c>
      <c r="AT266" s="18">
        <v>0</v>
      </c>
      <c r="AU266" s="18">
        <v>5</v>
      </c>
      <c r="AV266" s="18">
        <v>1</v>
      </c>
      <c r="AW266" s="18">
        <v>0</v>
      </c>
      <c r="AX266" s="18">
        <v>0</v>
      </c>
      <c r="AY266" s="18">
        <v>0</v>
      </c>
      <c r="AZ266" s="18">
        <v>0</v>
      </c>
      <c r="BA266" s="18"/>
      <c r="BB266" s="18">
        <v>0</v>
      </c>
      <c r="BC266" s="47"/>
      <c r="BD266" s="50"/>
      <c r="BE266" s="35"/>
      <c r="BF266" s="35"/>
      <c r="BG266" s="53"/>
      <c r="BH266" s="41" t="s">
        <v>65</v>
      </c>
    </row>
    <row r="267" spans="1:60" ht="16.2" x14ac:dyDescent="0.25">
      <c r="A267" s="42" t="s">
        <v>59</v>
      </c>
      <c r="B267" s="44" t="s">
        <v>966</v>
      </c>
      <c r="C267" s="42" t="s">
        <v>61</v>
      </c>
      <c r="D267" s="42" t="s">
        <v>946</v>
      </c>
      <c r="E267" s="42" t="s">
        <v>945</v>
      </c>
      <c r="F267" s="42" t="s">
        <v>59</v>
      </c>
      <c r="G267" s="45">
        <v>44344</v>
      </c>
      <c r="H267" s="19" t="s">
        <v>67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2</v>
      </c>
      <c r="Q267" s="19">
        <v>3</v>
      </c>
      <c r="R267" s="19">
        <v>0</v>
      </c>
      <c r="S267" s="19">
        <v>3</v>
      </c>
      <c r="T267" s="19">
        <v>3</v>
      </c>
      <c r="U267" s="19"/>
      <c r="V267" s="19">
        <v>0</v>
      </c>
      <c r="W267" s="19">
        <v>4</v>
      </c>
      <c r="X267" s="19">
        <v>8</v>
      </c>
      <c r="Y267" s="19"/>
      <c r="Z267" s="19">
        <v>0</v>
      </c>
      <c r="AA267" s="19">
        <v>23</v>
      </c>
      <c r="AB267" s="19">
        <v>38</v>
      </c>
      <c r="AC267" s="19"/>
      <c r="AD267" s="19">
        <v>0</v>
      </c>
      <c r="AE267" s="19">
        <v>76</v>
      </c>
      <c r="AF267" s="19">
        <v>56</v>
      </c>
      <c r="AG267" s="19"/>
      <c r="AH267" s="19">
        <v>0</v>
      </c>
      <c r="AI267" s="19">
        <v>83</v>
      </c>
      <c r="AJ267" s="19">
        <v>53</v>
      </c>
      <c r="AK267" s="19"/>
      <c r="AL267" s="19">
        <v>0</v>
      </c>
      <c r="AM267" s="19">
        <v>45</v>
      </c>
      <c r="AN267" s="19">
        <v>37</v>
      </c>
      <c r="AO267" s="19">
        <v>0</v>
      </c>
      <c r="AP267" s="19">
        <v>0</v>
      </c>
      <c r="AQ267" s="19">
        <v>32</v>
      </c>
      <c r="AR267" s="19">
        <v>12</v>
      </c>
      <c r="AS267" s="19">
        <v>0</v>
      </c>
      <c r="AT267" s="19">
        <v>0</v>
      </c>
      <c r="AU267" s="19">
        <v>5</v>
      </c>
      <c r="AV267" s="19">
        <v>1</v>
      </c>
      <c r="AW267" s="19">
        <v>0</v>
      </c>
      <c r="AX267" s="19">
        <v>0</v>
      </c>
      <c r="AY267" s="19">
        <v>0</v>
      </c>
      <c r="AZ267" s="19">
        <v>0</v>
      </c>
      <c r="BA267" s="19"/>
      <c r="BB267" s="19">
        <v>0</v>
      </c>
      <c r="BC267" s="48"/>
      <c r="BD267" s="51"/>
      <c r="BE267" s="36"/>
      <c r="BF267" s="36"/>
      <c r="BG267" s="53"/>
      <c r="BH267" s="41" t="s">
        <v>65</v>
      </c>
    </row>
    <row r="268" spans="1:60" ht="16.2" x14ac:dyDescent="0.25">
      <c r="A268" s="42" t="s">
        <v>59</v>
      </c>
      <c r="B268" s="44" t="s">
        <v>965</v>
      </c>
      <c r="C268" s="42" t="s">
        <v>61</v>
      </c>
      <c r="D268" s="42" t="s">
        <v>909</v>
      </c>
      <c r="E268" s="42" t="s">
        <v>957</v>
      </c>
      <c r="F268" s="42" t="s">
        <v>59</v>
      </c>
      <c r="G268" s="45">
        <v>44337</v>
      </c>
      <c r="H268" s="17" t="s">
        <v>64</v>
      </c>
      <c r="I268" s="17">
        <v>32</v>
      </c>
      <c r="J268" s="17">
        <v>54</v>
      </c>
      <c r="K268" s="17">
        <v>35</v>
      </c>
      <c r="L268" s="17">
        <v>70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/>
      <c r="V268" s="17">
        <v>0</v>
      </c>
      <c r="W268" s="17">
        <v>0</v>
      </c>
      <c r="X268" s="17">
        <v>0</v>
      </c>
      <c r="Y268" s="17"/>
      <c r="Z268" s="17">
        <v>0</v>
      </c>
      <c r="AA268" s="17">
        <v>0</v>
      </c>
      <c r="AB268" s="17">
        <v>0</v>
      </c>
      <c r="AC268" s="17"/>
      <c r="AD268" s="17">
        <v>0</v>
      </c>
      <c r="AE268" s="17">
        <v>0</v>
      </c>
      <c r="AF268" s="17">
        <v>0</v>
      </c>
      <c r="AG268" s="17"/>
      <c r="AH268" s="17">
        <v>0</v>
      </c>
      <c r="AI268" s="17">
        <v>0</v>
      </c>
      <c r="AJ268" s="17">
        <v>0</v>
      </c>
      <c r="AK268" s="17"/>
      <c r="AL268" s="17">
        <v>0</v>
      </c>
      <c r="AM268" s="17">
        <v>0</v>
      </c>
      <c r="AN268" s="17">
        <v>0</v>
      </c>
      <c r="AO268" s="17">
        <v>22</v>
      </c>
      <c r="AP268" s="17">
        <v>41</v>
      </c>
      <c r="AQ268" s="17">
        <v>0</v>
      </c>
      <c r="AR268" s="17">
        <v>0</v>
      </c>
      <c r="AS268" s="17">
        <v>25</v>
      </c>
      <c r="AT268" s="17">
        <v>35</v>
      </c>
      <c r="AU268" s="17">
        <v>0</v>
      </c>
      <c r="AV268" s="17">
        <v>0</v>
      </c>
      <c r="AW268" s="17">
        <v>29</v>
      </c>
      <c r="AX268" s="17">
        <v>43</v>
      </c>
      <c r="AY268" s="17">
        <v>0</v>
      </c>
      <c r="AZ268" s="17">
        <v>0</v>
      </c>
      <c r="BA268" s="17"/>
      <c r="BB268" s="17">
        <v>54</v>
      </c>
      <c r="BC268" s="46">
        <f t="shared" ref="BC268" si="348">SUM(I268:BB268)</f>
        <v>440</v>
      </c>
      <c r="BD268" s="49">
        <f t="shared" ref="BD268" si="349">SUM(I269:BB269)</f>
        <v>440</v>
      </c>
      <c r="BE268" s="34">
        <f t="shared" ref="BE268" si="350">SUM(I270:BB270)</f>
        <v>440</v>
      </c>
      <c r="BF268" s="34">
        <f t="shared" ref="BF268" si="351">BE268-BC268</f>
        <v>0</v>
      </c>
      <c r="BG268" s="53">
        <v>0.91090000000000004</v>
      </c>
      <c r="BH268" s="41" t="s">
        <v>65</v>
      </c>
    </row>
    <row r="269" spans="1:60" ht="16.2" x14ac:dyDescent="0.25">
      <c r="A269" s="42" t="s">
        <v>59</v>
      </c>
      <c r="B269" s="44" t="s">
        <v>965</v>
      </c>
      <c r="C269" s="42" t="s">
        <v>61</v>
      </c>
      <c r="D269" s="42" t="s">
        <v>909</v>
      </c>
      <c r="E269" s="42" t="s">
        <v>957</v>
      </c>
      <c r="F269" s="42" t="s">
        <v>59</v>
      </c>
      <c r="G269" s="45">
        <v>44337</v>
      </c>
      <c r="H269" s="18" t="s">
        <v>66</v>
      </c>
      <c r="I269" s="18">
        <v>32</v>
      </c>
      <c r="J269" s="18">
        <v>54</v>
      </c>
      <c r="K269" s="18">
        <v>35</v>
      </c>
      <c r="L269" s="18">
        <v>70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/>
      <c r="V269" s="18">
        <v>0</v>
      </c>
      <c r="W269" s="18">
        <v>0</v>
      </c>
      <c r="X269" s="18">
        <v>0</v>
      </c>
      <c r="Y269" s="18"/>
      <c r="Z269" s="18">
        <v>0</v>
      </c>
      <c r="AA269" s="18">
        <v>0</v>
      </c>
      <c r="AB269" s="18">
        <v>0</v>
      </c>
      <c r="AC269" s="18"/>
      <c r="AD269" s="18">
        <v>0</v>
      </c>
      <c r="AE269" s="18">
        <v>0</v>
      </c>
      <c r="AF269" s="18">
        <v>0</v>
      </c>
      <c r="AG269" s="18"/>
      <c r="AH269" s="18">
        <v>0</v>
      </c>
      <c r="AI269" s="18">
        <v>0</v>
      </c>
      <c r="AJ269" s="18">
        <v>0</v>
      </c>
      <c r="AK269" s="18"/>
      <c r="AL269" s="18">
        <v>0</v>
      </c>
      <c r="AM269" s="18">
        <v>0</v>
      </c>
      <c r="AN269" s="18">
        <v>0</v>
      </c>
      <c r="AO269" s="18">
        <v>22</v>
      </c>
      <c r="AP269" s="18">
        <v>41</v>
      </c>
      <c r="AQ269" s="18">
        <v>0</v>
      </c>
      <c r="AR269" s="18">
        <v>0</v>
      </c>
      <c r="AS269" s="18">
        <v>25</v>
      </c>
      <c r="AT269" s="18">
        <v>35</v>
      </c>
      <c r="AU269" s="18">
        <v>0</v>
      </c>
      <c r="AV269" s="18">
        <v>0</v>
      </c>
      <c r="AW269" s="18">
        <v>29</v>
      </c>
      <c r="AX269" s="18">
        <v>43</v>
      </c>
      <c r="AY269" s="18">
        <v>0</v>
      </c>
      <c r="AZ269" s="18">
        <v>0</v>
      </c>
      <c r="BA269" s="18"/>
      <c r="BB269" s="18">
        <v>54</v>
      </c>
      <c r="BC269" s="47"/>
      <c r="BD269" s="50"/>
      <c r="BE269" s="35"/>
      <c r="BF269" s="35"/>
      <c r="BG269" s="53"/>
      <c r="BH269" s="41" t="s">
        <v>65</v>
      </c>
    </row>
    <row r="270" spans="1:60" ht="16.2" x14ac:dyDescent="0.25">
      <c r="A270" s="42" t="s">
        <v>59</v>
      </c>
      <c r="B270" s="44" t="s">
        <v>965</v>
      </c>
      <c r="C270" s="42" t="s">
        <v>61</v>
      </c>
      <c r="D270" s="42" t="s">
        <v>909</v>
      </c>
      <c r="E270" s="42" t="s">
        <v>957</v>
      </c>
      <c r="F270" s="42" t="s">
        <v>59</v>
      </c>
      <c r="G270" s="45">
        <v>44337</v>
      </c>
      <c r="H270" s="19" t="s">
        <v>67</v>
      </c>
      <c r="I270" s="19">
        <v>32</v>
      </c>
      <c r="J270" s="19">
        <v>54</v>
      </c>
      <c r="K270" s="19">
        <v>35</v>
      </c>
      <c r="L270" s="19">
        <v>70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/>
      <c r="V270" s="19">
        <v>0</v>
      </c>
      <c r="W270" s="19">
        <v>0</v>
      </c>
      <c r="X270" s="19">
        <v>0</v>
      </c>
      <c r="Y270" s="19"/>
      <c r="Z270" s="19">
        <v>0</v>
      </c>
      <c r="AA270" s="19">
        <v>0</v>
      </c>
      <c r="AB270" s="19">
        <v>0</v>
      </c>
      <c r="AC270" s="19"/>
      <c r="AD270" s="19">
        <v>0</v>
      </c>
      <c r="AE270" s="19">
        <v>0</v>
      </c>
      <c r="AF270" s="19">
        <v>0</v>
      </c>
      <c r="AG270" s="19"/>
      <c r="AH270" s="19">
        <v>0</v>
      </c>
      <c r="AI270" s="19">
        <v>0</v>
      </c>
      <c r="AJ270" s="19">
        <v>0</v>
      </c>
      <c r="AK270" s="19"/>
      <c r="AL270" s="19">
        <v>0</v>
      </c>
      <c r="AM270" s="19">
        <v>0</v>
      </c>
      <c r="AN270" s="19">
        <v>0</v>
      </c>
      <c r="AO270" s="19">
        <v>22</v>
      </c>
      <c r="AP270" s="19">
        <v>41</v>
      </c>
      <c r="AQ270" s="19">
        <v>0</v>
      </c>
      <c r="AR270" s="19">
        <v>0</v>
      </c>
      <c r="AS270" s="19">
        <v>25</v>
      </c>
      <c r="AT270" s="19">
        <v>35</v>
      </c>
      <c r="AU270" s="19">
        <v>0</v>
      </c>
      <c r="AV270" s="19">
        <v>0</v>
      </c>
      <c r="AW270" s="19">
        <v>29</v>
      </c>
      <c r="AX270" s="19">
        <v>43</v>
      </c>
      <c r="AY270" s="19">
        <v>0</v>
      </c>
      <c r="AZ270" s="19">
        <v>0</v>
      </c>
      <c r="BA270" s="19"/>
      <c r="BB270" s="19">
        <v>54</v>
      </c>
      <c r="BC270" s="48"/>
      <c r="BD270" s="51"/>
      <c r="BE270" s="36"/>
      <c r="BF270" s="36"/>
      <c r="BG270" s="53"/>
      <c r="BH270" s="41" t="s">
        <v>65</v>
      </c>
    </row>
    <row r="271" spans="1:60" ht="16.2" x14ac:dyDescent="0.25">
      <c r="A271" s="42" t="s">
        <v>59</v>
      </c>
      <c r="B271" s="44" t="s">
        <v>964</v>
      </c>
      <c r="C271" s="42" t="s">
        <v>61</v>
      </c>
      <c r="D271" s="42" t="s">
        <v>946</v>
      </c>
      <c r="E271" s="42" t="s">
        <v>950</v>
      </c>
      <c r="F271" s="42" t="s">
        <v>1129</v>
      </c>
      <c r="G271" s="45">
        <v>44342</v>
      </c>
      <c r="H271" s="17" t="s">
        <v>64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/>
      <c r="V271" s="17">
        <v>0</v>
      </c>
      <c r="W271" s="17">
        <v>0</v>
      </c>
      <c r="X271" s="17">
        <v>3</v>
      </c>
      <c r="Y271" s="17"/>
      <c r="Z271" s="17">
        <v>0</v>
      </c>
      <c r="AA271" s="17">
        <v>18</v>
      </c>
      <c r="AB271" s="17">
        <v>25</v>
      </c>
      <c r="AC271" s="17"/>
      <c r="AD271" s="17">
        <v>0</v>
      </c>
      <c r="AE271" s="17">
        <v>57</v>
      </c>
      <c r="AF271" s="17">
        <v>46</v>
      </c>
      <c r="AG271" s="17"/>
      <c r="AH271" s="17">
        <v>0</v>
      </c>
      <c r="AI271" s="17">
        <v>66</v>
      </c>
      <c r="AJ271" s="17">
        <v>41</v>
      </c>
      <c r="AK271" s="17"/>
      <c r="AL271" s="17">
        <v>0</v>
      </c>
      <c r="AM271" s="17">
        <v>29</v>
      </c>
      <c r="AN271" s="17">
        <v>26</v>
      </c>
      <c r="AO271" s="17">
        <v>0</v>
      </c>
      <c r="AP271" s="17">
        <v>0</v>
      </c>
      <c r="AQ271" s="17">
        <v>20</v>
      </c>
      <c r="AR271" s="17">
        <v>9</v>
      </c>
      <c r="AS271" s="17">
        <v>0</v>
      </c>
      <c r="AT271" s="17">
        <v>0</v>
      </c>
      <c r="AU271" s="17">
        <v>6</v>
      </c>
      <c r="AV271" s="17">
        <v>1</v>
      </c>
      <c r="AW271" s="17">
        <v>0</v>
      </c>
      <c r="AX271" s="17">
        <v>0</v>
      </c>
      <c r="AY271" s="17">
        <v>0</v>
      </c>
      <c r="AZ271" s="17">
        <v>0</v>
      </c>
      <c r="BA271" s="17"/>
      <c r="BB271" s="17">
        <v>0</v>
      </c>
      <c r="BC271" s="46">
        <f t="shared" ref="BC271" si="352">SUM(I271:BB271)</f>
        <v>347</v>
      </c>
      <c r="BD271" s="49">
        <f t="shared" ref="BD271" si="353">SUM(I272:BB272)</f>
        <v>347</v>
      </c>
      <c r="BE271" s="34">
        <f t="shared" ref="BE271" si="354">SUM(I273:BB273)</f>
        <v>347</v>
      </c>
      <c r="BF271" s="34">
        <f t="shared" ref="BF271" si="355">BE271-BC271</f>
        <v>0</v>
      </c>
      <c r="BG271" s="53">
        <v>0.95100000000000007</v>
      </c>
      <c r="BH271" s="41" t="s">
        <v>65</v>
      </c>
    </row>
    <row r="272" spans="1:60" ht="16.2" x14ac:dyDescent="0.25">
      <c r="A272" s="42" t="s">
        <v>59</v>
      </c>
      <c r="B272" s="44" t="s">
        <v>964</v>
      </c>
      <c r="C272" s="42" t="s">
        <v>61</v>
      </c>
      <c r="D272" s="42" t="s">
        <v>946</v>
      </c>
      <c r="E272" s="42" t="s">
        <v>950</v>
      </c>
      <c r="F272" s="42" t="s">
        <v>59</v>
      </c>
      <c r="G272" s="45">
        <v>44342</v>
      </c>
      <c r="H272" s="18" t="s">
        <v>66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/>
      <c r="V272" s="18">
        <v>0</v>
      </c>
      <c r="W272" s="18">
        <v>0</v>
      </c>
      <c r="X272" s="18">
        <v>3</v>
      </c>
      <c r="Y272" s="18"/>
      <c r="Z272" s="18">
        <v>0</v>
      </c>
      <c r="AA272" s="18">
        <v>18</v>
      </c>
      <c r="AB272" s="18">
        <v>25</v>
      </c>
      <c r="AC272" s="18"/>
      <c r="AD272" s="18">
        <v>0</v>
      </c>
      <c r="AE272" s="18">
        <v>57</v>
      </c>
      <c r="AF272" s="18">
        <v>46</v>
      </c>
      <c r="AG272" s="18"/>
      <c r="AH272" s="18">
        <v>0</v>
      </c>
      <c r="AI272" s="18">
        <v>66</v>
      </c>
      <c r="AJ272" s="18">
        <v>41</v>
      </c>
      <c r="AK272" s="18"/>
      <c r="AL272" s="18">
        <v>0</v>
      </c>
      <c r="AM272" s="18">
        <v>29</v>
      </c>
      <c r="AN272" s="18">
        <v>26</v>
      </c>
      <c r="AO272" s="18">
        <v>0</v>
      </c>
      <c r="AP272" s="18">
        <v>0</v>
      </c>
      <c r="AQ272" s="18">
        <v>20</v>
      </c>
      <c r="AR272" s="18">
        <v>9</v>
      </c>
      <c r="AS272" s="18">
        <v>0</v>
      </c>
      <c r="AT272" s="18">
        <v>0</v>
      </c>
      <c r="AU272" s="18">
        <v>6</v>
      </c>
      <c r="AV272" s="18">
        <v>1</v>
      </c>
      <c r="AW272" s="18">
        <v>0</v>
      </c>
      <c r="AX272" s="18">
        <v>0</v>
      </c>
      <c r="AY272" s="18">
        <v>0</v>
      </c>
      <c r="AZ272" s="18">
        <v>0</v>
      </c>
      <c r="BA272" s="18"/>
      <c r="BB272" s="18">
        <v>0</v>
      </c>
      <c r="BC272" s="47"/>
      <c r="BD272" s="50"/>
      <c r="BE272" s="35"/>
      <c r="BF272" s="35"/>
      <c r="BG272" s="53"/>
      <c r="BH272" s="41" t="s">
        <v>65</v>
      </c>
    </row>
    <row r="273" spans="1:60" ht="16.2" x14ac:dyDescent="0.25">
      <c r="A273" s="42" t="s">
        <v>59</v>
      </c>
      <c r="B273" s="44" t="s">
        <v>964</v>
      </c>
      <c r="C273" s="42" t="s">
        <v>61</v>
      </c>
      <c r="D273" s="42" t="s">
        <v>946</v>
      </c>
      <c r="E273" s="42" t="s">
        <v>950</v>
      </c>
      <c r="F273" s="42" t="s">
        <v>59</v>
      </c>
      <c r="G273" s="45">
        <v>44342</v>
      </c>
      <c r="H273" s="19" t="s">
        <v>67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/>
      <c r="V273" s="19">
        <v>0</v>
      </c>
      <c r="W273" s="19">
        <v>0</v>
      </c>
      <c r="X273" s="19">
        <v>3</v>
      </c>
      <c r="Y273" s="19"/>
      <c r="Z273" s="19">
        <v>0</v>
      </c>
      <c r="AA273" s="19">
        <v>18</v>
      </c>
      <c r="AB273" s="19">
        <v>25</v>
      </c>
      <c r="AC273" s="19"/>
      <c r="AD273" s="19">
        <v>0</v>
      </c>
      <c r="AE273" s="19">
        <v>57</v>
      </c>
      <c r="AF273" s="19">
        <v>46</v>
      </c>
      <c r="AG273" s="19"/>
      <c r="AH273" s="19">
        <v>0</v>
      </c>
      <c r="AI273" s="19">
        <v>66</v>
      </c>
      <c r="AJ273" s="19">
        <v>41</v>
      </c>
      <c r="AK273" s="19"/>
      <c r="AL273" s="19">
        <v>0</v>
      </c>
      <c r="AM273" s="19">
        <v>29</v>
      </c>
      <c r="AN273" s="19">
        <v>26</v>
      </c>
      <c r="AO273" s="19">
        <v>0</v>
      </c>
      <c r="AP273" s="19">
        <v>0</v>
      </c>
      <c r="AQ273" s="19">
        <v>20</v>
      </c>
      <c r="AR273" s="19">
        <v>9</v>
      </c>
      <c r="AS273" s="19">
        <v>0</v>
      </c>
      <c r="AT273" s="19">
        <v>0</v>
      </c>
      <c r="AU273" s="19">
        <v>6</v>
      </c>
      <c r="AV273" s="19">
        <v>1</v>
      </c>
      <c r="AW273" s="19">
        <v>0</v>
      </c>
      <c r="AX273" s="19">
        <v>0</v>
      </c>
      <c r="AY273" s="19">
        <v>0</v>
      </c>
      <c r="AZ273" s="19">
        <v>0</v>
      </c>
      <c r="BA273" s="19"/>
      <c r="BB273" s="19">
        <v>0</v>
      </c>
      <c r="BC273" s="48"/>
      <c r="BD273" s="51"/>
      <c r="BE273" s="36"/>
      <c r="BF273" s="36"/>
      <c r="BG273" s="53"/>
      <c r="BH273" s="41" t="s">
        <v>65</v>
      </c>
    </row>
    <row r="274" spans="1:60" ht="16.2" x14ac:dyDescent="0.25">
      <c r="A274" s="42" t="s">
        <v>59</v>
      </c>
      <c r="B274" s="44" t="s">
        <v>963</v>
      </c>
      <c r="C274" s="42" t="s">
        <v>61</v>
      </c>
      <c r="D274" s="42" t="s">
        <v>909</v>
      </c>
      <c r="E274" s="42" t="s">
        <v>957</v>
      </c>
      <c r="F274" s="42" t="s">
        <v>59</v>
      </c>
      <c r="G274" s="45">
        <v>44337</v>
      </c>
      <c r="H274" s="17" t="s">
        <v>64</v>
      </c>
      <c r="I274" s="17">
        <v>0</v>
      </c>
      <c r="J274" s="17">
        <v>82</v>
      </c>
      <c r="K274" s="17">
        <v>0</v>
      </c>
      <c r="L274" s="17">
        <v>40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/>
      <c r="V274" s="17">
        <v>0</v>
      </c>
      <c r="W274" s="17">
        <v>0</v>
      </c>
      <c r="X274" s="17">
        <v>0</v>
      </c>
      <c r="Y274" s="17"/>
      <c r="Z274" s="17">
        <v>0</v>
      </c>
      <c r="AA274" s="17">
        <v>0</v>
      </c>
      <c r="AB274" s="17">
        <v>0</v>
      </c>
      <c r="AC274" s="17"/>
      <c r="AD274" s="17">
        <v>0</v>
      </c>
      <c r="AE274" s="17">
        <v>0</v>
      </c>
      <c r="AF274" s="17">
        <v>0</v>
      </c>
      <c r="AG274" s="17"/>
      <c r="AH274" s="17">
        <v>0</v>
      </c>
      <c r="AI274" s="17">
        <v>0</v>
      </c>
      <c r="AJ274" s="17">
        <v>0</v>
      </c>
      <c r="AK274" s="17"/>
      <c r="AL274" s="17">
        <v>0</v>
      </c>
      <c r="AM274" s="17">
        <v>0</v>
      </c>
      <c r="AN274" s="17">
        <v>0</v>
      </c>
      <c r="AO274" s="17">
        <v>0</v>
      </c>
      <c r="AP274" s="17">
        <v>44</v>
      </c>
      <c r="AQ274" s="17">
        <v>0</v>
      </c>
      <c r="AR274" s="17">
        <v>0</v>
      </c>
      <c r="AS274" s="17">
        <v>0</v>
      </c>
      <c r="AT274" s="17">
        <v>46</v>
      </c>
      <c r="AU274" s="17">
        <v>0</v>
      </c>
      <c r="AV274" s="17">
        <v>0</v>
      </c>
      <c r="AW274" s="17">
        <v>0</v>
      </c>
      <c r="AX274" s="17">
        <v>49</v>
      </c>
      <c r="AY274" s="17">
        <v>0</v>
      </c>
      <c r="AZ274" s="17">
        <v>0</v>
      </c>
      <c r="BA274" s="17"/>
      <c r="BB274" s="17">
        <v>80</v>
      </c>
      <c r="BC274" s="46">
        <f t="shared" ref="BC274" si="356">SUM(I274:BB274)</f>
        <v>341</v>
      </c>
      <c r="BD274" s="49">
        <f t="shared" ref="BD274" si="357">SUM(I275:BB275)</f>
        <v>341</v>
      </c>
      <c r="BE274" s="34">
        <f t="shared" ref="BE274" si="358">SUM(I276:BB276)</f>
        <v>341</v>
      </c>
      <c r="BF274" s="34">
        <f t="shared" ref="BF274" si="359">BE274-BC274</f>
        <v>0</v>
      </c>
      <c r="BG274" s="53">
        <v>0.91200000000000003</v>
      </c>
      <c r="BH274" s="41" t="s">
        <v>65</v>
      </c>
    </row>
    <row r="275" spans="1:60" ht="16.2" x14ac:dyDescent="0.25">
      <c r="A275" s="42" t="s">
        <v>59</v>
      </c>
      <c r="B275" s="44" t="s">
        <v>963</v>
      </c>
      <c r="C275" s="42" t="s">
        <v>61</v>
      </c>
      <c r="D275" s="42" t="s">
        <v>909</v>
      </c>
      <c r="E275" s="42" t="s">
        <v>957</v>
      </c>
      <c r="F275" s="42" t="s">
        <v>59</v>
      </c>
      <c r="G275" s="45">
        <v>44337</v>
      </c>
      <c r="H275" s="18" t="s">
        <v>66</v>
      </c>
      <c r="I275" s="18">
        <v>0</v>
      </c>
      <c r="J275" s="18">
        <v>82</v>
      </c>
      <c r="K275" s="18">
        <v>0</v>
      </c>
      <c r="L275" s="18">
        <v>40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/>
      <c r="V275" s="18">
        <v>0</v>
      </c>
      <c r="W275" s="18">
        <v>0</v>
      </c>
      <c r="X275" s="18">
        <v>0</v>
      </c>
      <c r="Y275" s="18"/>
      <c r="Z275" s="18">
        <v>0</v>
      </c>
      <c r="AA275" s="18">
        <v>0</v>
      </c>
      <c r="AB275" s="18">
        <v>0</v>
      </c>
      <c r="AC275" s="18"/>
      <c r="AD275" s="18">
        <v>0</v>
      </c>
      <c r="AE275" s="18">
        <v>0</v>
      </c>
      <c r="AF275" s="18">
        <v>0</v>
      </c>
      <c r="AG275" s="18"/>
      <c r="AH275" s="18">
        <v>0</v>
      </c>
      <c r="AI275" s="18">
        <v>0</v>
      </c>
      <c r="AJ275" s="18">
        <v>0</v>
      </c>
      <c r="AK275" s="18"/>
      <c r="AL275" s="18">
        <v>0</v>
      </c>
      <c r="AM275" s="18">
        <v>0</v>
      </c>
      <c r="AN275" s="18">
        <v>0</v>
      </c>
      <c r="AO275" s="18">
        <v>0</v>
      </c>
      <c r="AP275" s="18">
        <v>44</v>
      </c>
      <c r="AQ275" s="18">
        <v>0</v>
      </c>
      <c r="AR275" s="18">
        <v>0</v>
      </c>
      <c r="AS275" s="18">
        <v>0</v>
      </c>
      <c r="AT275" s="18">
        <v>46</v>
      </c>
      <c r="AU275" s="18">
        <v>0</v>
      </c>
      <c r="AV275" s="18">
        <v>0</v>
      </c>
      <c r="AW275" s="18">
        <v>0</v>
      </c>
      <c r="AX275" s="18">
        <v>49</v>
      </c>
      <c r="AY275" s="18">
        <v>0</v>
      </c>
      <c r="AZ275" s="18">
        <v>0</v>
      </c>
      <c r="BA275" s="18"/>
      <c r="BB275" s="18">
        <v>80</v>
      </c>
      <c r="BC275" s="47"/>
      <c r="BD275" s="50"/>
      <c r="BE275" s="35"/>
      <c r="BF275" s="35"/>
      <c r="BG275" s="53"/>
      <c r="BH275" s="41" t="s">
        <v>65</v>
      </c>
    </row>
    <row r="276" spans="1:60" ht="16.2" x14ac:dyDescent="0.25">
      <c r="A276" s="42" t="s">
        <v>59</v>
      </c>
      <c r="B276" s="44" t="s">
        <v>963</v>
      </c>
      <c r="C276" s="42" t="s">
        <v>61</v>
      </c>
      <c r="D276" s="42" t="s">
        <v>909</v>
      </c>
      <c r="E276" s="42" t="s">
        <v>957</v>
      </c>
      <c r="F276" s="42" t="s">
        <v>59</v>
      </c>
      <c r="G276" s="45">
        <v>44337</v>
      </c>
      <c r="H276" s="19" t="s">
        <v>67</v>
      </c>
      <c r="I276" s="19">
        <v>0</v>
      </c>
      <c r="J276" s="19">
        <v>82</v>
      </c>
      <c r="K276" s="19">
        <v>0</v>
      </c>
      <c r="L276" s="19">
        <v>40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/>
      <c r="V276" s="19">
        <v>0</v>
      </c>
      <c r="W276" s="19">
        <v>0</v>
      </c>
      <c r="X276" s="19">
        <v>0</v>
      </c>
      <c r="Y276" s="19"/>
      <c r="Z276" s="19">
        <v>0</v>
      </c>
      <c r="AA276" s="19">
        <v>0</v>
      </c>
      <c r="AB276" s="19">
        <v>0</v>
      </c>
      <c r="AC276" s="19"/>
      <c r="AD276" s="19">
        <v>0</v>
      </c>
      <c r="AE276" s="19">
        <v>0</v>
      </c>
      <c r="AF276" s="19">
        <v>0</v>
      </c>
      <c r="AG276" s="19"/>
      <c r="AH276" s="19">
        <v>0</v>
      </c>
      <c r="AI276" s="19">
        <v>0</v>
      </c>
      <c r="AJ276" s="19">
        <v>0</v>
      </c>
      <c r="AK276" s="19"/>
      <c r="AL276" s="19">
        <v>0</v>
      </c>
      <c r="AM276" s="19">
        <v>0</v>
      </c>
      <c r="AN276" s="19">
        <v>0</v>
      </c>
      <c r="AO276" s="19">
        <v>0</v>
      </c>
      <c r="AP276" s="19">
        <v>44</v>
      </c>
      <c r="AQ276" s="19">
        <v>0</v>
      </c>
      <c r="AR276" s="19">
        <v>0</v>
      </c>
      <c r="AS276" s="19">
        <v>0</v>
      </c>
      <c r="AT276" s="19">
        <v>46</v>
      </c>
      <c r="AU276" s="19">
        <v>0</v>
      </c>
      <c r="AV276" s="19">
        <v>0</v>
      </c>
      <c r="AW276" s="19">
        <v>0</v>
      </c>
      <c r="AX276" s="19">
        <v>49</v>
      </c>
      <c r="AY276" s="19">
        <v>0</v>
      </c>
      <c r="AZ276" s="19">
        <v>0</v>
      </c>
      <c r="BA276" s="19"/>
      <c r="BB276" s="19">
        <v>80</v>
      </c>
      <c r="BC276" s="48"/>
      <c r="BD276" s="51"/>
      <c r="BE276" s="36"/>
      <c r="BF276" s="36"/>
      <c r="BG276" s="53"/>
      <c r="BH276" s="41" t="s">
        <v>65</v>
      </c>
    </row>
    <row r="277" spans="1:60" ht="16.2" x14ac:dyDescent="0.25">
      <c r="A277" s="42" t="s">
        <v>59</v>
      </c>
      <c r="B277" s="44" t="s">
        <v>962</v>
      </c>
      <c r="C277" s="42" t="s">
        <v>61</v>
      </c>
      <c r="D277" s="42" t="s">
        <v>909</v>
      </c>
      <c r="E277" s="42" t="s">
        <v>957</v>
      </c>
      <c r="F277" s="42" t="s">
        <v>59</v>
      </c>
      <c r="G277" s="45">
        <v>44341</v>
      </c>
      <c r="H277" s="17" t="s">
        <v>64</v>
      </c>
      <c r="I277" s="17">
        <v>1</v>
      </c>
      <c r="J277" s="17">
        <v>72</v>
      </c>
      <c r="K277" s="17">
        <v>1</v>
      </c>
      <c r="L277" s="17">
        <v>1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/>
      <c r="V277" s="17">
        <v>0</v>
      </c>
      <c r="W277" s="17">
        <v>0</v>
      </c>
      <c r="X277" s="17">
        <v>0</v>
      </c>
      <c r="Y277" s="17"/>
      <c r="Z277" s="17">
        <v>0</v>
      </c>
      <c r="AA277" s="17">
        <v>0</v>
      </c>
      <c r="AB277" s="17">
        <v>0</v>
      </c>
      <c r="AC277" s="17"/>
      <c r="AD277" s="17">
        <v>0</v>
      </c>
      <c r="AE277" s="17">
        <v>0</v>
      </c>
      <c r="AF277" s="17">
        <v>0</v>
      </c>
      <c r="AG277" s="17"/>
      <c r="AH277" s="17">
        <v>0</v>
      </c>
      <c r="AI277" s="17">
        <v>0</v>
      </c>
      <c r="AJ277" s="17">
        <v>0</v>
      </c>
      <c r="AK277" s="17"/>
      <c r="AL277" s="17">
        <v>0</v>
      </c>
      <c r="AM277" s="17">
        <v>0</v>
      </c>
      <c r="AN277" s="17">
        <v>0</v>
      </c>
      <c r="AO277" s="17">
        <v>0</v>
      </c>
      <c r="AP277" s="17">
        <v>59</v>
      </c>
      <c r="AQ277" s="17">
        <v>0</v>
      </c>
      <c r="AR277" s="17">
        <v>0</v>
      </c>
      <c r="AS277" s="17">
        <v>0</v>
      </c>
      <c r="AT277" s="17">
        <v>64</v>
      </c>
      <c r="AU277" s="17">
        <v>0</v>
      </c>
      <c r="AV277" s="17">
        <v>0</v>
      </c>
      <c r="AW277" s="17">
        <v>1</v>
      </c>
      <c r="AX277" s="17">
        <v>68</v>
      </c>
      <c r="AY277" s="17">
        <v>0</v>
      </c>
      <c r="AZ277" s="17">
        <v>0</v>
      </c>
      <c r="BA277" s="17"/>
      <c r="BB277" s="17">
        <v>73</v>
      </c>
      <c r="BC277" s="46">
        <f t="shared" ref="BC277" si="360">SUM(I277:BB277)</f>
        <v>340</v>
      </c>
      <c r="BD277" s="49">
        <f t="shared" ref="BD277" si="361">SUM(I278:BB278)</f>
        <v>340</v>
      </c>
      <c r="BE277" s="34">
        <f t="shared" ref="BE277" si="362">SUM(I279:BB279)</f>
        <v>340</v>
      </c>
      <c r="BF277" s="34">
        <f t="shared" ref="BF277" si="363">BE277-BC277</f>
        <v>0</v>
      </c>
      <c r="BG277" s="53">
        <v>0.91060000000000008</v>
      </c>
      <c r="BH277" s="41" t="s">
        <v>65</v>
      </c>
    </row>
    <row r="278" spans="1:60" ht="16.2" x14ac:dyDescent="0.25">
      <c r="A278" s="42" t="s">
        <v>59</v>
      </c>
      <c r="B278" s="44" t="s">
        <v>962</v>
      </c>
      <c r="C278" s="42" t="s">
        <v>61</v>
      </c>
      <c r="D278" s="42" t="s">
        <v>909</v>
      </c>
      <c r="E278" s="42" t="s">
        <v>957</v>
      </c>
      <c r="F278" s="42" t="s">
        <v>59</v>
      </c>
      <c r="G278" s="45">
        <v>44341</v>
      </c>
      <c r="H278" s="18" t="s">
        <v>66</v>
      </c>
      <c r="I278" s="18">
        <v>1</v>
      </c>
      <c r="J278" s="18">
        <v>72</v>
      </c>
      <c r="K278" s="18">
        <v>1</v>
      </c>
      <c r="L278" s="18">
        <v>1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/>
      <c r="V278" s="18">
        <v>0</v>
      </c>
      <c r="W278" s="18">
        <v>0</v>
      </c>
      <c r="X278" s="18">
        <v>0</v>
      </c>
      <c r="Y278" s="18"/>
      <c r="Z278" s="18">
        <v>0</v>
      </c>
      <c r="AA278" s="18">
        <v>0</v>
      </c>
      <c r="AB278" s="18">
        <v>0</v>
      </c>
      <c r="AC278" s="18"/>
      <c r="AD278" s="18">
        <v>0</v>
      </c>
      <c r="AE278" s="18">
        <v>0</v>
      </c>
      <c r="AF278" s="18">
        <v>0</v>
      </c>
      <c r="AG278" s="18"/>
      <c r="AH278" s="18">
        <v>0</v>
      </c>
      <c r="AI278" s="18">
        <v>0</v>
      </c>
      <c r="AJ278" s="18">
        <v>0</v>
      </c>
      <c r="AK278" s="18"/>
      <c r="AL278" s="18">
        <v>0</v>
      </c>
      <c r="AM278" s="18">
        <v>0</v>
      </c>
      <c r="AN278" s="18">
        <v>0</v>
      </c>
      <c r="AO278" s="18">
        <v>0</v>
      </c>
      <c r="AP278" s="18">
        <v>59</v>
      </c>
      <c r="AQ278" s="18">
        <v>0</v>
      </c>
      <c r="AR278" s="18">
        <v>0</v>
      </c>
      <c r="AS278" s="18">
        <v>0</v>
      </c>
      <c r="AT278" s="18">
        <v>64</v>
      </c>
      <c r="AU278" s="18">
        <v>0</v>
      </c>
      <c r="AV278" s="18">
        <v>0</v>
      </c>
      <c r="AW278" s="18">
        <v>1</v>
      </c>
      <c r="AX278" s="18">
        <v>68</v>
      </c>
      <c r="AY278" s="18">
        <v>0</v>
      </c>
      <c r="AZ278" s="18">
        <v>0</v>
      </c>
      <c r="BA278" s="18"/>
      <c r="BB278" s="18">
        <v>73</v>
      </c>
      <c r="BC278" s="47"/>
      <c r="BD278" s="50"/>
      <c r="BE278" s="35"/>
      <c r="BF278" s="35"/>
      <c r="BG278" s="53"/>
      <c r="BH278" s="41" t="s">
        <v>65</v>
      </c>
    </row>
    <row r="279" spans="1:60" ht="16.2" x14ac:dyDescent="0.25">
      <c r="A279" s="42" t="s">
        <v>59</v>
      </c>
      <c r="B279" s="44" t="s">
        <v>962</v>
      </c>
      <c r="C279" s="42" t="s">
        <v>61</v>
      </c>
      <c r="D279" s="42" t="s">
        <v>909</v>
      </c>
      <c r="E279" s="42" t="s">
        <v>957</v>
      </c>
      <c r="F279" s="42" t="s">
        <v>59</v>
      </c>
      <c r="G279" s="45">
        <v>44341</v>
      </c>
      <c r="H279" s="19" t="s">
        <v>67</v>
      </c>
      <c r="I279" s="19">
        <v>1</v>
      </c>
      <c r="J279" s="19">
        <v>72</v>
      </c>
      <c r="K279" s="19">
        <v>1</v>
      </c>
      <c r="L279" s="19">
        <v>1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/>
      <c r="V279" s="19">
        <v>0</v>
      </c>
      <c r="W279" s="19">
        <v>0</v>
      </c>
      <c r="X279" s="19">
        <v>0</v>
      </c>
      <c r="Y279" s="19"/>
      <c r="Z279" s="19">
        <v>0</v>
      </c>
      <c r="AA279" s="19">
        <v>0</v>
      </c>
      <c r="AB279" s="19">
        <v>0</v>
      </c>
      <c r="AC279" s="19"/>
      <c r="AD279" s="19">
        <v>0</v>
      </c>
      <c r="AE279" s="19">
        <v>0</v>
      </c>
      <c r="AF279" s="19">
        <v>0</v>
      </c>
      <c r="AG279" s="19"/>
      <c r="AH279" s="19">
        <v>0</v>
      </c>
      <c r="AI279" s="19">
        <v>0</v>
      </c>
      <c r="AJ279" s="19">
        <v>0</v>
      </c>
      <c r="AK279" s="19"/>
      <c r="AL279" s="19">
        <v>0</v>
      </c>
      <c r="AM279" s="19">
        <v>0</v>
      </c>
      <c r="AN279" s="19">
        <v>0</v>
      </c>
      <c r="AO279" s="19">
        <v>0</v>
      </c>
      <c r="AP279" s="19">
        <v>59</v>
      </c>
      <c r="AQ279" s="19">
        <v>0</v>
      </c>
      <c r="AR279" s="19">
        <v>0</v>
      </c>
      <c r="AS279" s="19">
        <v>0</v>
      </c>
      <c r="AT279" s="19">
        <v>64</v>
      </c>
      <c r="AU279" s="19">
        <v>0</v>
      </c>
      <c r="AV279" s="19">
        <v>0</v>
      </c>
      <c r="AW279" s="19">
        <v>1</v>
      </c>
      <c r="AX279" s="19">
        <v>68</v>
      </c>
      <c r="AY279" s="19">
        <v>0</v>
      </c>
      <c r="AZ279" s="19">
        <v>0</v>
      </c>
      <c r="BA279" s="19"/>
      <c r="BB279" s="19">
        <v>73</v>
      </c>
      <c r="BC279" s="48"/>
      <c r="BD279" s="51"/>
      <c r="BE279" s="36"/>
      <c r="BF279" s="36"/>
      <c r="BG279" s="53"/>
      <c r="BH279" s="41" t="s">
        <v>65</v>
      </c>
    </row>
    <row r="280" spans="1:60" ht="16.2" x14ac:dyDescent="0.25">
      <c r="A280" s="42" t="s">
        <v>59</v>
      </c>
      <c r="B280" s="44" t="s">
        <v>961</v>
      </c>
      <c r="C280" s="42" t="s">
        <v>61</v>
      </c>
      <c r="D280" s="42" t="s">
        <v>909</v>
      </c>
      <c r="E280" s="42" t="s">
        <v>957</v>
      </c>
      <c r="F280" s="42" t="s">
        <v>59</v>
      </c>
      <c r="G280" s="45">
        <v>44345</v>
      </c>
      <c r="H280" s="17" t="s">
        <v>64</v>
      </c>
      <c r="I280" s="17">
        <v>11</v>
      </c>
      <c r="J280" s="17">
        <v>37</v>
      </c>
      <c r="K280" s="17">
        <v>14</v>
      </c>
      <c r="L280" s="17">
        <v>110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/>
      <c r="V280" s="17">
        <v>0</v>
      </c>
      <c r="W280" s="17">
        <v>0</v>
      </c>
      <c r="X280" s="17">
        <v>0</v>
      </c>
      <c r="Y280" s="17"/>
      <c r="Z280" s="17">
        <v>0</v>
      </c>
      <c r="AA280" s="17">
        <v>0</v>
      </c>
      <c r="AB280" s="17">
        <v>0</v>
      </c>
      <c r="AC280" s="17"/>
      <c r="AD280" s="17">
        <v>0</v>
      </c>
      <c r="AE280" s="17">
        <v>0</v>
      </c>
      <c r="AF280" s="17">
        <v>0</v>
      </c>
      <c r="AG280" s="17"/>
      <c r="AH280" s="17">
        <v>0</v>
      </c>
      <c r="AI280" s="17">
        <v>0</v>
      </c>
      <c r="AJ280" s="17">
        <v>0</v>
      </c>
      <c r="AK280" s="17"/>
      <c r="AL280" s="17">
        <v>0</v>
      </c>
      <c r="AM280" s="17">
        <v>0</v>
      </c>
      <c r="AN280" s="17">
        <v>0</v>
      </c>
      <c r="AO280" s="17">
        <v>6</v>
      </c>
      <c r="AP280" s="17">
        <v>29</v>
      </c>
      <c r="AQ280" s="17">
        <v>0</v>
      </c>
      <c r="AR280" s="17">
        <v>0</v>
      </c>
      <c r="AS280" s="17">
        <v>5</v>
      </c>
      <c r="AT280" s="17">
        <v>31</v>
      </c>
      <c r="AU280" s="17">
        <v>0</v>
      </c>
      <c r="AV280" s="17">
        <v>0</v>
      </c>
      <c r="AW280" s="17">
        <v>4</v>
      </c>
      <c r="AX280" s="17">
        <v>34</v>
      </c>
      <c r="AY280" s="17">
        <v>0</v>
      </c>
      <c r="AZ280" s="17">
        <v>0</v>
      </c>
      <c r="BA280" s="17"/>
      <c r="BB280" s="17">
        <v>36</v>
      </c>
      <c r="BC280" s="46">
        <f t="shared" ref="BC280" si="364">SUM(I280:BB280)</f>
        <v>317</v>
      </c>
      <c r="BD280" s="49">
        <f t="shared" ref="BD280" si="365">SUM(I281:BB281)</f>
        <v>317</v>
      </c>
      <c r="BE280" s="34">
        <f t="shared" ref="BE280" si="366">SUM(I282:BB282)</f>
        <v>317</v>
      </c>
      <c r="BF280" s="34">
        <f t="shared" ref="BF280" si="367">BE280-BC280</f>
        <v>0</v>
      </c>
      <c r="BG280" s="53">
        <v>0.91870000000000007</v>
      </c>
      <c r="BH280" s="41" t="s">
        <v>65</v>
      </c>
    </row>
    <row r="281" spans="1:60" ht="16.2" x14ac:dyDescent="0.25">
      <c r="A281" s="42" t="s">
        <v>59</v>
      </c>
      <c r="B281" s="44" t="s">
        <v>961</v>
      </c>
      <c r="C281" s="42" t="s">
        <v>61</v>
      </c>
      <c r="D281" s="42" t="s">
        <v>909</v>
      </c>
      <c r="E281" s="42" t="s">
        <v>957</v>
      </c>
      <c r="F281" s="42" t="s">
        <v>59</v>
      </c>
      <c r="G281" s="45">
        <v>44345</v>
      </c>
      <c r="H281" s="18" t="s">
        <v>66</v>
      </c>
      <c r="I281" s="18">
        <v>11</v>
      </c>
      <c r="J281" s="18">
        <v>37</v>
      </c>
      <c r="K281" s="18">
        <v>14</v>
      </c>
      <c r="L281" s="18">
        <v>110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/>
      <c r="V281" s="18">
        <v>0</v>
      </c>
      <c r="W281" s="18">
        <v>0</v>
      </c>
      <c r="X281" s="18">
        <v>0</v>
      </c>
      <c r="Y281" s="18"/>
      <c r="Z281" s="18">
        <v>0</v>
      </c>
      <c r="AA281" s="18">
        <v>0</v>
      </c>
      <c r="AB281" s="18">
        <v>0</v>
      </c>
      <c r="AC281" s="18"/>
      <c r="AD281" s="18">
        <v>0</v>
      </c>
      <c r="AE281" s="18">
        <v>0</v>
      </c>
      <c r="AF281" s="18">
        <v>0</v>
      </c>
      <c r="AG281" s="18"/>
      <c r="AH281" s="18">
        <v>0</v>
      </c>
      <c r="AI281" s="18">
        <v>0</v>
      </c>
      <c r="AJ281" s="18">
        <v>0</v>
      </c>
      <c r="AK281" s="18"/>
      <c r="AL281" s="18">
        <v>0</v>
      </c>
      <c r="AM281" s="18">
        <v>0</v>
      </c>
      <c r="AN281" s="18">
        <v>0</v>
      </c>
      <c r="AO281" s="18">
        <v>6</v>
      </c>
      <c r="AP281" s="18">
        <v>29</v>
      </c>
      <c r="AQ281" s="18">
        <v>0</v>
      </c>
      <c r="AR281" s="18">
        <v>0</v>
      </c>
      <c r="AS281" s="18">
        <v>5</v>
      </c>
      <c r="AT281" s="18">
        <v>31</v>
      </c>
      <c r="AU281" s="18">
        <v>0</v>
      </c>
      <c r="AV281" s="18">
        <v>0</v>
      </c>
      <c r="AW281" s="18">
        <v>4</v>
      </c>
      <c r="AX281" s="18">
        <v>34</v>
      </c>
      <c r="AY281" s="18">
        <v>0</v>
      </c>
      <c r="AZ281" s="18">
        <v>0</v>
      </c>
      <c r="BA281" s="18"/>
      <c r="BB281" s="18">
        <v>36</v>
      </c>
      <c r="BC281" s="47"/>
      <c r="BD281" s="50"/>
      <c r="BE281" s="35"/>
      <c r="BF281" s="35"/>
      <c r="BG281" s="53"/>
      <c r="BH281" s="41" t="s">
        <v>65</v>
      </c>
    </row>
    <row r="282" spans="1:60" ht="16.2" x14ac:dyDescent="0.25">
      <c r="A282" s="42" t="s">
        <v>59</v>
      </c>
      <c r="B282" s="44" t="s">
        <v>961</v>
      </c>
      <c r="C282" s="42" t="s">
        <v>61</v>
      </c>
      <c r="D282" s="42" t="s">
        <v>909</v>
      </c>
      <c r="E282" s="42" t="s">
        <v>957</v>
      </c>
      <c r="F282" s="42" t="s">
        <v>59</v>
      </c>
      <c r="G282" s="45">
        <v>44345</v>
      </c>
      <c r="H282" s="19" t="s">
        <v>67</v>
      </c>
      <c r="I282" s="19">
        <v>11</v>
      </c>
      <c r="J282" s="19">
        <v>37</v>
      </c>
      <c r="K282" s="19">
        <v>14</v>
      </c>
      <c r="L282" s="19">
        <v>110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/>
      <c r="V282" s="19">
        <v>0</v>
      </c>
      <c r="W282" s="19">
        <v>0</v>
      </c>
      <c r="X282" s="19">
        <v>0</v>
      </c>
      <c r="Y282" s="19"/>
      <c r="Z282" s="19">
        <v>0</v>
      </c>
      <c r="AA282" s="19">
        <v>0</v>
      </c>
      <c r="AB282" s="19">
        <v>0</v>
      </c>
      <c r="AC282" s="19"/>
      <c r="AD282" s="19">
        <v>0</v>
      </c>
      <c r="AE282" s="19">
        <v>0</v>
      </c>
      <c r="AF282" s="19">
        <v>0</v>
      </c>
      <c r="AG282" s="19"/>
      <c r="AH282" s="19">
        <v>0</v>
      </c>
      <c r="AI282" s="19">
        <v>0</v>
      </c>
      <c r="AJ282" s="19">
        <v>0</v>
      </c>
      <c r="AK282" s="19"/>
      <c r="AL282" s="19">
        <v>0</v>
      </c>
      <c r="AM282" s="19">
        <v>0</v>
      </c>
      <c r="AN282" s="19">
        <v>0</v>
      </c>
      <c r="AO282" s="19">
        <v>6</v>
      </c>
      <c r="AP282" s="19">
        <v>29</v>
      </c>
      <c r="AQ282" s="19">
        <v>0</v>
      </c>
      <c r="AR282" s="19">
        <v>0</v>
      </c>
      <c r="AS282" s="19">
        <v>5</v>
      </c>
      <c r="AT282" s="19">
        <v>31</v>
      </c>
      <c r="AU282" s="19">
        <v>0</v>
      </c>
      <c r="AV282" s="19">
        <v>0</v>
      </c>
      <c r="AW282" s="19">
        <v>4</v>
      </c>
      <c r="AX282" s="19">
        <v>34</v>
      </c>
      <c r="AY282" s="19">
        <v>0</v>
      </c>
      <c r="AZ282" s="19">
        <v>0</v>
      </c>
      <c r="BA282" s="19"/>
      <c r="BB282" s="19">
        <v>36</v>
      </c>
      <c r="BC282" s="48"/>
      <c r="BD282" s="51"/>
      <c r="BE282" s="36"/>
      <c r="BF282" s="36"/>
      <c r="BG282" s="53"/>
      <c r="BH282" s="41" t="s">
        <v>65</v>
      </c>
    </row>
    <row r="283" spans="1:60" ht="16.2" x14ac:dyDescent="0.25">
      <c r="A283" s="42" t="s">
        <v>59</v>
      </c>
      <c r="B283" s="44" t="s">
        <v>960</v>
      </c>
      <c r="C283" s="42" t="s">
        <v>61</v>
      </c>
      <c r="D283" s="42" t="s">
        <v>946</v>
      </c>
      <c r="E283" s="42" t="s">
        <v>948</v>
      </c>
      <c r="F283" s="42" t="s">
        <v>1129</v>
      </c>
      <c r="G283" s="45">
        <v>44338</v>
      </c>
      <c r="H283" s="17" t="s">
        <v>64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18</v>
      </c>
      <c r="O283" s="17">
        <v>0</v>
      </c>
      <c r="P283" s="17">
        <v>0</v>
      </c>
      <c r="Q283" s="17">
        <v>23</v>
      </c>
      <c r="R283" s="17">
        <v>0</v>
      </c>
      <c r="S283" s="17">
        <v>0</v>
      </c>
      <c r="T283" s="17">
        <v>25</v>
      </c>
      <c r="U283" s="17"/>
      <c r="V283" s="17">
        <v>0</v>
      </c>
      <c r="W283" s="17">
        <v>0</v>
      </c>
      <c r="X283" s="17">
        <v>17</v>
      </c>
      <c r="Y283" s="17"/>
      <c r="Z283" s="17">
        <v>0</v>
      </c>
      <c r="AA283" s="17">
        <v>17</v>
      </c>
      <c r="AB283" s="17">
        <v>27</v>
      </c>
      <c r="AC283" s="17"/>
      <c r="AD283" s="17">
        <v>0</v>
      </c>
      <c r="AE283" s="17">
        <v>35</v>
      </c>
      <c r="AF283" s="17">
        <v>3</v>
      </c>
      <c r="AG283" s="17"/>
      <c r="AH283" s="17">
        <v>0</v>
      </c>
      <c r="AI283" s="17">
        <v>3</v>
      </c>
      <c r="AJ283" s="17">
        <v>3</v>
      </c>
      <c r="AK283" s="17"/>
      <c r="AL283" s="17">
        <v>0</v>
      </c>
      <c r="AM283" s="17">
        <v>3</v>
      </c>
      <c r="AN283" s="17">
        <v>52</v>
      </c>
      <c r="AO283" s="17">
        <v>0</v>
      </c>
      <c r="AP283" s="17">
        <v>0</v>
      </c>
      <c r="AQ283" s="17">
        <v>35</v>
      </c>
      <c r="AR283" s="17">
        <v>27</v>
      </c>
      <c r="AS283" s="17">
        <v>0</v>
      </c>
      <c r="AT283" s="17">
        <v>0</v>
      </c>
      <c r="AU283" s="17">
        <v>9</v>
      </c>
      <c r="AV283" s="17">
        <v>8</v>
      </c>
      <c r="AW283" s="17">
        <v>0</v>
      </c>
      <c r="AX283" s="17">
        <v>0</v>
      </c>
      <c r="AY283" s="17">
        <v>0</v>
      </c>
      <c r="AZ283" s="17">
        <v>5</v>
      </c>
      <c r="BA283" s="17"/>
      <c r="BB283" s="17">
        <v>0</v>
      </c>
      <c r="BC283" s="46">
        <f t="shared" ref="BC283" si="368">SUM(I283:BB283)</f>
        <v>310</v>
      </c>
      <c r="BD283" s="49">
        <f t="shared" ref="BD283" si="369">SUM(I284:BB284)</f>
        <v>310</v>
      </c>
      <c r="BE283" s="34">
        <f t="shared" ref="BE283" si="370">SUM(I285:BB285)</f>
        <v>310</v>
      </c>
      <c r="BF283" s="34">
        <f t="shared" ref="BF283" si="371">BE283-BC283</f>
        <v>0</v>
      </c>
      <c r="BG283" s="53">
        <v>0.93080000000000007</v>
      </c>
      <c r="BH283" s="41" t="s">
        <v>65</v>
      </c>
    </row>
    <row r="284" spans="1:60" ht="16.2" x14ac:dyDescent="0.25">
      <c r="A284" s="42" t="s">
        <v>59</v>
      </c>
      <c r="B284" s="44" t="s">
        <v>960</v>
      </c>
      <c r="C284" s="42" t="s">
        <v>61</v>
      </c>
      <c r="D284" s="42" t="s">
        <v>946</v>
      </c>
      <c r="E284" s="42" t="s">
        <v>948</v>
      </c>
      <c r="F284" s="42" t="s">
        <v>59</v>
      </c>
      <c r="G284" s="45">
        <v>44338</v>
      </c>
      <c r="H284" s="18" t="s">
        <v>66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18</v>
      </c>
      <c r="O284" s="18">
        <v>0</v>
      </c>
      <c r="P284" s="18">
        <v>0</v>
      </c>
      <c r="Q284" s="18">
        <v>23</v>
      </c>
      <c r="R284" s="18">
        <v>0</v>
      </c>
      <c r="S284" s="18">
        <v>0</v>
      </c>
      <c r="T284" s="18">
        <v>25</v>
      </c>
      <c r="U284" s="18"/>
      <c r="V284" s="18">
        <v>0</v>
      </c>
      <c r="W284" s="18">
        <v>0</v>
      </c>
      <c r="X284" s="18">
        <v>17</v>
      </c>
      <c r="Y284" s="18"/>
      <c r="Z284" s="18">
        <v>0</v>
      </c>
      <c r="AA284" s="18">
        <v>17</v>
      </c>
      <c r="AB284" s="18">
        <v>27</v>
      </c>
      <c r="AC284" s="18"/>
      <c r="AD284" s="18">
        <v>0</v>
      </c>
      <c r="AE284" s="18">
        <v>35</v>
      </c>
      <c r="AF284" s="18">
        <v>3</v>
      </c>
      <c r="AG284" s="18"/>
      <c r="AH284" s="18">
        <v>0</v>
      </c>
      <c r="AI284" s="18">
        <v>3</v>
      </c>
      <c r="AJ284" s="18">
        <v>3</v>
      </c>
      <c r="AK284" s="18"/>
      <c r="AL284" s="18">
        <v>0</v>
      </c>
      <c r="AM284" s="18">
        <v>3</v>
      </c>
      <c r="AN284" s="18">
        <v>52</v>
      </c>
      <c r="AO284" s="18">
        <v>0</v>
      </c>
      <c r="AP284" s="18">
        <v>0</v>
      </c>
      <c r="AQ284" s="18">
        <v>35</v>
      </c>
      <c r="AR284" s="18">
        <v>27</v>
      </c>
      <c r="AS284" s="18">
        <v>0</v>
      </c>
      <c r="AT284" s="18">
        <v>0</v>
      </c>
      <c r="AU284" s="18">
        <v>9</v>
      </c>
      <c r="AV284" s="18">
        <v>8</v>
      </c>
      <c r="AW284" s="18">
        <v>0</v>
      </c>
      <c r="AX284" s="18">
        <v>0</v>
      </c>
      <c r="AY284" s="18">
        <v>0</v>
      </c>
      <c r="AZ284" s="18">
        <v>5</v>
      </c>
      <c r="BA284" s="18"/>
      <c r="BB284" s="18">
        <v>0</v>
      </c>
      <c r="BC284" s="47"/>
      <c r="BD284" s="50"/>
      <c r="BE284" s="35"/>
      <c r="BF284" s="35"/>
      <c r="BG284" s="53"/>
      <c r="BH284" s="41" t="s">
        <v>65</v>
      </c>
    </row>
    <row r="285" spans="1:60" ht="16.2" x14ac:dyDescent="0.25">
      <c r="A285" s="42" t="s">
        <v>59</v>
      </c>
      <c r="B285" s="44" t="s">
        <v>960</v>
      </c>
      <c r="C285" s="42" t="s">
        <v>61</v>
      </c>
      <c r="D285" s="42" t="s">
        <v>946</v>
      </c>
      <c r="E285" s="42" t="s">
        <v>948</v>
      </c>
      <c r="F285" s="42" t="s">
        <v>59</v>
      </c>
      <c r="G285" s="45">
        <v>44338</v>
      </c>
      <c r="H285" s="19" t="s">
        <v>67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18</v>
      </c>
      <c r="O285" s="19">
        <v>0</v>
      </c>
      <c r="P285" s="19">
        <v>0</v>
      </c>
      <c r="Q285" s="19">
        <v>23</v>
      </c>
      <c r="R285" s="19">
        <v>0</v>
      </c>
      <c r="S285" s="19">
        <v>0</v>
      </c>
      <c r="T285" s="19">
        <v>25</v>
      </c>
      <c r="U285" s="19"/>
      <c r="V285" s="19">
        <v>0</v>
      </c>
      <c r="W285" s="19">
        <v>0</v>
      </c>
      <c r="X285" s="19">
        <v>17</v>
      </c>
      <c r="Y285" s="19"/>
      <c r="Z285" s="19">
        <v>0</v>
      </c>
      <c r="AA285" s="19">
        <v>17</v>
      </c>
      <c r="AB285" s="19">
        <v>27</v>
      </c>
      <c r="AC285" s="19"/>
      <c r="AD285" s="19">
        <v>0</v>
      </c>
      <c r="AE285" s="19">
        <v>35</v>
      </c>
      <c r="AF285" s="19">
        <v>3</v>
      </c>
      <c r="AG285" s="19"/>
      <c r="AH285" s="19">
        <v>0</v>
      </c>
      <c r="AI285" s="19">
        <v>3</v>
      </c>
      <c r="AJ285" s="19">
        <v>3</v>
      </c>
      <c r="AK285" s="19"/>
      <c r="AL285" s="19">
        <v>0</v>
      </c>
      <c r="AM285" s="19">
        <v>3</v>
      </c>
      <c r="AN285" s="19">
        <v>52</v>
      </c>
      <c r="AO285" s="19">
        <v>0</v>
      </c>
      <c r="AP285" s="19">
        <v>0</v>
      </c>
      <c r="AQ285" s="19">
        <v>35</v>
      </c>
      <c r="AR285" s="19">
        <v>27</v>
      </c>
      <c r="AS285" s="19">
        <v>0</v>
      </c>
      <c r="AT285" s="19">
        <v>0</v>
      </c>
      <c r="AU285" s="19">
        <v>9</v>
      </c>
      <c r="AV285" s="19">
        <v>8</v>
      </c>
      <c r="AW285" s="19">
        <v>0</v>
      </c>
      <c r="AX285" s="19">
        <v>0</v>
      </c>
      <c r="AY285" s="19">
        <v>0</v>
      </c>
      <c r="AZ285" s="19">
        <v>5</v>
      </c>
      <c r="BA285" s="19"/>
      <c r="BB285" s="19">
        <v>0</v>
      </c>
      <c r="BC285" s="48"/>
      <c r="BD285" s="51"/>
      <c r="BE285" s="36"/>
      <c r="BF285" s="36"/>
      <c r="BG285" s="53"/>
      <c r="BH285" s="41" t="s">
        <v>65</v>
      </c>
    </row>
    <row r="286" spans="1:60" ht="16.2" x14ac:dyDescent="0.25">
      <c r="A286" s="42" t="s">
        <v>59</v>
      </c>
      <c r="B286" s="44" t="s">
        <v>959</v>
      </c>
      <c r="C286" s="42" t="s">
        <v>61</v>
      </c>
      <c r="D286" s="42" t="s">
        <v>946</v>
      </c>
      <c r="E286" s="42" t="s">
        <v>950</v>
      </c>
      <c r="F286" s="42" t="s">
        <v>1129</v>
      </c>
      <c r="G286" s="45">
        <v>44343</v>
      </c>
      <c r="H286" s="17" t="s">
        <v>64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29</v>
      </c>
      <c r="O286" s="17">
        <v>0</v>
      </c>
      <c r="P286" s="17">
        <v>0</v>
      </c>
      <c r="Q286" s="17">
        <v>39</v>
      </c>
      <c r="R286" s="17">
        <v>0</v>
      </c>
      <c r="S286" s="17">
        <v>0</v>
      </c>
      <c r="T286" s="17">
        <v>43</v>
      </c>
      <c r="U286" s="17"/>
      <c r="V286" s="17">
        <v>0</v>
      </c>
      <c r="W286" s="17">
        <v>0</v>
      </c>
      <c r="X286" s="17">
        <v>35</v>
      </c>
      <c r="Y286" s="17"/>
      <c r="Z286" s="17">
        <v>0</v>
      </c>
      <c r="AA286" s="17">
        <v>34</v>
      </c>
      <c r="AB286" s="17">
        <v>3</v>
      </c>
      <c r="AC286" s="17"/>
      <c r="AD286" s="17">
        <v>0</v>
      </c>
      <c r="AE286" s="17">
        <v>3</v>
      </c>
      <c r="AF286" s="17">
        <v>4</v>
      </c>
      <c r="AG286" s="17"/>
      <c r="AH286" s="17">
        <v>0</v>
      </c>
      <c r="AI286" s="17">
        <v>4</v>
      </c>
      <c r="AJ286" s="17">
        <v>4</v>
      </c>
      <c r="AK286" s="17"/>
      <c r="AL286" s="17">
        <v>0</v>
      </c>
      <c r="AM286" s="17">
        <v>4</v>
      </c>
      <c r="AN286" s="17">
        <v>3</v>
      </c>
      <c r="AO286" s="17">
        <v>0</v>
      </c>
      <c r="AP286" s="17">
        <v>0</v>
      </c>
      <c r="AQ286" s="17">
        <v>2</v>
      </c>
      <c r="AR286" s="17">
        <v>53</v>
      </c>
      <c r="AS286" s="17">
        <v>0</v>
      </c>
      <c r="AT286" s="17">
        <v>0</v>
      </c>
      <c r="AU286" s="17">
        <v>19</v>
      </c>
      <c r="AV286" s="17">
        <v>15</v>
      </c>
      <c r="AW286" s="17">
        <v>0</v>
      </c>
      <c r="AX286" s="17">
        <v>0</v>
      </c>
      <c r="AY286" s="17">
        <v>0</v>
      </c>
      <c r="AZ286" s="17">
        <v>10</v>
      </c>
      <c r="BA286" s="17"/>
      <c r="BB286" s="17">
        <v>0</v>
      </c>
      <c r="BC286" s="46">
        <f t="shared" ref="BC286" si="372">SUM(I286:BB286)</f>
        <v>304</v>
      </c>
      <c r="BD286" s="49">
        <f t="shared" ref="BD286" si="373">SUM(I287:BB287)</f>
        <v>304</v>
      </c>
      <c r="BE286" s="34">
        <f t="shared" ref="BE286" si="374">SUM(I288:BB288)</f>
        <v>304</v>
      </c>
      <c r="BF286" s="34">
        <f t="shared" ref="BF286" si="375">BE286-BC286</f>
        <v>0</v>
      </c>
      <c r="BG286" s="53">
        <v>0.95940000000000003</v>
      </c>
      <c r="BH286" s="41" t="s">
        <v>65</v>
      </c>
    </row>
    <row r="287" spans="1:60" ht="16.2" x14ac:dyDescent="0.25">
      <c r="A287" s="42" t="s">
        <v>59</v>
      </c>
      <c r="B287" s="44" t="s">
        <v>959</v>
      </c>
      <c r="C287" s="42" t="s">
        <v>61</v>
      </c>
      <c r="D287" s="42" t="s">
        <v>946</v>
      </c>
      <c r="E287" s="42" t="s">
        <v>950</v>
      </c>
      <c r="F287" s="42" t="s">
        <v>59</v>
      </c>
      <c r="G287" s="45">
        <v>44343</v>
      </c>
      <c r="H287" s="18" t="s">
        <v>66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29</v>
      </c>
      <c r="O287" s="18">
        <v>0</v>
      </c>
      <c r="P287" s="18">
        <v>0</v>
      </c>
      <c r="Q287" s="18">
        <v>39</v>
      </c>
      <c r="R287" s="18">
        <v>0</v>
      </c>
      <c r="S287" s="18">
        <v>0</v>
      </c>
      <c r="T287" s="18">
        <v>43</v>
      </c>
      <c r="U287" s="18"/>
      <c r="V287" s="18">
        <v>0</v>
      </c>
      <c r="W287" s="18">
        <v>0</v>
      </c>
      <c r="X287" s="18">
        <v>35</v>
      </c>
      <c r="Y287" s="18"/>
      <c r="Z287" s="18">
        <v>0</v>
      </c>
      <c r="AA287" s="18">
        <v>34</v>
      </c>
      <c r="AB287" s="18">
        <v>3</v>
      </c>
      <c r="AC287" s="18"/>
      <c r="AD287" s="18">
        <v>0</v>
      </c>
      <c r="AE287" s="18">
        <v>3</v>
      </c>
      <c r="AF287" s="18">
        <v>4</v>
      </c>
      <c r="AG287" s="18"/>
      <c r="AH287" s="18">
        <v>0</v>
      </c>
      <c r="AI287" s="18">
        <v>4</v>
      </c>
      <c r="AJ287" s="18">
        <v>4</v>
      </c>
      <c r="AK287" s="18"/>
      <c r="AL287" s="18">
        <v>0</v>
      </c>
      <c r="AM287" s="18">
        <v>4</v>
      </c>
      <c r="AN287" s="18">
        <v>3</v>
      </c>
      <c r="AO287" s="18">
        <v>0</v>
      </c>
      <c r="AP287" s="18">
        <v>0</v>
      </c>
      <c r="AQ287" s="18">
        <v>2</v>
      </c>
      <c r="AR287" s="18">
        <v>53</v>
      </c>
      <c r="AS287" s="18">
        <v>0</v>
      </c>
      <c r="AT287" s="18">
        <v>0</v>
      </c>
      <c r="AU287" s="18">
        <v>19</v>
      </c>
      <c r="AV287" s="18">
        <v>15</v>
      </c>
      <c r="AW287" s="18">
        <v>0</v>
      </c>
      <c r="AX287" s="18">
        <v>0</v>
      </c>
      <c r="AY287" s="18">
        <v>0</v>
      </c>
      <c r="AZ287" s="18">
        <v>10</v>
      </c>
      <c r="BA287" s="18"/>
      <c r="BB287" s="18">
        <v>0</v>
      </c>
      <c r="BC287" s="47"/>
      <c r="BD287" s="50"/>
      <c r="BE287" s="35"/>
      <c r="BF287" s="35"/>
      <c r="BG287" s="53"/>
      <c r="BH287" s="41" t="s">
        <v>65</v>
      </c>
    </row>
    <row r="288" spans="1:60" ht="16.2" x14ac:dyDescent="0.25">
      <c r="A288" s="42" t="s">
        <v>59</v>
      </c>
      <c r="B288" s="44" t="s">
        <v>959</v>
      </c>
      <c r="C288" s="42" t="s">
        <v>61</v>
      </c>
      <c r="D288" s="42" t="s">
        <v>946</v>
      </c>
      <c r="E288" s="42" t="s">
        <v>950</v>
      </c>
      <c r="F288" s="42" t="s">
        <v>59</v>
      </c>
      <c r="G288" s="45">
        <v>44343</v>
      </c>
      <c r="H288" s="19" t="s">
        <v>67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29</v>
      </c>
      <c r="O288" s="19">
        <v>0</v>
      </c>
      <c r="P288" s="19">
        <v>0</v>
      </c>
      <c r="Q288" s="19">
        <v>39</v>
      </c>
      <c r="R288" s="19">
        <v>0</v>
      </c>
      <c r="S288" s="19">
        <v>0</v>
      </c>
      <c r="T288" s="19">
        <v>43</v>
      </c>
      <c r="U288" s="19"/>
      <c r="V288" s="19">
        <v>0</v>
      </c>
      <c r="W288" s="19">
        <v>0</v>
      </c>
      <c r="X288" s="19">
        <v>35</v>
      </c>
      <c r="Y288" s="19"/>
      <c r="Z288" s="19">
        <v>0</v>
      </c>
      <c r="AA288" s="19">
        <v>34</v>
      </c>
      <c r="AB288" s="19">
        <v>3</v>
      </c>
      <c r="AC288" s="19"/>
      <c r="AD288" s="19">
        <v>0</v>
      </c>
      <c r="AE288" s="19">
        <v>3</v>
      </c>
      <c r="AF288" s="19">
        <v>4</v>
      </c>
      <c r="AG288" s="19"/>
      <c r="AH288" s="19">
        <v>0</v>
      </c>
      <c r="AI288" s="19">
        <v>4</v>
      </c>
      <c r="AJ288" s="19">
        <v>4</v>
      </c>
      <c r="AK288" s="19"/>
      <c r="AL288" s="19">
        <v>0</v>
      </c>
      <c r="AM288" s="19">
        <v>4</v>
      </c>
      <c r="AN288" s="19">
        <v>3</v>
      </c>
      <c r="AO288" s="19">
        <v>0</v>
      </c>
      <c r="AP288" s="19">
        <v>0</v>
      </c>
      <c r="AQ288" s="19">
        <v>2</v>
      </c>
      <c r="AR288" s="19">
        <v>53</v>
      </c>
      <c r="AS288" s="19">
        <v>0</v>
      </c>
      <c r="AT288" s="19">
        <v>0</v>
      </c>
      <c r="AU288" s="19">
        <v>19</v>
      </c>
      <c r="AV288" s="19">
        <v>15</v>
      </c>
      <c r="AW288" s="19">
        <v>0</v>
      </c>
      <c r="AX288" s="19">
        <v>0</v>
      </c>
      <c r="AY288" s="19">
        <v>0</v>
      </c>
      <c r="AZ288" s="19">
        <v>10</v>
      </c>
      <c r="BA288" s="19"/>
      <c r="BB288" s="19">
        <v>0</v>
      </c>
      <c r="BC288" s="48"/>
      <c r="BD288" s="51"/>
      <c r="BE288" s="36"/>
      <c r="BF288" s="36"/>
      <c r="BG288" s="53"/>
      <c r="BH288" s="41" t="s">
        <v>65</v>
      </c>
    </row>
    <row r="289" spans="1:60" ht="16.2" x14ac:dyDescent="0.25">
      <c r="A289" s="42" t="s">
        <v>59</v>
      </c>
      <c r="B289" s="44" t="s">
        <v>958</v>
      </c>
      <c r="C289" s="42" t="s">
        <v>61</v>
      </c>
      <c r="D289" s="42" t="s">
        <v>909</v>
      </c>
      <c r="E289" s="42" t="s">
        <v>957</v>
      </c>
      <c r="F289" s="42" t="s">
        <v>59</v>
      </c>
      <c r="G289" s="45">
        <v>44340</v>
      </c>
      <c r="H289" s="17" t="s">
        <v>64</v>
      </c>
      <c r="I289" s="17">
        <v>14</v>
      </c>
      <c r="J289" s="17">
        <v>54</v>
      </c>
      <c r="K289" s="17">
        <v>0</v>
      </c>
      <c r="L289" s="17">
        <v>70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/>
      <c r="V289" s="17">
        <v>0</v>
      </c>
      <c r="W289" s="17">
        <v>0</v>
      </c>
      <c r="X289" s="17">
        <v>0</v>
      </c>
      <c r="Y289" s="17"/>
      <c r="Z289" s="17">
        <v>0</v>
      </c>
      <c r="AA289" s="17">
        <v>0</v>
      </c>
      <c r="AB289" s="17">
        <v>0</v>
      </c>
      <c r="AC289" s="17"/>
      <c r="AD289" s="17">
        <v>0</v>
      </c>
      <c r="AE289" s="17">
        <v>0</v>
      </c>
      <c r="AF289" s="17">
        <v>0</v>
      </c>
      <c r="AG289" s="17"/>
      <c r="AH289" s="17">
        <v>0</v>
      </c>
      <c r="AI289" s="17">
        <v>0</v>
      </c>
      <c r="AJ289" s="17">
        <v>0</v>
      </c>
      <c r="AK289" s="17"/>
      <c r="AL289" s="17">
        <v>0</v>
      </c>
      <c r="AM289" s="17">
        <v>0</v>
      </c>
      <c r="AN289" s="17">
        <v>0</v>
      </c>
      <c r="AO289" s="17">
        <v>6</v>
      </c>
      <c r="AP289" s="17">
        <v>0</v>
      </c>
      <c r="AQ289" s="17">
        <v>0</v>
      </c>
      <c r="AR289" s="17">
        <v>0</v>
      </c>
      <c r="AS289" s="17">
        <v>6</v>
      </c>
      <c r="AT289" s="17">
        <v>45</v>
      </c>
      <c r="AU289" s="17">
        <v>0</v>
      </c>
      <c r="AV289" s="17">
        <v>0</v>
      </c>
      <c r="AW289" s="17">
        <v>6</v>
      </c>
      <c r="AX289" s="17">
        <v>51</v>
      </c>
      <c r="AY289" s="17">
        <v>0</v>
      </c>
      <c r="AZ289" s="17">
        <v>0</v>
      </c>
      <c r="BA289" s="17"/>
      <c r="BB289" s="17">
        <v>52</v>
      </c>
      <c r="BC289" s="46">
        <f t="shared" ref="BC289" si="376">SUM(I289:BB289)</f>
        <v>304</v>
      </c>
      <c r="BD289" s="49">
        <f t="shared" ref="BD289" si="377">SUM(I290:BB290)</f>
        <v>304</v>
      </c>
      <c r="BE289" s="34">
        <f t="shared" ref="BE289" si="378">SUM(I291:BB291)</f>
        <v>304</v>
      </c>
      <c r="BF289" s="34">
        <f t="shared" ref="BF289" si="379">BE289-BC289</f>
        <v>0</v>
      </c>
      <c r="BG289" s="53">
        <v>0.92680000000000007</v>
      </c>
      <c r="BH289" s="41" t="s">
        <v>65</v>
      </c>
    </row>
    <row r="290" spans="1:60" ht="16.2" x14ac:dyDescent="0.25">
      <c r="A290" s="42" t="s">
        <v>59</v>
      </c>
      <c r="B290" s="44" t="s">
        <v>958</v>
      </c>
      <c r="C290" s="42" t="s">
        <v>61</v>
      </c>
      <c r="D290" s="42" t="s">
        <v>909</v>
      </c>
      <c r="E290" s="42" t="s">
        <v>957</v>
      </c>
      <c r="F290" s="42" t="s">
        <v>59</v>
      </c>
      <c r="G290" s="45">
        <v>44340</v>
      </c>
      <c r="H290" s="18" t="s">
        <v>66</v>
      </c>
      <c r="I290" s="18">
        <v>14</v>
      </c>
      <c r="J290" s="18">
        <v>54</v>
      </c>
      <c r="K290" s="18">
        <v>0</v>
      </c>
      <c r="L290" s="18">
        <v>70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/>
      <c r="V290" s="18">
        <v>0</v>
      </c>
      <c r="W290" s="18">
        <v>0</v>
      </c>
      <c r="X290" s="18">
        <v>0</v>
      </c>
      <c r="Y290" s="18"/>
      <c r="Z290" s="18">
        <v>0</v>
      </c>
      <c r="AA290" s="18">
        <v>0</v>
      </c>
      <c r="AB290" s="18">
        <v>0</v>
      </c>
      <c r="AC290" s="18"/>
      <c r="AD290" s="18">
        <v>0</v>
      </c>
      <c r="AE290" s="18">
        <v>0</v>
      </c>
      <c r="AF290" s="18">
        <v>0</v>
      </c>
      <c r="AG290" s="18"/>
      <c r="AH290" s="18">
        <v>0</v>
      </c>
      <c r="AI290" s="18">
        <v>0</v>
      </c>
      <c r="AJ290" s="18">
        <v>0</v>
      </c>
      <c r="AK290" s="18"/>
      <c r="AL290" s="18">
        <v>0</v>
      </c>
      <c r="AM290" s="18">
        <v>0</v>
      </c>
      <c r="AN290" s="18">
        <v>0</v>
      </c>
      <c r="AO290" s="18">
        <v>6</v>
      </c>
      <c r="AP290" s="18">
        <v>0</v>
      </c>
      <c r="AQ290" s="18">
        <v>0</v>
      </c>
      <c r="AR290" s="18">
        <v>0</v>
      </c>
      <c r="AS290" s="18">
        <v>6</v>
      </c>
      <c r="AT290" s="18">
        <v>45</v>
      </c>
      <c r="AU290" s="18">
        <v>0</v>
      </c>
      <c r="AV290" s="18">
        <v>0</v>
      </c>
      <c r="AW290" s="18">
        <v>6</v>
      </c>
      <c r="AX290" s="18">
        <v>51</v>
      </c>
      <c r="AY290" s="18">
        <v>0</v>
      </c>
      <c r="AZ290" s="18">
        <v>0</v>
      </c>
      <c r="BA290" s="18"/>
      <c r="BB290" s="18">
        <v>52</v>
      </c>
      <c r="BC290" s="47"/>
      <c r="BD290" s="50"/>
      <c r="BE290" s="35"/>
      <c r="BF290" s="35"/>
      <c r="BG290" s="53"/>
      <c r="BH290" s="41" t="s">
        <v>65</v>
      </c>
    </row>
    <row r="291" spans="1:60" ht="16.2" x14ac:dyDescent="0.25">
      <c r="A291" s="42" t="s">
        <v>59</v>
      </c>
      <c r="B291" s="44" t="s">
        <v>958</v>
      </c>
      <c r="C291" s="42" t="s">
        <v>61</v>
      </c>
      <c r="D291" s="42" t="s">
        <v>909</v>
      </c>
      <c r="E291" s="42" t="s">
        <v>957</v>
      </c>
      <c r="F291" s="42" t="s">
        <v>59</v>
      </c>
      <c r="G291" s="45">
        <v>44340</v>
      </c>
      <c r="H291" s="19" t="s">
        <v>67</v>
      </c>
      <c r="I291" s="19">
        <v>14</v>
      </c>
      <c r="J291" s="19">
        <v>54</v>
      </c>
      <c r="K291" s="19">
        <v>0</v>
      </c>
      <c r="L291" s="19">
        <v>70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/>
      <c r="V291" s="19">
        <v>0</v>
      </c>
      <c r="W291" s="19">
        <v>0</v>
      </c>
      <c r="X291" s="19">
        <v>0</v>
      </c>
      <c r="Y291" s="19"/>
      <c r="Z291" s="19">
        <v>0</v>
      </c>
      <c r="AA291" s="19">
        <v>0</v>
      </c>
      <c r="AB291" s="19">
        <v>0</v>
      </c>
      <c r="AC291" s="19"/>
      <c r="AD291" s="19">
        <v>0</v>
      </c>
      <c r="AE291" s="19">
        <v>0</v>
      </c>
      <c r="AF291" s="19">
        <v>0</v>
      </c>
      <c r="AG291" s="19"/>
      <c r="AH291" s="19">
        <v>0</v>
      </c>
      <c r="AI291" s="19">
        <v>0</v>
      </c>
      <c r="AJ291" s="19">
        <v>0</v>
      </c>
      <c r="AK291" s="19"/>
      <c r="AL291" s="19">
        <v>0</v>
      </c>
      <c r="AM291" s="19">
        <v>0</v>
      </c>
      <c r="AN291" s="19">
        <v>0</v>
      </c>
      <c r="AO291" s="19">
        <v>6</v>
      </c>
      <c r="AP291" s="19">
        <v>0</v>
      </c>
      <c r="AQ291" s="19">
        <v>0</v>
      </c>
      <c r="AR291" s="19">
        <v>0</v>
      </c>
      <c r="AS291" s="19">
        <v>6</v>
      </c>
      <c r="AT291" s="19">
        <v>45</v>
      </c>
      <c r="AU291" s="19">
        <v>0</v>
      </c>
      <c r="AV291" s="19">
        <v>0</v>
      </c>
      <c r="AW291" s="19">
        <v>6</v>
      </c>
      <c r="AX291" s="19">
        <v>51</v>
      </c>
      <c r="AY291" s="19">
        <v>0</v>
      </c>
      <c r="AZ291" s="19">
        <v>0</v>
      </c>
      <c r="BA291" s="19"/>
      <c r="BB291" s="19">
        <v>52</v>
      </c>
      <c r="BC291" s="48"/>
      <c r="BD291" s="51"/>
      <c r="BE291" s="36"/>
      <c r="BF291" s="36"/>
      <c r="BG291" s="53"/>
      <c r="BH291" s="41" t="s">
        <v>65</v>
      </c>
    </row>
    <row r="292" spans="1:60" ht="16.2" x14ac:dyDescent="0.25">
      <c r="A292" s="42" t="s">
        <v>59</v>
      </c>
      <c r="B292" s="44" t="s">
        <v>956</v>
      </c>
      <c r="C292" s="42" t="s">
        <v>61</v>
      </c>
      <c r="D292" s="42" t="s">
        <v>946</v>
      </c>
      <c r="E292" s="42" t="s">
        <v>948</v>
      </c>
      <c r="F292" s="42" t="s">
        <v>1129</v>
      </c>
      <c r="G292" s="45">
        <v>44338</v>
      </c>
      <c r="H292" s="17" t="s">
        <v>64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51</v>
      </c>
      <c r="O292" s="17">
        <v>0</v>
      </c>
      <c r="P292" s="17">
        <v>0</v>
      </c>
      <c r="Q292" s="17">
        <v>49</v>
      </c>
      <c r="R292" s="17">
        <v>0</v>
      </c>
      <c r="S292" s="17">
        <v>0</v>
      </c>
      <c r="T292" s="17">
        <v>49</v>
      </c>
      <c r="U292" s="17"/>
      <c r="V292" s="17">
        <v>0</v>
      </c>
      <c r="W292" s="17">
        <v>0</v>
      </c>
      <c r="X292" s="17">
        <v>7</v>
      </c>
      <c r="Y292" s="17"/>
      <c r="Z292" s="17">
        <v>0</v>
      </c>
      <c r="AA292" s="17">
        <v>6</v>
      </c>
      <c r="AB292" s="17">
        <v>12</v>
      </c>
      <c r="AC292" s="17"/>
      <c r="AD292" s="17">
        <v>0</v>
      </c>
      <c r="AE292" s="17">
        <v>12</v>
      </c>
      <c r="AF292" s="17">
        <v>18</v>
      </c>
      <c r="AG292" s="17"/>
      <c r="AH292" s="17">
        <v>0</v>
      </c>
      <c r="AI292" s="17">
        <v>16</v>
      </c>
      <c r="AJ292" s="17">
        <v>19</v>
      </c>
      <c r="AK292" s="17"/>
      <c r="AL292" s="17">
        <v>0</v>
      </c>
      <c r="AM292" s="17">
        <v>16</v>
      </c>
      <c r="AN292" s="17">
        <v>15</v>
      </c>
      <c r="AO292" s="17">
        <v>0</v>
      </c>
      <c r="AP292" s="17">
        <v>0</v>
      </c>
      <c r="AQ292" s="17">
        <v>9</v>
      </c>
      <c r="AR292" s="17">
        <v>12</v>
      </c>
      <c r="AS292" s="17">
        <v>0</v>
      </c>
      <c r="AT292" s="17">
        <v>0</v>
      </c>
      <c r="AU292" s="17">
        <v>0</v>
      </c>
      <c r="AV292" s="17">
        <v>6</v>
      </c>
      <c r="AW292" s="17">
        <v>0</v>
      </c>
      <c r="AX292" s="17">
        <v>0</v>
      </c>
      <c r="AY292" s="17">
        <v>0</v>
      </c>
      <c r="AZ292" s="17">
        <v>3</v>
      </c>
      <c r="BA292" s="17"/>
      <c r="BB292" s="17">
        <v>0</v>
      </c>
      <c r="BC292" s="46">
        <f t="shared" ref="BC292" si="380">SUM(I292:BB292)</f>
        <v>300</v>
      </c>
      <c r="BD292" s="49">
        <f t="shared" ref="BD292" si="381">SUM(I293:BB293)</f>
        <v>300</v>
      </c>
      <c r="BE292" s="34">
        <f t="shared" ref="BE292" si="382">SUM(I294:BB294)</f>
        <v>300</v>
      </c>
      <c r="BF292" s="34">
        <f t="shared" ref="BF292" si="383">BE292-BC292</f>
        <v>0</v>
      </c>
      <c r="BG292" s="53">
        <v>0.94640000000000002</v>
      </c>
      <c r="BH292" s="41" t="s">
        <v>65</v>
      </c>
    </row>
    <row r="293" spans="1:60" ht="16.2" x14ac:dyDescent="0.25">
      <c r="A293" s="42" t="s">
        <v>59</v>
      </c>
      <c r="B293" s="44" t="s">
        <v>956</v>
      </c>
      <c r="C293" s="42" t="s">
        <v>61</v>
      </c>
      <c r="D293" s="42" t="s">
        <v>946</v>
      </c>
      <c r="E293" s="42" t="s">
        <v>948</v>
      </c>
      <c r="F293" s="42" t="s">
        <v>59</v>
      </c>
      <c r="G293" s="45">
        <v>44338</v>
      </c>
      <c r="H293" s="18" t="s">
        <v>66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51</v>
      </c>
      <c r="O293" s="18">
        <v>0</v>
      </c>
      <c r="P293" s="18">
        <v>0</v>
      </c>
      <c r="Q293" s="18">
        <v>49</v>
      </c>
      <c r="R293" s="18">
        <v>0</v>
      </c>
      <c r="S293" s="18">
        <v>0</v>
      </c>
      <c r="T293" s="18">
        <v>49</v>
      </c>
      <c r="U293" s="18"/>
      <c r="V293" s="18">
        <v>0</v>
      </c>
      <c r="W293" s="18">
        <v>0</v>
      </c>
      <c r="X293" s="18">
        <v>7</v>
      </c>
      <c r="Y293" s="18"/>
      <c r="Z293" s="18">
        <v>0</v>
      </c>
      <c r="AA293" s="18">
        <v>6</v>
      </c>
      <c r="AB293" s="18">
        <v>12</v>
      </c>
      <c r="AC293" s="18"/>
      <c r="AD293" s="18">
        <v>0</v>
      </c>
      <c r="AE293" s="18">
        <v>12</v>
      </c>
      <c r="AF293" s="18">
        <v>18</v>
      </c>
      <c r="AG293" s="18"/>
      <c r="AH293" s="18">
        <v>0</v>
      </c>
      <c r="AI293" s="18">
        <v>16</v>
      </c>
      <c r="AJ293" s="18">
        <v>19</v>
      </c>
      <c r="AK293" s="18"/>
      <c r="AL293" s="18">
        <v>0</v>
      </c>
      <c r="AM293" s="18">
        <v>16</v>
      </c>
      <c r="AN293" s="18">
        <v>15</v>
      </c>
      <c r="AO293" s="18">
        <v>0</v>
      </c>
      <c r="AP293" s="18">
        <v>0</v>
      </c>
      <c r="AQ293" s="18">
        <v>9</v>
      </c>
      <c r="AR293" s="18">
        <v>12</v>
      </c>
      <c r="AS293" s="18">
        <v>0</v>
      </c>
      <c r="AT293" s="18">
        <v>0</v>
      </c>
      <c r="AU293" s="18">
        <v>0</v>
      </c>
      <c r="AV293" s="18">
        <v>6</v>
      </c>
      <c r="AW293" s="18">
        <v>0</v>
      </c>
      <c r="AX293" s="18">
        <v>0</v>
      </c>
      <c r="AY293" s="18">
        <v>0</v>
      </c>
      <c r="AZ293" s="18">
        <v>3</v>
      </c>
      <c r="BA293" s="18"/>
      <c r="BB293" s="18">
        <v>0</v>
      </c>
      <c r="BC293" s="47"/>
      <c r="BD293" s="50"/>
      <c r="BE293" s="35"/>
      <c r="BF293" s="35"/>
      <c r="BG293" s="53"/>
      <c r="BH293" s="41" t="s">
        <v>65</v>
      </c>
    </row>
    <row r="294" spans="1:60" ht="16.2" x14ac:dyDescent="0.25">
      <c r="A294" s="42" t="s">
        <v>59</v>
      </c>
      <c r="B294" s="44" t="s">
        <v>956</v>
      </c>
      <c r="C294" s="42" t="s">
        <v>61</v>
      </c>
      <c r="D294" s="42" t="s">
        <v>946</v>
      </c>
      <c r="E294" s="42" t="s">
        <v>948</v>
      </c>
      <c r="F294" s="42" t="s">
        <v>59</v>
      </c>
      <c r="G294" s="45">
        <v>44338</v>
      </c>
      <c r="H294" s="19" t="s">
        <v>67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51</v>
      </c>
      <c r="O294" s="19">
        <v>0</v>
      </c>
      <c r="P294" s="19">
        <v>0</v>
      </c>
      <c r="Q294" s="19">
        <v>49</v>
      </c>
      <c r="R294" s="19">
        <v>0</v>
      </c>
      <c r="S294" s="19">
        <v>0</v>
      </c>
      <c r="T294" s="19">
        <v>49</v>
      </c>
      <c r="U294" s="19"/>
      <c r="V294" s="19">
        <v>0</v>
      </c>
      <c r="W294" s="19">
        <v>0</v>
      </c>
      <c r="X294" s="19">
        <v>7</v>
      </c>
      <c r="Y294" s="19"/>
      <c r="Z294" s="19">
        <v>0</v>
      </c>
      <c r="AA294" s="19">
        <v>6</v>
      </c>
      <c r="AB294" s="19">
        <v>12</v>
      </c>
      <c r="AC294" s="19"/>
      <c r="AD294" s="19">
        <v>0</v>
      </c>
      <c r="AE294" s="19">
        <v>12</v>
      </c>
      <c r="AF294" s="19">
        <v>18</v>
      </c>
      <c r="AG294" s="19"/>
      <c r="AH294" s="19">
        <v>0</v>
      </c>
      <c r="AI294" s="19">
        <v>16</v>
      </c>
      <c r="AJ294" s="19">
        <v>19</v>
      </c>
      <c r="AK294" s="19"/>
      <c r="AL294" s="19">
        <v>0</v>
      </c>
      <c r="AM294" s="19">
        <v>16</v>
      </c>
      <c r="AN294" s="19">
        <v>15</v>
      </c>
      <c r="AO294" s="19">
        <v>0</v>
      </c>
      <c r="AP294" s="19">
        <v>0</v>
      </c>
      <c r="AQ294" s="19">
        <v>9</v>
      </c>
      <c r="AR294" s="19">
        <v>12</v>
      </c>
      <c r="AS294" s="19">
        <v>0</v>
      </c>
      <c r="AT294" s="19">
        <v>0</v>
      </c>
      <c r="AU294" s="19">
        <v>0</v>
      </c>
      <c r="AV294" s="19">
        <v>6</v>
      </c>
      <c r="AW294" s="19">
        <v>0</v>
      </c>
      <c r="AX294" s="19">
        <v>0</v>
      </c>
      <c r="AY294" s="19">
        <v>0</v>
      </c>
      <c r="AZ294" s="19">
        <v>3</v>
      </c>
      <c r="BA294" s="19"/>
      <c r="BB294" s="19">
        <v>0</v>
      </c>
      <c r="BC294" s="48"/>
      <c r="BD294" s="51"/>
      <c r="BE294" s="36"/>
      <c r="BF294" s="36"/>
      <c r="BG294" s="53"/>
      <c r="BH294" s="41" t="s">
        <v>65</v>
      </c>
    </row>
    <row r="295" spans="1:60" ht="16.2" x14ac:dyDescent="0.25">
      <c r="A295" s="42" t="s">
        <v>59</v>
      </c>
      <c r="B295" s="44" t="s">
        <v>955</v>
      </c>
      <c r="C295" s="42" t="s">
        <v>61</v>
      </c>
      <c r="D295" s="42" t="s">
        <v>946</v>
      </c>
      <c r="E295" s="42" t="s">
        <v>950</v>
      </c>
      <c r="F295" s="42" t="s">
        <v>1129</v>
      </c>
      <c r="G295" s="45">
        <v>44342</v>
      </c>
      <c r="H295" s="17" t="s">
        <v>64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2</v>
      </c>
      <c r="Q295" s="17">
        <v>0</v>
      </c>
      <c r="R295" s="17">
        <v>0</v>
      </c>
      <c r="S295" s="17">
        <v>4</v>
      </c>
      <c r="T295" s="17">
        <v>0</v>
      </c>
      <c r="U295" s="17"/>
      <c r="V295" s="17">
        <v>0</v>
      </c>
      <c r="W295" s="17">
        <v>25</v>
      </c>
      <c r="X295" s="17">
        <v>0</v>
      </c>
      <c r="Y295" s="17"/>
      <c r="Z295" s="17">
        <v>0</v>
      </c>
      <c r="AA295" s="17">
        <v>39</v>
      </c>
      <c r="AB295" s="17">
        <v>0</v>
      </c>
      <c r="AC295" s="17"/>
      <c r="AD295" s="17">
        <v>0</v>
      </c>
      <c r="AE295" s="17">
        <v>60</v>
      </c>
      <c r="AF295" s="17">
        <v>0</v>
      </c>
      <c r="AG295" s="17"/>
      <c r="AH295" s="17">
        <v>0</v>
      </c>
      <c r="AI295" s="17">
        <v>53</v>
      </c>
      <c r="AJ295" s="17">
        <v>0</v>
      </c>
      <c r="AK295" s="17"/>
      <c r="AL295" s="17">
        <v>0</v>
      </c>
      <c r="AM295" s="17">
        <v>32</v>
      </c>
      <c r="AN295" s="17">
        <v>0</v>
      </c>
      <c r="AO295" s="17">
        <v>0</v>
      </c>
      <c r="AP295" s="17">
        <v>0</v>
      </c>
      <c r="AQ295" s="17">
        <v>20</v>
      </c>
      <c r="AR295" s="17">
        <v>0</v>
      </c>
      <c r="AS295" s="17">
        <v>0</v>
      </c>
      <c r="AT295" s="17">
        <v>0</v>
      </c>
      <c r="AU295" s="17">
        <v>8</v>
      </c>
      <c r="AV295" s="17">
        <v>0</v>
      </c>
      <c r="AW295" s="17">
        <v>0</v>
      </c>
      <c r="AX295" s="17">
        <v>0</v>
      </c>
      <c r="AY295" s="17">
        <v>4</v>
      </c>
      <c r="AZ295" s="17">
        <v>0</v>
      </c>
      <c r="BA295" s="17"/>
      <c r="BB295" s="17">
        <v>0</v>
      </c>
      <c r="BC295" s="46">
        <f t="shared" ref="BC295" si="384">SUM(I295:BB295)</f>
        <v>247</v>
      </c>
      <c r="BD295" s="49">
        <f t="shared" ref="BD295" si="385">SUM(I296:BB296)</f>
        <v>247</v>
      </c>
      <c r="BE295" s="34">
        <f t="shared" ref="BE295" si="386">SUM(I297:BB297)</f>
        <v>247</v>
      </c>
      <c r="BF295" s="34">
        <f t="shared" ref="BF295" si="387">BE295-BC295</f>
        <v>0</v>
      </c>
      <c r="BG295" s="53">
        <v>0.93180000000000007</v>
      </c>
      <c r="BH295" s="41" t="s">
        <v>65</v>
      </c>
    </row>
    <row r="296" spans="1:60" ht="16.2" x14ac:dyDescent="0.25">
      <c r="A296" s="42" t="s">
        <v>59</v>
      </c>
      <c r="B296" s="44" t="s">
        <v>955</v>
      </c>
      <c r="C296" s="42" t="s">
        <v>61</v>
      </c>
      <c r="D296" s="42" t="s">
        <v>946</v>
      </c>
      <c r="E296" s="42" t="s">
        <v>950</v>
      </c>
      <c r="F296" s="42" t="s">
        <v>59</v>
      </c>
      <c r="G296" s="45">
        <v>44342</v>
      </c>
      <c r="H296" s="18" t="s">
        <v>66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2</v>
      </c>
      <c r="Q296" s="18">
        <v>0</v>
      </c>
      <c r="R296" s="18">
        <v>0</v>
      </c>
      <c r="S296" s="18">
        <v>4</v>
      </c>
      <c r="T296" s="18">
        <v>0</v>
      </c>
      <c r="U296" s="18"/>
      <c r="V296" s="18">
        <v>0</v>
      </c>
      <c r="W296" s="18">
        <v>25</v>
      </c>
      <c r="X296" s="18">
        <v>0</v>
      </c>
      <c r="Y296" s="18"/>
      <c r="Z296" s="18">
        <v>0</v>
      </c>
      <c r="AA296" s="18">
        <v>39</v>
      </c>
      <c r="AB296" s="18">
        <v>0</v>
      </c>
      <c r="AC296" s="18"/>
      <c r="AD296" s="18">
        <v>0</v>
      </c>
      <c r="AE296" s="18">
        <v>60</v>
      </c>
      <c r="AF296" s="18">
        <v>0</v>
      </c>
      <c r="AG296" s="18"/>
      <c r="AH296" s="18">
        <v>0</v>
      </c>
      <c r="AI296" s="18">
        <v>53</v>
      </c>
      <c r="AJ296" s="18">
        <v>0</v>
      </c>
      <c r="AK296" s="18"/>
      <c r="AL296" s="18">
        <v>0</v>
      </c>
      <c r="AM296" s="18">
        <v>32</v>
      </c>
      <c r="AN296" s="18">
        <v>0</v>
      </c>
      <c r="AO296" s="18">
        <v>0</v>
      </c>
      <c r="AP296" s="18">
        <v>0</v>
      </c>
      <c r="AQ296" s="18">
        <v>20</v>
      </c>
      <c r="AR296" s="18">
        <v>0</v>
      </c>
      <c r="AS296" s="18">
        <v>0</v>
      </c>
      <c r="AT296" s="18">
        <v>0</v>
      </c>
      <c r="AU296" s="18">
        <v>8</v>
      </c>
      <c r="AV296" s="18">
        <v>0</v>
      </c>
      <c r="AW296" s="18">
        <v>0</v>
      </c>
      <c r="AX296" s="18">
        <v>0</v>
      </c>
      <c r="AY296" s="18">
        <v>4</v>
      </c>
      <c r="AZ296" s="18">
        <v>0</v>
      </c>
      <c r="BA296" s="18"/>
      <c r="BB296" s="18">
        <v>0</v>
      </c>
      <c r="BC296" s="47"/>
      <c r="BD296" s="50"/>
      <c r="BE296" s="35"/>
      <c r="BF296" s="35"/>
      <c r="BG296" s="53"/>
      <c r="BH296" s="41" t="s">
        <v>65</v>
      </c>
    </row>
    <row r="297" spans="1:60" ht="16.2" x14ac:dyDescent="0.25">
      <c r="A297" s="42" t="s">
        <v>59</v>
      </c>
      <c r="B297" s="44" t="s">
        <v>955</v>
      </c>
      <c r="C297" s="42" t="s">
        <v>61</v>
      </c>
      <c r="D297" s="42" t="s">
        <v>946</v>
      </c>
      <c r="E297" s="42" t="s">
        <v>950</v>
      </c>
      <c r="F297" s="42" t="s">
        <v>59</v>
      </c>
      <c r="G297" s="45">
        <v>44342</v>
      </c>
      <c r="H297" s="19" t="s">
        <v>67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2</v>
      </c>
      <c r="Q297" s="19">
        <v>0</v>
      </c>
      <c r="R297" s="19">
        <v>0</v>
      </c>
      <c r="S297" s="19">
        <v>4</v>
      </c>
      <c r="T297" s="19">
        <v>0</v>
      </c>
      <c r="U297" s="19"/>
      <c r="V297" s="19">
        <v>0</v>
      </c>
      <c r="W297" s="19">
        <v>25</v>
      </c>
      <c r="X297" s="19">
        <v>0</v>
      </c>
      <c r="Y297" s="19"/>
      <c r="Z297" s="19">
        <v>0</v>
      </c>
      <c r="AA297" s="19">
        <v>39</v>
      </c>
      <c r="AB297" s="19">
        <v>0</v>
      </c>
      <c r="AC297" s="19"/>
      <c r="AD297" s="19">
        <v>0</v>
      </c>
      <c r="AE297" s="19">
        <v>60</v>
      </c>
      <c r="AF297" s="19">
        <v>0</v>
      </c>
      <c r="AG297" s="19"/>
      <c r="AH297" s="19">
        <v>0</v>
      </c>
      <c r="AI297" s="19">
        <v>53</v>
      </c>
      <c r="AJ297" s="19">
        <v>0</v>
      </c>
      <c r="AK297" s="19"/>
      <c r="AL297" s="19">
        <v>0</v>
      </c>
      <c r="AM297" s="19">
        <v>32</v>
      </c>
      <c r="AN297" s="19">
        <v>0</v>
      </c>
      <c r="AO297" s="19">
        <v>0</v>
      </c>
      <c r="AP297" s="19">
        <v>0</v>
      </c>
      <c r="AQ297" s="19">
        <v>20</v>
      </c>
      <c r="AR297" s="19">
        <v>0</v>
      </c>
      <c r="AS297" s="19">
        <v>0</v>
      </c>
      <c r="AT297" s="19">
        <v>0</v>
      </c>
      <c r="AU297" s="19">
        <v>8</v>
      </c>
      <c r="AV297" s="19">
        <v>0</v>
      </c>
      <c r="AW297" s="19">
        <v>0</v>
      </c>
      <c r="AX297" s="19">
        <v>0</v>
      </c>
      <c r="AY297" s="19">
        <v>4</v>
      </c>
      <c r="AZ297" s="19">
        <v>0</v>
      </c>
      <c r="BA297" s="19"/>
      <c r="BB297" s="19">
        <v>0</v>
      </c>
      <c r="BC297" s="48"/>
      <c r="BD297" s="51"/>
      <c r="BE297" s="36"/>
      <c r="BF297" s="36"/>
      <c r="BG297" s="53"/>
      <c r="BH297" s="41" t="s">
        <v>65</v>
      </c>
    </row>
    <row r="298" spans="1:60" ht="16.2" x14ac:dyDescent="0.25">
      <c r="A298" s="42" t="s">
        <v>59</v>
      </c>
      <c r="B298" s="44" t="s">
        <v>954</v>
      </c>
      <c r="C298" s="42" t="s">
        <v>61</v>
      </c>
      <c r="D298" s="42" t="s">
        <v>946</v>
      </c>
      <c r="E298" s="42" t="s">
        <v>950</v>
      </c>
      <c r="F298" s="42" t="s">
        <v>1129</v>
      </c>
      <c r="G298" s="45">
        <v>44342</v>
      </c>
      <c r="H298" s="17" t="s">
        <v>64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1</v>
      </c>
      <c r="Q298" s="17">
        <v>1</v>
      </c>
      <c r="R298" s="17">
        <v>0</v>
      </c>
      <c r="S298" s="17">
        <v>3</v>
      </c>
      <c r="T298" s="17">
        <v>2</v>
      </c>
      <c r="U298" s="17"/>
      <c r="V298" s="17">
        <v>0</v>
      </c>
      <c r="W298" s="17">
        <v>2</v>
      </c>
      <c r="X298" s="17">
        <v>2</v>
      </c>
      <c r="Y298" s="17"/>
      <c r="Z298" s="17">
        <v>0</v>
      </c>
      <c r="AA298" s="17">
        <v>12</v>
      </c>
      <c r="AB298" s="17">
        <v>15</v>
      </c>
      <c r="AC298" s="17"/>
      <c r="AD298" s="17">
        <v>0</v>
      </c>
      <c r="AE298" s="17">
        <v>23</v>
      </c>
      <c r="AF298" s="17">
        <v>25</v>
      </c>
      <c r="AG298" s="17"/>
      <c r="AH298" s="17">
        <v>0</v>
      </c>
      <c r="AI298" s="17">
        <v>31</v>
      </c>
      <c r="AJ298" s="17">
        <v>20</v>
      </c>
      <c r="AK298" s="17"/>
      <c r="AL298" s="17">
        <v>0</v>
      </c>
      <c r="AM298" s="17">
        <v>17</v>
      </c>
      <c r="AN298" s="17">
        <v>15</v>
      </c>
      <c r="AO298" s="17">
        <v>0</v>
      </c>
      <c r="AP298" s="17">
        <v>0</v>
      </c>
      <c r="AQ298" s="17">
        <v>11</v>
      </c>
      <c r="AR298" s="17">
        <v>3</v>
      </c>
      <c r="AS298" s="17">
        <v>0</v>
      </c>
      <c r="AT298" s="17">
        <v>0</v>
      </c>
      <c r="AU298" s="17">
        <v>3</v>
      </c>
      <c r="AV298" s="17">
        <v>2</v>
      </c>
      <c r="AW298" s="17">
        <v>0</v>
      </c>
      <c r="AX298" s="17">
        <v>0</v>
      </c>
      <c r="AY298" s="17">
        <v>0</v>
      </c>
      <c r="AZ298" s="17">
        <v>0</v>
      </c>
      <c r="BA298" s="17"/>
      <c r="BB298" s="17">
        <v>0</v>
      </c>
      <c r="BC298" s="46">
        <f t="shared" ref="BC298" si="388">SUM(I298:BB298)</f>
        <v>188</v>
      </c>
      <c r="BD298" s="49">
        <f t="shared" ref="BD298" si="389">SUM(I299:BB299)</f>
        <v>188</v>
      </c>
      <c r="BE298" s="34">
        <f t="shared" ref="BE298" si="390">SUM(I300:BB300)</f>
        <v>188</v>
      </c>
      <c r="BF298" s="34">
        <f t="shared" ref="BF298" si="391">BE298-BC298</f>
        <v>0</v>
      </c>
      <c r="BG298" s="53">
        <v>0.94000000000000006</v>
      </c>
      <c r="BH298" s="41" t="s">
        <v>65</v>
      </c>
    </row>
    <row r="299" spans="1:60" ht="16.2" x14ac:dyDescent="0.25">
      <c r="A299" s="42" t="s">
        <v>59</v>
      </c>
      <c r="B299" s="44" t="s">
        <v>954</v>
      </c>
      <c r="C299" s="42" t="s">
        <v>61</v>
      </c>
      <c r="D299" s="42" t="s">
        <v>946</v>
      </c>
      <c r="E299" s="42" t="s">
        <v>950</v>
      </c>
      <c r="F299" s="42" t="s">
        <v>59</v>
      </c>
      <c r="G299" s="45">
        <v>44342</v>
      </c>
      <c r="H299" s="18" t="s">
        <v>66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1</v>
      </c>
      <c r="Q299" s="18">
        <v>1</v>
      </c>
      <c r="R299" s="18">
        <v>0</v>
      </c>
      <c r="S299" s="18">
        <v>3</v>
      </c>
      <c r="T299" s="18">
        <v>2</v>
      </c>
      <c r="U299" s="18"/>
      <c r="V299" s="18">
        <v>0</v>
      </c>
      <c r="W299" s="18">
        <v>2</v>
      </c>
      <c r="X299" s="18">
        <v>2</v>
      </c>
      <c r="Y299" s="18"/>
      <c r="Z299" s="18">
        <v>0</v>
      </c>
      <c r="AA299" s="18">
        <v>12</v>
      </c>
      <c r="AB299" s="18">
        <v>15</v>
      </c>
      <c r="AC299" s="18"/>
      <c r="AD299" s="18">
        <v>0</v>
      </c>
      <c r="AE299" s="18">
        <v>23</v>
      </c>
      <c r="AF299" s="18">
        <v>25</v>
      </c>
      <c r="AG299" s="18"/>
      <c r="AH299" s="18">
        <v>0</v>
      </c>
      <c r="AI299" s="18">
        <v>31</v>
      </c>
      <c r="AJ299" s="18">
        <v>20</v>
      </c>
      <c r="AK299" s="18"/>
      <c r="AL299" s="18">
        <v>0</v>
      </c>
      <c r="AM299" s="18">
        <v>17</v>
      </c>
      <c r="AN299" s="18">
        <v>15</v>
      </c>
      <c r="AO299" s="18">
        <v>0</v>
      </c>
      <c r="AP299" s="18">
        <v>0</v>
      </c>
      <c r="AQ299" s="18">
        <v>11</v>
      </c>
      <c r="AR299" s="18">
        <v>3</v>
      </c>
      <c r="AS299" s="18">
        <v>0</v>
      </c>
      <c r="AT299" s="18">
        <v>0</v>
      </c>
      <c r="AU299" s="18">
        <v>3</v>
      </c>
      <c r="AV299" s="18">
        <v>2</v>
      </c>
      <c r="AW299" s="18">
        <v>0</v>
      </c>
      <c r="AX299" s="18">
        <v>0</v>
      </c>
      <c r="AY299" s="18">
        <v>0</v>
      </c>
      <c r="AZ299" s="18">
        <v>0</v>
      </c>
      <c r="BA299" s="18"/>
      <c r="BB299" s="18">
        <v>0</v>
      </c>
      <c r="BC299" s="47"/>
      <c r="BD299" s="50"/>
      <c r="BE299" s="35"/>
      <c r="BF299" s="35"/>
      <c r="BG299" s="53"/>
      <c r="BH299" s="41" t="s">
        <v>65</v>
      </c>
    </row>
    <row r="300" spans="1:60" ht="16.2" x14ac:dyDescent="0.25">
      <c r="A300" s="42" t="s">
        <v>59</v>
      </c>
      <c r="B300" s="44" t="s">
        <v>954</v>
      </c>
      <c r="C300" s="42" t="s">
        <v>61</v>
      </c>
      <c r="D300" s="42" t="s">
        <v>946</v>
      </c>
      <c r="E300" s="42" t="s">
        <v>950</v>
      </c>
      <c r="F300" s="42" t="s">
        <v>59</v>
      </c>
      <c r="G300" s="45">
        <v>44342</v>
      </c>
      <c r="H300" s="19" t="s">
        <v>67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1</v>
      </c>
      <c r="Q300" s="19">
        <v>1</v>
      </c>
      <c r="R300" s="19">
        <v>0</v>
      </c>
      <c r="S300" s="19">
        <v>3</v>
      </c>
      <c r="T300" s="19">
        <v>2</v>
      </c>
      <c r="U300" s="19"/>
      <c r="V300" s="19">
        <v>0</v>
      </c>
      <c r="W300" s="19">
        <v>2</v>
      </c>
      <c r="X300" s="19">
        <v>2</v>
      </c>
      <c r="Y300" s="19"/>
      <c r="Z300" s="19">
        <v>0</v>
      </c>
      <c r="AA300" s="19">
        <v>12</v>
      </c>
      <c r="AB300" s="19">
        <v>15</v>
      </c>
      <c r="AC300" s="19"/>
      <c r="AD300" s="19">
        <v>0</v>
      </c>
      <c r="AE300" s="19">
        <v>23</v>
      </c>
      <c r="AF300" s="19">
        <v>25</v>
      </c>
      <c r="AG300" s="19"/>
      <c r="AH300" s="19">
        <v>0</v>
      </c>
      <c r="AI300" s="19">
        <v>31</v>
      </c>
      <c r="AJ300" s="19">
        <v>20</v>
      </c>
      <c r="AK300" s="19"/>
      <c r="AL300" s="19">
        <v>0</v>
      </c>
      <c r="AM300" s="19">
        <v>17</v>
      </c>
      <c r="AN300" s="19">
        <v>15</v>
      </c>
      <c r="AO300" s="19">
        <v>0</v>
      </c>
      <c r="AP300" s="19">
        <v>0</v>
      </c>
      <c r="AQ300" s="19">
        <v>11</v>
      </c>
      <c r="AR300" s="19">
        <v>3</v>
      </c>
      <c r="AS300" s="19">
        <v>0</v>
      </c>
      <c r="AT300" s="19">
        <v>0</v>
      </c>
      <c r="AU300" s="19">
        <v>3</v>
      </c>
      <c r="AV300" s="19">
        <v>2</v>
      </c>
      <c r="AW300" s="19">
        <v>0</v>
      </c>
      <c r="AX300" s="19">
        <v>0</v>
      </c>
      <c r="AY300" s="19">
        <v>0</v>
      </c>
      <c r="AZ300" s="19">
        <v>0</v>
      </c>
      <c r="BA300" s="19"/>
      <c r="BB300" s="19">
        <v>0</v>
      </c>
      <c r="BC300" s="48"/>
      <c r="BD300" s="51"/>
      <c r="BE300" s="36"/>
      <c r="BF300" s="36"/>
      <c r="BG300" s="53"/>
      <c r="BH300" s="41" t="s">
        <v>65</v>
      </c>
    </row>
    <row r="301" spans="1:60" ht="16.2" x14ac:dyDescent="0.25">
      <c r="A301" s="42" t="s">
        <v>59</v>
      </c>
      <c r="B301" s="44" t="s">
        <v>953</v>
      </c>
      <c r="C301" s="42" t="s">
        <v>61</v>
      </c>
      <c r="D301" s="42" t="s">
        <v>946</v>
      </c>
      <c r="E301" s="42" t="s">
        <v>945</v>
      </c>
      <c r="F301" s="42" t="s">
        <v>1129</v>
      </c>
      <c r="G301" s="45">
        <v>44345</v>
      </c>
      <c r="H301" s="17" t="s">
        <v>64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/>
      <c r="V301" s="17">
        <v>0</v>
      </c>
      <c r="W301" s="17">
        <v>1</v>
      </c>
      <c r="X301" s="17">
        <v>3</v>
      </c>
      <c r="Y301" s="17"/>
      <c r="Z301" s="17">
        <v>0</v>
      </c>
      <c r="AA301" s="17">
        <v>11</v>
      </c>
      <c r="AB301" s="17">
        <v>13</v>
      </c>
      <c r="AC301" s="17"/>
      <c r="AD301" s="17">
        <v>0</v>
      </c>
      <c r="AE301" s="17">
        <v>22</v>
      </c>
      <c r="AF301" s="17">
        <v>24</v>
      </c>
      <c r="AG301" s="17"/>
      <c r="AH301" s="17">
        <v>0</v>
      </c>
      <c r="AI301" s="17">
        <v>25</v>
      </c>
      <c r="AJ301" s="17">
        <v>17</v>
      </c>
      <c r="AK301" s="17"/>
      <c r="AL301" s="17">
        <v>0</v>
      </c>
      <c r="AM301" s="17">
        <v>10</v>
      </c>
      <c r="AN301" s="17">
        <v>8</v>
      </c>
      <c r="AO301" s="17">
        <v>0</v>
      </c>
      <c r="AP301" s="17">
        <v>0</v>
      </c>
      <c r="AQ301" s="17">
        <v>6</v>
      </c>
      <c r="AR301" s="17">
        <v>6</v>
      </c>
      <c r="AS301" s="17">
        <v>0</v>
      </c>
      <c r="AT301" s="17">
        <v>0</v>
      </c>
      <c r="AU301" s="17">
        <v>5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/>
      <c r="BB301" s="17">
        <v>0</v>
      </c>
      <c r="BC301" s="46">
        <f t="shared" ref="BC301" si="392">SUM(I301:BB301)</f>
        <v>151</v>
      </c>
      <c r="BD301" s="49">
        <f t="shared" ref="BD301" si="393">SUM(I302:BB302)</f>
        <v>151</v>
      </c>
      <c r="BE301" s="34">
        <f t="shared" ref="BE301" si="394">SUM(I303:BB303)</f>
        <v>151</v>
      </c>
      <c r="BF301" s="34">
        <f t="shared" ref="BF301" si="395">BE301-BC301</f>
        <v>0</v>
      </c>
      <c r="BG301" s="53">
        <v>0.95369999999999999</v>
      </c>
      <c r="BH301" s="41" t="s">
        <v>65</v>
      </c>
    </row>
    <row r="302" spans="1:60" ht="16.2" x14ac:dyDescent="0.25">
      <c r="A302" s="42" t="s">
        <v>59</v>
      </c>
      <c r="B302" s="44" t="s">
        <v>953</v>
      </c>
      <c r="C302" s="42" t="s">
        <v>61</v>
      </c>
      <c r="D302" s="42" t="s">
        <v>946</v>
      </c>
      <c r="E302" s="42" t="s">
        <v>945</v>
      </c>
      <c r="F302" s="42" t="s">
        <v>59</v>
      </c>
      <c r="G302" s="45">
        <v>44345</v>
      </c>
      <c r="H302" s="18" t="s">
        <v>66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/>
      <c r="V302" s="18">
        <v>0</v>
      </c>
      <c r="W302" s="18">
        <v>1</v>
      </c>
      <c r="X302" s="18">
        <v>3</v>
      </c>
      <c r="Y302" s="18"/>
      <c r="Z302" s="18">
        <v>0</v>
      </c>
      <c r="AA302" s="18">
        <v>11</v>
      </c>
      <c r="AB302" s="18">
        <v>13</v>
      </c>
      <c r="AC302" s="18"/>
      <c r="AD302" s="18">
        <v>0</v>
      </c>
      <c r="AE302" s="18">
        <v>22</v>
      </c>
      <c r="AF302" s="18">
        <v>24</v>
      </c>
      <c r="AG302" s="18"/>
      <c r="AH302" s="18">
        <v>0</v>
      </c>
      <c r="AI302" s="18">
        <v>25</v>
      </c>
      <c r="AJ302" s="18">
        <v>17</v>
      </c>
      <c r="AK302" s="18"/>
      <c r="AL302" s="18">
        <v>0</v>
      </c>
      <c r="AM302" s="18">
        <v>10</v>
      </c>
      <c r="AN302" s="18">
        <v>8</v>
      </c>
      <c r="AO302" s="18">
        <v>0</v>
      </c>
      <c r="AP302" s="18">
        <v>0</v>
      </c>
      <c r="AQ302" s="18">
        <v>6</v>
      </c>
      <c r="AR302" s="18">
        <v>6</v>
      </c>
      <c r="AS302" s="18">
        <v>0</v>
      </c>
      <c r="AT302" s="18">
        <v>0</v>
      </c>
      <c r="AU302" s="18">
        <v>5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/>
      <c r="BB302" s="18">
        <v>0</v>
      </c>
      <c r="BC302" s="47"/>
      <c r="BD302" s="50"/>
      <c r="BE302" s="35"/>
      <c r="BF302" s="35"/>
      <c r="BG302" s="53"/>
      <c r="BH302" s="41" t="s">
        <v>65</v>
      </c>
    </row>
    <row r="303" spans="1:60" ht="16.2" x14ac:dyDescent="0.25">
      <c r="A303" s="42" t="s">
        <v>59</v>
      </c>
      <c r="B303" s="44" t="s">
        <v>953</v>
      </c>
      <c r="C303" s="42" t="s">
        <v>61</v>
      </c>
      <c r="D303" s="42" t="s">
        <v>946</v>
      </c>
      <c r="E303" s="42" t="s">
        <v>945</v>
      </c>
      <c r="F303" s="42" t="s">
        <v>59</v>
      </c>
      <c r="G303" s="45">
        <v>44345</v>
      </c>
      <c r="H303" s="19" t="s">
        <v>67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/>
      <c r="V303" s="19">
        <v>0</v>
      </c>
      <c r="W303" s="19">
        <v>1</v>
      </c>
      <c r="X303" s="19">
        <v>3</v>
      </c>
      <c r="Y303" s="19"/>
      <c r="Z303" s="19">
        <v>0</v>
      </c>
      <c r="AA303" s="19">
        <v>11</v>
      </c>
      <c r="AB303" s="19">
        <v>13</v>
      </c>
      <c r="AC303" s="19"/>
      <c r="AD303" s="19">
        <v>0</v>
      </c>
      <c r="AE303" s="19">
        <v>22</v>
      </c>
      <c r="AF303" s="19">
        <v>24</v>
      </c>
      <c r="AG303" s="19"/>
      <c r="AH303" s="19">
        <v>0</v>
      </c>
      <c r="AI303" s="19">
        <v>25</v>
      </c>
      <c r="AJ303" s="19">
        <v>17</v>
      </c>
      <c r="AK303" s="19"/>
      <c r="AL303" s="19">
        <v>0</v>
      </c>
      <c r="AM303" s="19">
        <v>10</v>
      </c>
      <c r="AN303" s="19">
        <v>8</v>
      </c>
      <c r="AO303" s="19">
        <v>0</v>
      </c>
      <c r="AP303" s="19">
        <v>0</v>
      </c>
      <c r="AQ303" s="19">
        <v>6</v>
      </c>
      <c r="AR303" s="19">
        <v>6</v>
      </c>
      <c r="AS303" s="19">
        <v>0</v>
      </c>
      <c r="AT303" s="19">
        <v>0</v>
      </c>
      <c r="AU303" s="19">
        <v>5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/>
      <c r="BB303" s="19">
        <v>0</v>
      </c>
      <c r="BC303" s="48"/>
      <c r="BD303" s="51"/>
      <c r="BE303" s="36"/>
      <c r="BF303" s="36"/>
      <c r="BG303" s="53"/>
      <c r="BH303" s="41" t="s">
        <v>65</v>
      </c>
    </row>
    <row r="304" spans="1:60" ht="16.2" x14ac:dyDescent="0.25">
      <c r="A304" s="42" t="s">
        <v>59</v>
      </c>
      <c r="B304" s="44" t="s">
        <v>952</v>
      </c>
      <c r="C304" s="42" t="s">
        <v>61</v>
      </c>
      <c r="D304" s="42" t="s">
        <v>946</v>
      </c>
      <c r="E304" s="42" t="s">
        <v>945</v>
      </c>
      <c r="F304" s="42" t="s">
        <v>1129</v>
      </c>
      <c r="G304" s="45">
        <v>44340</v>
      </c>
      <c r="H304" s="17" t="s">
        <v>64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2</v>
      </c>
      <c r="Q304" s="17">
        <v>0</v>
      </c>
      <c r="R304" s="17">
        <v>0</v>
      </c>
      <c r="S304" s="17">
        <v>2</v>
      </c>
      <c r="T304" s="17">
        <v>0</v>
      </c>
      <c r="U304" s="17"/>
      <c r="V304" s="17">
        <v>0</v>
      </c>
      <c r="W304" s="17">
        <v>8</v>
      </c>
      <c r="X304" s="17">
        <v>0</v>
      </c>
      <c r="Y304" s="17"/>
      <c r="Z304" s="17">
        <v>0</v>
      </c>
      <c r="AA304" s="17">
        <v>18</v>
      </c>
      <c r="AB304" s="17">
        <v>0</v>
      </c>
      <c r="AC304" s="17"/>
      <c r="AD304" s="17">
        <v>0</v>
      </c>
      <c r="AE304" s="17">
        <v>26</v>
      </c>
      <c r="AF304" s="17">
        <v>0</v>
      </c>
      <c r="AG304" s="17"/>
      <c r="AH304" s="17">
        <v>0</v>
      </c>
      <c r="AI304" s="17">
        <v>22</v>
      </c>
      <c r="AJ304" s="17">
        <v>0</v>
      </c>
      <c r="AK304" s="17"/>
      <c r="AL304" s="17">
        <v>0</v>
      </c>
      <c r="AM304" s="17">
        <v>15</v>
      </c>
      <c r="AN304" s="17">
        <v>0</v>
      </c>
      <c r="AO304" s="17">
        <v>0</v>
      </c>
      <c r="AP304" s="17">
        <v>0</v>
      </c>
      <c r="AQ304" s="17">
        <v>6</v>
      </c>
      <c r="AR304" s="17">
        <v>0</v>
      </c>
      <c r="AS304" s="17">
        <v>0</v>
      </c>
      <c r="AT304" s="17">
        <v>0</v>
      </c>
      <c r="AU304" s="17">
        <v>4</v>
      </c>
      <c r="AV304" s="17">
        <v>0</v>
      </c>
      <c r="AW304" s="17">
        <v>0</v>
      </c>
      <c r="AX304" s="17">
        <v>0</v>
      </c>
      <c r="AY304" s="17">
        <v>2</v>
      </c>
      <c r="AZ304" s="17">
        <v>0</v>
      </c>
      <c r="BA304" s="17"/>
      <c r="BB304" s="17">
        <v>0</v>
      </c>
      <c r="BC304" s="46">
        <f t="shared" ref="BC304" si="396">SUM(I304:BB304)</f>
        <v>105</v>
      </c>
      <c r="BD304" s="49">
        <f t="shared" ref="BD304" si="397">SUM(I305:BB305)</f>
        <v>105</v>
      </c>
      <c r="BE304" s="34">
        <f t="shared" ref="BE304" si="398">SUM(I306:BB306)</f>
        <v>105</v>
      </c>
      <c r="BF304" s="34">
        <f t="shared" ref="BF304" si="399">BE304-BC304</f>
        <v>0</v>
      </c>
      <c r="BG304" s="53">
        <v>0.9457000000000001</v>
      </c>
      <c r="BH304" s="41" t="s">
        <v>65</v>
      </c>
    </row>
    <row r="305" spans="1:60" ht="16.2" x14ac:dyDescent="0.25">
      <c r="A305" s="42" t="s">
        <v>59</v>
      </c>
      <c r="B305" s="44" t="s">
        <v>952</v>
      </c>
      <c r="C305" s="42" t="s">
        <v>61</v>
      </c>
      <c r="D305" s="42" t="s">
        <v>946</v>
      </c>
      <c r="E305" s="42" t="s">
        <v>945</v>
      </c>
      <c r="F305" s="42" t="s">
        <v>59</v>
      </c>
      <c r="G305" s="45">
        <v>44340</v>
      </c>
      <c r="H305" s="18" t="s">
        <v>66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2</v>
      </c>
      <c r="Q305" s="18">
        <v>0</v>
      </c>
      <c r="R305" s="18">
        <v>0</v>
      </c>
      <c r="S305" s="18">
        <v>2</v>
      </c>
      <c r="T305" s="18">
        <v>0</v>
      </c>
      <c r="U305" s="18"/>
      <c r="V305" s="18">
        <v>0</v>
      </c>
      <c r="W305" s="18">
        <v>8</v>
      </c>
      <c r="X305" s="18">
        <v>0</v>
      </c>
      <c r="Y305" s="18"/>
      <c r="Z305" s="18">
        <v>0</v>
      </c>
      <c r="AA305" s="18">
        <v>18</v>
      </c>
      <c r="AB305" s="18">
        <v>0</v>
      </c>
      <c r="AC305" s="18"/>
      <c r="AD305" s="18">
        <v>0</v>
      </c>
      <c r="AE305" s="18">
        <v>26</v>
      </c>
      <c r="AF305" s="18">
        <v>0</v>
      </c>
      <c r="AG305" s="18"/>
      <c r="AH305" s="18">
        <v>0</v>
      </c>
      <c r="AI305" s="18">
        <v>22</v>
      </c>
      <c r="AJ305" s="18">
        <v>0</v>
      </c>
      <c r="AK305" s="18"/>
      <c r="AL305" s="18">
        <v>0</v>
      </c>
      <c r="AM305" s="18">
        <v>15</v>
      </c>
      <c r="AN305" s="18">
        <v>0</v>
      </c>
      <c r="AO305" s="18">
        <v>0</v>
      </c>
      <c r="AP305" s="18">
        <v>0</v>
      </c>
      <c r="AQ305" s="18">
        <v>6</v>
      </c>
      <c r="AR305" s="18">
        <v>0</v>
      </c>
      <c r="AS305" s="18">
        <v>0</v>
      </c>
      <c r="AT305" s="18">
        <v>0</v>
      </c>
      <c r="AU305" s="18">
        <v>4</v>
      </c>
      <c r="AV305" s="18">
        <v>0</v>
      </c>
      <c r="AW305" s="18">
        <v>0</v>
      </c>
      <c r="AX305" s="18">
        <v>0</v>
      </c>
      <c r="AY305" s="18">
        <v>2</v>
      </c>
      <c r="AZ305" s="18">
        <v>0</v>
      </c>
      <c r="BA305" s="18"/>
      <c r="BB305" s="18">
        <v>0</v>
      </c>
      <c r="BC305" s="47"/>
      <c r="BD305" s="50"/>
      <c r="BE305" s="35"/>
      <c r="BF305" s="35"/>
      <c r="BG305" s="53"/>
      <c r="BH305" s="41" t="s">
        <v>65</v>
      </c>
    </row>
    <row r="306" spans="1:60" ht="16.2" x14ac:dyDescent="0.25">
      <c r="A306" s="42" t="s">
        <v>59</v>
      </c>
      <c r="B306" s="44" t="s">
        <v>952</v>
      </c>
      <c r="C306" s="42" t="s">
        <v>61</v>
      </c>
      <c r="D306" s="42" t="s">
        <v>946</v>
      </c>
      <c r="E306" s="42" t="s">
        <v>945</v>
      </c>
      <c r="F306" s="42" t="s">
        <v>59</v>
      </c>
      <c r="G306" s="45">
        <v>44340</v>
      </c>
      <c r="H306" s="19" t="s">
        <v>67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2</v>
      </c>
      <c r="Q306" s="19">
        <v>0</v>
      </c>
      <c r="R306" s="19">
        <v>0</v>
      </c>
      <c r="S306" s="19">
        <v>2</v>
      </c>
      <c r="T306" s="19">
        <v>0</v>
      </c>
      <c r="U306" s="19"/>
      <c r="V306" s="19">
        <v>0</v>
      </c>
      <c r="W306" s="19">
        <v>8</v>
      </c>
      <c r="X306" s="19">
        <v>0</v>
      </c>
      <c r="Y306" s="19"/>
      <c r="Z306" s="19">
        <v>0</v>
      </c>
      <c r="AA306" s="19">
        <v>18</v>
      </c>
      <c r="AB306" s="19">
        <v>0</v>
      </c>
      <c r="AC306" s="19"/>
      <c r="AD306" s="19">
        <v>0</v>
      </c>
      <c r="AE306" s="19">
        <v>26</v>
      </c>
      <c r="AF306" s="19">
        <v>0</v>
      </c>
      <c r="AG306" s="19"/>
      <c r="AH306" s="19">
        <v>0</v>
      </c>
      <c r="AI306" s="19">
        <v>22</v>
      </c>
      <c r="AJ306" s="19">
        <v>0</v>
      </c>
      <c r="AK306" s="19"/>
      <c r="AL306" s="19">
        <v>0</v>
      </c>
      <c r="AM306" s="19">
        <v>15</v>
      </c>
      <c r="AN306" s="19">
        <v>0</v>
      </c>
      <c r="AO306" s="19">
        <v>0</v>
      </c>
      <c r="AP306" s="19">
        <v>0</v>
      </c>
      <c r="AQ306" s="19">
        <v>6</v>
      </c>
      <c r="AR306" s="19">
        <v>0</v>
      </c>
      <c r="AS306" s="19">
        <v>0</v>
      </c>
      <c r="AT306" s="19">
        <v>0</v>
      </c>
      <c r="AU306" s="19">
        <v>4</v>
      </c>
      <c r="AV306" s="19">
        <v>0</v>
      </c>
      <c r="AW306" s="19">
        <v>0</v>
      </c>
      <c r="AX306" s="19">
        <v>0</v>
      </c>
      <c r="AY306" s="19">
        <v>2</v>
      </c>
      <c r="AZ306" s="19">
        <v>0</v>
      </c>
      <c r="BA306" s="19"/>
      <c r="BB306" s="19">
        <v>0</v>
      </c>
      <c r="BC306" s="48"/>
      <c r="BD306" s="51"/>
      <c r="BE306" s="36"/>
      <c r="BF306" s="36"/>
      <c r="BG306" s="53"/>
      <c r="BH306" s="41" t="s">
        <v>65</v>
      </c>
    </row>
    <row r="307" spans="1:60" ht="16.2" x14ac:dyDescent="0.25">
      <c r="A307" s="42" t="s">
        <v>59</v>
      </c>
      <c r="B307" s="44" t="s">
        <v>951</v>
      </c>
      <c r="C307" s="42" t="s">
        <v>61</v>
      </c>
      <c r="D307" s="42" t="s">
        <v>946</v>
      </c>
      <c r="E307" s="42" t="s">
        <v>950</v>
      </c>
      <c r="F307" s="42" t="s">
        <v>1129</v>
      </c>
      <c r="G307" s="45">
        <v>44343</v>
      </c>
      <c r="H307" s="17" t="s">
        <v>64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/>
      <c r="V307" s="17">
        <v>0</v>
      </c>
      <c r="W307" s="17">
        <v>2</v>
      </c>
      <c r="X307" s="17">
        <v>6</v>
      </c>
      <c r="Y307" s="17"/>
      <c r="Z307" s="17">
        <v>0</v>
      </c>
      <c r="AA307" s="17">
        <v>10</v>
      </c>
      <c r="AB307" s="17">
        <v>13</v>
      </c>
      <c r="AC307" s="17"/>
      <c r="AD307" s="17">
        <v>0</v>
      </c>
      <c r="AE307" s="17">
        <v>15</v>
      </c>
      <c r="AF307" s="17">
        <v>15</v>
      </c>
      <c r="AG307" s="17"/>
      <c r="AH307" s="17">
        <v>0</v>
      </c>
      <c r="AI307" s="17">
        <v>13</v>
      </c>
      <c r="AJ307" s="17">
        <v>9</v>
      </c>
      <c r="AK307" s="17"/>
      <c r="AL307" s="17">
        <v>0</v>
      </c>
      <c r="AM307" s="17">
        <v>7</v>
      </c>
      <c r="AN307" s="17">
        <v>5</v>
      </c>
      <c r="AO307" s="17">
        <v>0</v>
      </c>
      <c r="AP307" s="17">
        <v>0</v>
      </c>
      <c r="AQ307" s="17">
        <v>3</v>
      </c>
      <c r="AR307" s="17">
        <v>2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/>
      <c r="BB307" s="17">
        <v>0</v>
      </c>
      <c r="BC307" s="46">
        <f t="shared" ref="BC307" si="400">SUM(I307:BB307)</f>
        <v>101</v>
      </c>
      <c r="BD307" s="49">
        <f t="shared" ref="BD307" si="401">SUM(I308:BB308)</f>
        <v>101</v>
      </c>
      <c r="BE307" s="34">
        <f t="shared" ref="BE307" si="402">SUM(I309:BB309)</f>
        <v>101</v>
      </c>
      <c r="BF307" s="34">
        <f t="shared" ref="BF307" si="403">BE307-BC307</f>
        <v>0</v>
      </c>
      <c r="BG307" s="53">
        <v>0.91839999999999999</v>
      </c>
      <c r="BH307" s="41" t="s">
        <v>65</v>
      </c>
    </row>
    <row r="308" spans="1:60" ht="16.2" x14ac:dyDescent="0.25">
      <c r="A308" s="42" t="s">
        <v>59</v>
      </c>
      <c r="B308" s="44" t="s">
        <v>951</v>
      </c>
      <c r="C308" s="42" t="s">
        <v>61</v>
      </c>
      <c r="D308" s="42" t="s">
        <v>946</v>
      </c>
      <c r="E308" s="42" t="s">
        <v>950</v>
      </c>
      <c r="F308" s="42" t="s">
        <v>59</v>
      </c>
      <c r="G308" s="45">
        <v>44343</v>
      </c>
      <c r="H308" s="18" t="s">
        <v>66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1</v>
      </c>
      <c r="U308" s="18"/>
      <c r="V308" s="18">
        <v>0</v>
      </c>
      <c r="W308" s="18">
        <v>2</v>
      </c>
      <c r="X308" s="18">
        <v>6</v>
      </c>
      <c r="Y308" s="18"/>
      <c r="Z308" s="18">
        <v>0</v>
      </c>
      <c r="AA308" s="18">
        <v>10</v>
      </c>
      <c r="AB308" s="18">
        <v>13</v>
      </c>
      <c r="AC308" s="18"/>
      <c r="AD308" s="18">
        <v>0</v>
      </c>
      <c r="AE308" s="18">
        <v>15</v>
      </c>
      <c r="AF308" s="18">
        <v>15</v>
      </c>
      <c r="AG308" s="18"/>
      <c r="AH308" s="18">
        <v>0</v>
      </c>
      <c r="AI308" s="18">
        <v>13</v>
      </c>
      <c r="AJ308" s="18">
        <v>9</v>
      </c>
      <c r="AK308" s="18"/>
      <c r="AL308" s="18">
        <v>0</v>
      </c>
      <c r="AM308" s="18">
        <v>7</v>
      </c>
      <c r="AN308" s="18">
        <v>5</v>
      </c>
      <c r="AO308" s="18">
        <v>0</v>
      </c>
      <c r="AP308" s="18">
        <v>0</v>
      </c>
      <c r="AQ308" s="18">
        <v>3</v>
      </c>
      <c r="AR308" s="18">
        <v>2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/>
      <c r="BB308" s="18">
        <v>0</v>
      </c>
      <c r="BC308" s="47"/>
      <c r="BD308" s="50"/>
      <c r="BE308" s="35"/>
      <c r="BF308" s="35"/>
      <c r="BG308" s="53"/>
      <c r="BH308" s="41" t="s">
        <v>65</v>
      </c>
    </row>
    <row r="309" spans="1:60" ht="16.2" x14ac:dyDescent="0.25">
      <c r="A309" s="42" t="s">
        <v>59</v>
      </c>
      <c r="B309" s="44" t="s">
        <v>951</v>
      </c>
      <c r="C309" s="42" t="s">
        <v>61</v>
      </c>
      <c r="D309" s="42" t="s">
        <v>946</v>
      </c>
      <c r="E309" s="42" t="s">
        <v>950</v>
      </c>
      <c r="F309" s="42" t="s">
        <v>59</v>
      </c>
      <c r="G309" s="45">
        <v>44343</v>
      </c>
      <c r="H309" s="19" t="s">
        <v>67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1</v>
      </c>
      <c r="U309" s="19"/>
      <c r="V309" s="19">
        <v>0</v>
      </c>
      <c r="W309" s="19">
        <v>2</v>
      </c>
      <c r="X309" s="19">
        <v>6</v>
      </c>
      <c r="Y309" s="19"/>
      <c r="Z309" s="19">
        <v>0</v>
      </c>
      <c r="AA309" s="19">
        <v>10</v>
      </c>
      <c r="AB309" s="19">
        <v>13</v>
      </c>
      <c r="AC309" s="19"/>
      <c r="AD309" s="19">
        <v>0</v>
      </c>
      <c r="AE309" s="19">
        <v>15</v>
      </c>
      <c r="AF309" s="19">
        <v>15</v>
      </c>
      <c r="AG309" s="19"/>
      <c r="AH309" s="19">
        <v>0</v>
      </c>
      <c r="AI309" s="19">
        <v>13</v>
      </c>
      <c r="AJ309" s="19">
        <v>9</v>
      </c>
      <c r="AK309" s="19"/>
      <c r="AL309" s="19">
        <v>0</v>
      </c>
      <c r="AM309" s="19">
        <v>7</v>
      </c>
      <c r="AN309" s="19">
        <v>5</v>
      </c>
      <c r="AO309" s="19">
        <v>0</v>
      </c>
      <c r="AP309" s="19">
        <v>0</v>
      </c>
      <c r="AQ309" s="19">
        <v>3</v>
      </c>
      <c r="AR309" s="19">
        <v>2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  <c r="AY309" s="19">
        <v>0</v>
      </c>
      <c r="AZ309" s="19">
        <v>0</v>
      </c>
      <c r="BA309" s="19"/>
      <c r="BB309" s="19">
        <v>0</v>
      </c>
      <c r="BC309" s="48"/>
      <c r="BD309" s="51"/>
      <c r="BE309" s="36"/>
      <c r="BF309" s="36"/>
      <c r="BG309" s="53"/>
      <c r="BH309" s="41" t="s">
        <v>65</v>
      </c>
    </row>
    <row r="310" spans="1:60" ht="16.2" x14ac:dyDescent="0.25">
      <c r="A310" s="42" t="s">
        <v>59</v>
      </c>
      <c r="B310" s="44" t="s">
        <v>949</v>
      </c>
      <c r="C310" s="42" t="s">
        <v>61</v>
      </c>
      <c r="D310" s="42" t="s">
        <v>946</v>
      </c>
      <c r="E310" s="42" t="s">
        <v>948</v>
      </c>
      <c r="F310" s="42" t="s">
        <v>1129</v>
      </c>
      <c r="G310" s="45">
        <v>44347</v>
      </c>
      <c r="H310" s="17" t="s">
        <v>64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/>
      <c r="V310" s="17">
        <v>0</v>
      </c>
      <c r="W310" s="17">
        <v>4</v>
      </c>
      <c r="X310" s="17">
        <v>7</v>
      </c>
      <c r="Y310" s="17"/>
      <c r="Z310" s="17">
        <v>0</v>
      </c>
      <c r="AA310" s="17">
        <v>7</v>
      </c>
      <c r="AB310" s="17">
        <v>8</v>
      </c>
      <c r="AC310" s="17"/>
      <c r="AD310" s="17">
        <v>0</v>
      </c>
      <c r="AE310" s="17">
        <v>12</v>
      </c>
      <c r="AF310" s="17">
        <v>11</v>
      </c>
      <c r="AG310" s="17"/>
      <c r="AH310" s="17">
        <v>0</v>
      </c>
      <c r="AI310" s="17">
        <v>15</v>
      </c>
      <c r="AJ310" s="17">
        <v>11</v>
      </c>
      <c r="AK310" s="17"/>
      <c r="AL310" s="17">
        <v>0</v>
      </c>
      <c r="AM310" s="17">
        <v>8</v>
      </c>
      <c r="AN310" s="17">
        <v>5</v>
      </c>
      <c r="AO310" s="17">
        <v>0</v>
      </c>
      <c r="AP310" s="17">
        <v>0</v>
      </c>
      <c r="AQ310" s="17">
        <v>4</v>
      </c>
      <c r="AR310" s="17">
        <v>2</v>
      </c>
      <c r="AS310" s="17">
        <v>0</v>
      </c>
      <c r="AT310" s="17">
        <v>0</v>
      </c>
      <c r="AU310" s="17">
        <v>2</v>
      </c>
      <c r="AV310" s="17">
        <v>2</v>
      </c>
      <c r="AW310" s="17">
        <v>0</v>
      </c>
      <c r="AX310" s="17">
        <v>0</v>
      </c>
      <c r="AY310" s="17">
        <v>0</v>
      </c>
      <c r="AZ310" s="17">
        <v>0</v>
      </c>
      <c r="BA310" s="17"/>
      <c r="BB310" s="17">
        <v>0</v>
      </c>
      <c r="BC310" s="46">
        <f t="shared" ref="BC310" si="404">SUM(I310:BB310)</f>
        <v>100</v>
      </c>
      <c r="BD310" s="49">
        <f t="shared" ref="BD310" si="405">SUM(I311:BB311)</f>
        <v>100</v>
      </c>
      <c r="BE310" s="34">
        <f t="shared" ref="BE310" si="406">SUM(I312:BB312)</f>
        <v>100</v>
      </c>
      <c r="BF310" s="34">
        <f t="shared" ref="BF310" si="407">BE310-BC310</f>
        <v>0</v>
      </c>
      <c r="BG310" s="53">
        <v>0.92270000000000008</v>
      </c>
      <c r="BH310" s="41" t="s">
        <v>65</v>
      </c>
    </row>
    <row r="311" spans="1:60" ht="16.2" x14ac:dyDescent="0.25">
      <c r="A311" s="42" t="s">
        <v>59</v>
      </c>
      <c r="B311" s="44" t="s">
        <v>949</v>
      </c>
      <c r="C311" s="42" t="s">
        <v>61</v>
      </c>
      <c r="D311" s="42" t="s">
        <v>946</v>
      </c>
      <c r="E311" s="42" t="s">
        <v>948</v>
      </c>
      <c r="F311" s="42" t="s">
        <v>59</v>
      </c>
      <c r="G311" s="45">
        <v>44347</v>
      </c>
      <c r="H311" s="18" t="s">
        <v>66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2</v>
      </c>
      <c r="U311" s="18"/>
      <c r="V311" s="18">
        <v>0</v>
      </c>
      <c r="W311" s="18">
        <v>4</v>
      </c>
      <c r="X311" s="18">
        <v>7</v>
      </c>
      <c r="Y311" s="18"/>
      <c r="Z311" s="18">
        <v>0</v>
      </c>
      <c r="AA311" s="18">
        <v>7</v>
      </c>
      <c r="AB311" s="18">
        <v>8</v>
      </c>
      <c r="AC311" s="18"/>
      <c r="AD311" s="18">
        <v>0</v>
      </c>
      <c r="AE311" s="18">
        <v>12</v>
      </c>
      <c r="AF311" s="18">
        <v>11</v>
      </c>
      <c r="AG311" s="18"/>
      <c r="AH311" s="18">
        <v>0</v>
      </c>
      <c r="AI311" s="18">
        <v>15</v>
      </c>
      <c r="AJ311" s="18">
        <v>11</v>
      </c>
      <c r="AK311" s="18"/>
      <c r="AL311" s="18">
        <v>0</v>
      </c>
      <c r="AM311" s="18">
        <v>8</v>
      </c>
      <c r="AN311" s="18">
        <v>5</v>
      </c>
      <c r="AO311" s="18">
        <v>0</v>
      </c>
      <c r="AP311" s="18">
        <v>0</v>
      </c>
      <c r="AQ311" s="18">
        <v>4</v>
      </c>
      <c r="AR311" s="18">
        <v>2</v>
      </c>
      <c r="AS311" s="18">
        <v>0</v>
      </c>
      <c r="AT311" s="18">
        <v>0</v>
      </c>
      <c r="AU311" s="18">
        <v>2</v>
      </c>
      <c r="AV311" s="18">
        <v>2</v>
      </c>
      <c r="AW311" s="18">
        <v>0</v>
      </c>
      <c r="AX311" s="18">
        <v>0</v>
      </c>
      <c r="AY311" s="18">
        <v>0</v>
      </c>
      <c r="AZ311" s="18">
        <v>0</v>
      </c>
      <c r="BA311" s="18"/>
      <c r="BB311" s="18">
        <v>0</v>
      </c>
      <c r="BC311" s="47"/>
      <c r="BD311" s="50"/>
      <c r="BE311" s="35"/>
      <c r="BF311" s="35"/>
      <c r="BG311" s="53"/>
      <c r="BH311" s="41" t="s">
        <v>65</v>
      </c>
    </row>
    <row r="312" spans="1:60" ht="16.2" x14ac:dyDescent="0.25">
      <c r="A312" s="42" t="s">
        <v>59</v>
      </c>
      <c r="B312" s="44" t="s">
        <v>949</v>
      </c>
      <c r="C312" s="42" t="s">
        <v>61</v>
      </c>
      <c r="D312" s="42" t="s">
        <v>946</v>
      </c>
      <c r="E312" s="42" t="s">
        <v>948</v>
      </c>
      <c r="F312" s="42" t="s">
        <v>59</v>
      </c>
      <c r="G312" s="45">
        <v>44347</v>
      </c>
      <c r="H312" s="19" t="s">
        <v>67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2</v>
      </c>
      <c r="U312" s="19"/>
      <c r="V312" s="19">
        <v>0</v>
      </c>
      <c r="W312" s="19">
        <v>4</v>
      </c>
      <c r="X312" s="19">
        <v>7</v>
      </c>
      <c r="Y312" s="19"/>
      <c r="Z312" s="19">
        <v>0</v>
      </c>
      <c r="AA312" s="19">
        <v>7</v>
      </c>
      <c r="AB312" s="19">
        <v>8</v>
      </c>
      <c r="AC312" s="19"/>
      <c r="AD312" s="19">
        <v>0</v>
      </c>
      <c r="AE312" s="19">
        <v>12</v>
      </c>
      <c r="AF312" s="19">
        <v>11</v>
      </c>
      <c r="AG312" s="19"/>
      <c r="AH312" s="19">
        <v>0</v>
      </c>
      <c r="AI312" s="19">
        <v>15</v>
      </c>
      <c r="AJ312" s="19">
        <v>11</v>
      </c>
      <c r="AK312" s="19"/>
      <c r="AL312" s="19">
        <v>0</v>
      </c>
      <c r="AM312" s="19">
        <v>8</v>
      </c>
      <c r="AN312" s="19">
        <v>5</v>
      </c>
      <c r="AO312" s="19">
        <v>0</v>
      </c>
      <c r="AP312" s="19">
        <v>0</v>
      </c>
      <c r="AQ312" s="19">
        <v>4</v>
      </c>
      <c r="AR312" s="19">
        <v>2</v>
      </c>
      <c r="AS312" s="19">
        <v>0</v>
      </c>
      <c r="AT312" s="19">
        <v>0</v>
      </c>
      <c r="AU312" s="19">
        <v>2</v>
      </c>
      <c r="AV312" s="19">
        <v>2</v>
      </c>
      <c r="AW312" s="19">
        <v>0</v>
      </c>
      <c r="AX312" s="19">
        <v>0</v>
      </c>
      <c r="AY312" s="19">
        <v>0</v>
      </c>
      <c r="AZ312" s="19">
        <v>0</v>
      </c>
      <c r="BA312" s="19"/>
      <c r="BB312" s="19">
        <v>0</v>
      </c>
      <c r="BC312" s="48"/>
      <c r="BD312" s="51"/>
      <c r="BE312" s="36"/>
      <c r="BF312" s="36"/>
      <c r="BG312" s="53"/>
      <c r="BH312" s="41" t="s">
        <v>65</v>
      </c>
    </row>
    <row r="313" spans="1:60" ht="16.2" x14ac:dyDescent="0.25">
      <c r="A313" s="42" t="s">
        <v>59</v>
      </c>
      <c r="B313" s="44" t="s">
        <v>947</v>
      </c>
      <c r="C313" s="42" t="s">
        <v>61</v>
      </c>
      <c r="D313" s="42" t="s">
        <v>946</v>
      </c>
      <c r="E313" s="42" t="s">
        <v>945</v>
      </c>
      <c r="F313" s="42" t="s">
        <v>1129</v>
      </c>
      <c r="G313" s="45">
        <v>44340</v>
      </c>
      <c r="H313" s="17" t="s">
        <v>64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2</v>
      </c>
      <c r="Q313" s="17">
        <v>3</v>
      </c>
      <c r="R313" s="17">
        <v>0</v>
      </c>
      <c r="S313" s="17">
        <v>3</v>
      </c>
      <c r="T313" s="17">
        <v>2</v>
      </c>
      <c r="U313" s="17"/>
      <c r="V313" s="17">
        <v>0</v>
      </c>
      <c r="W313" s="17">
        <v>2</v>
      </c>
      <c r="X313" s="17">
        <v>2</v>
      </c>
      <c r="Y313" s="17"/>
      <c r="Z313" s="17">
        <v>0</v>
      </c>
      <c r="AA313" s="17">
        <v>5</v>
      </c>
      <c r="AB313" s="17">
        <v>6</v>
      </c>
      <c r="AC313" s="17"/>
      <c r="AD313" s="17">
        <v>0</v>
      </c>
      <c r="AE313" s="17">
        <v>14</v>
      </c>
      <c r="AF313" s="17">
        <v>10</v>
      </c>
      <c r="AG313" s="17"/>
      <c r="AH313" s="17">
        <v>0</v>
      </c>
      <c r="AI313" s="17">
        <v>15</v>
      </c>
      <c r="AJ313" s="17">
        <v>13</v>
      </c>
      <c r="AK313" s="17"/>
      <c r="AL313" s="17">
        <v>0</v>
      </c>
      <c r="AM313" s="17">
        <v>9</v>
      </c>
      <c r="AN313" s="17">
        <v>9</v>
      </c>
      <c r="AO313" s="17">
        <v>0</v>
      </c>
      <c r="AP313" s="17">
        <v>0</v>
      </c>
      <c r="AQ313" s="17">
        <v>4</v>
      </c>
      <c r="AR313" s="17">
        <v>1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/>
      <c r="BB313" s="17">
        <v>0</v>
      </c>
      <c r="BC313" s="46">
        <f t="shared" ref="BC313" si="408">SUM(I313:BB313)</f>
        <v>100</v>
      </c>
      <c r="BD313" s="49">
        <f t="shared" ref="BD313" si="409">SUM(I314:BB314)</f>
        <v>100</v>
      </c>
      <c r="BE313" s="34">
        <f t="shared" ref="BE313" si="410">SUM(I315:BB315)</f>
        <v>100</v>
      </c>
      <c r="BF313" s="34">
        <f t="shared" ref="BF313" si="411">BE313-BC313</f>
        <v>0</v>
      </c>
      <c r="BG313" s="53">
        <v>0.91010000000000002</v>
      </c>
      <c r="BH313" s="41" t="s">
        <v>65</v>
      </c>
    </row>
    <row r="314" spans="1:60" ht="16.2" x14ac:dyDescent="0.25">
      <c r="A314" s="42" t="s">
        <v>59</v>
      </c>
      <c r="B314" s="44" t="s">
        <v>947</v>
      </c>
      <c r="C314" s="42" t="s">
        <v>61</v>
      </c>
      <c r="D314" s="42" t="s">
        <v>946</v>
      </c>
      <c r="E314" s="42" t="s">
        <v>945</v>
      </c>
      <c r="F314" s="42" t="s">
        <v>59</v>
      </c>
      <c r="G314" s="45">
        <v>44340</v>
      </c>
      <c r="H314" s="18" t="s">
        <v>66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2</v>
      </c>
      <c r="Q314" s="18">
        <v>3</v>
      </c>
      <c r="R314" s="18">
        <v>0</v>
      </c>
      <c r="S314" s="18">
        <v>3</v>
      </c>
      <c r="T314" s="18">
        <v>2</v>
      </c>
      <c r="U314" s="18"/>
      <c r="V314" s="18">
        <v>0</v>
      </c>
      <c r="W314" s="18">
        <v>2</v>
      </c>
      <c r="X314" s="18">
        <v>2</v>
      </c>
      <c r="Y314" s="18"/>
      <c r="Z314" s="18">
        <v>0</v>
      </c>
      <c r="AA314" s="18">
        <v>5</v>
      </c>
      <c r="AB314" s="18">
        <v>6</v>
      </c>
      <c r="AC314" s="18"/>
      <c r="AD314" s="18">
        <v>0</v>
      </c>
      <c r="AE314" s="18">
        <v>14</v>
      </c>
      <c r="AF314" s="18">
        <v>10</v>
      </c>
      <c r="AG314" s="18"/>
      <c r="AH314" s="18">
        <v>0</v>
      </c>
      <c r="AI314" s="18">
        <v>15</v>
      </c>
      <c r="AJ314" s="18">
        <v>13</v>
      </c>
      <c r="AK314" s="18"/>
      <c r="AL314" s="18">
        <v>0</v>
      </c>
      <c r="AM314" s="18">
        <v>9</v>
      </c>
      <c r="AN314" s="18">
        <v>9</v>
      </c>
      <c r="AO314" s="18">
        <v>0</v>
      </c>
      <c r="AP314" s="18">
        <v>0</v>
      </c>
      <c r="AQ314" s="18">
        <v>4</v>
      </c>
      <c r="AR314" s="18">
        <v>1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/>
      <c r="BB314" s="18">
        <v>0</v>
      </c>
      <c r="BC314" s="47"/>
      <c r="BD314" s="50"/>
      <c r="BE314" s="35"/>
      <c r="BF314" s="35"/>
      <c r="BG314" s="53"/>
      <c r="BH314" s="41" t="s">
        <v>65</v>
      </c>
    </row>
    <row r="315" spans="1:60" ht="16.2" x14ac:dyDescent="0.25">
      <c r="A315" s="42" t="s">
        <v>59</v>
      </c>
      <c r="B315" s="44" t="s">
        <v>947</v>
      </c>
      <c r="C315" s="42" t="s">
        <v>61</v>
      </c>
      <c r="D315" s="42" t="s">
        <v>946</v>
      </c>
      <c r="E315" s="42" t="s">
        <v>945</v>
      </c>
      <c r="F315" s="42" t="s">
        <v>59</v>
      </c>
      <c r="G315" s="45">
        <v>44340</v>
      </c>
      <c r="H315" s="19" t="s">
        <v>67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2</v>
      </c>
      <c r="Q315" s="19">
        <v>3</v>
      </c>
      <c r="R315" s="19">
        <v>0</v>
      </c>
      <c r="S315" s="19">
        <v>3</v>
      </c>
      <c r="T315" s="19">
        <v>2</v>
      </c>
      <c r="U315" s="19"/>
      <c r="V315" s="19">
        <v>0</v>
      </c>
      <c r="W315" s="19">
        <v>2</v>
      </c>
      <c r="X315" s="19">
        <v>2</v>
      </c>
      <c r="Y315" s="19"/>
      <c r="Z315" s="19">
        <v>0</v>
      </c>
      <c r="AA315" s="19">
        <v>5</v>
      </c>
      <c r="AB315" s="19">
        <v>6</v>
      </c>
      <c r="AC315" s="19"/>
      <c r="AD315" s="19">
        <v>0</v>
      </c>
      <c r="AE315" s="19">
        <v>14</v>
      </c>
      <c r="AF315" s="19">
        <v>10</v>
      </c>
      <c r="AG315" s="19"/>
      <c r="AH315" s="19">
        <v>0</v>
      </c>
      <c r="AI315" s="19">
        <v>15</v>
      </c>
      <c r="AJ315" s="19">
        <v>13</v>
      </c>
      <c r="AK315" s="19"/>
      <c r="AL315" s="19">
        <v>0</v>
      </c>
      <c r="AM315" s="19">
        <v>9</v>
      </c>
      <c r="AN315" s="19">
        <v>9</v>
      </c>
      <c r="AO315" s="19">
        <v>0</v>
      </c>
      <c r="AP315" s="19">
        <v>0</v>
      </c>
      <c r="AQ315" s="19">
        <v>4</v>
      </c>
      <c r="AR315" s="19">
        <v>1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  <c r="AY315" s="19">
        <v>0</v>
      </c>
      <c r="AZ315" s="19">
        <v>0</v>
      </c>
      <c r="BA315" s="19"/>
      <c r="BB315" s="19">
        <v>0</v>
      </c>
      <c r="BC315" s="48"/>
      <c r="BD315" s="51"/>
      <c r="BE315" s="36"/>
      <c r="BF315" s="36"/>
      <c r="BG315" s="53"/>
      <c r="BH315" s="41" t="s">
        <v>65</v>
      </c>
    </row>
    <row r="316" spans="1:60" ht="16.2" x14ac:dyDescent="0.25">
      <c r="A316" s="42" t="s">
        <v>59</v>
      </c>
      <c r="B316" s="44" t="s">
        <v>944</v>
      </c>
      <c r="C316" s="42" t="s">
        <v>61</v>
      </c>
      <c r="D316" s="42" t="s">
        <v>943</v>
      </c>
      <c r="E316" s="42" t="s">
        <v>942</v>
      </c>
      <c r="F316" s="42" t="s">
        <v>59</v>
      </c>
      <c r="G316" s="45">
        <v>44340</v>
      </c>
      <c r="H316" s="17" t="s">
        <v>64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/>
      <c r="V316" s="17">
        <v>0</v>
      </c>
      <c r="W316" s="17">
        <v>0</v>
      </c>
      <c r="X316" s="17">
        <v>2</v>
      </c>
      <c r="Y316" s="17"/>
      <c r="Z316" s="17">
        <v>0</v>
      </c>
      <c r="AA316" s="17">
        <v>0</v>
      </c>
      <c r="AB316" s="17">
        <v>4</v>
      </c>
      <c r="AC316" s="17"/>
      <c r="AD316" s="17">
        <v>0</v>
      </c>
      <c r="AE316" s="17">
        <v>2</v>
      </c>
      <c r="AF316" s="17">
        <v>10</v>
      </c>
      <c r="AG316" s="17"/>
      <c r="AH316" s="17">
        <v>0</v>
      </c>
      <c r="AI316" s="17">
        <v>4</v>
      </c>
      <c r="AJ316" s="17">
        <v>10</v>
      </c>
      <c r="AK316" s="17"/>
      <c r="AL316" s="17">
        <v>0</v>
      </c>
      <c r="AM316" s="17">
        <v>4</v>
      </c>
      <c r="AN316" s="17">
        <v>8</v>
      </c>
      <c r="AO316" s="17">
        <v>0</v>
      </c>
      <c r="AP316" s="17">
        <v>0</v>
      </c>
      <c r="AQ316" s="17">
        <v>0</v>
      </c>
      <c r="AR316" s="17">
        <v>4</v>
      </c>
      <c r="AS316" s="17">
        <v>0</v>
      </c>
      <c r="AT316" s="17">
        <v>0</v>
      </c>
      <c r="AU316" s="17">
        <v>0</v>
      </c>
      <c r="AV316" s="17">
        <v>2</v>
      </c>
      <c r="AW316" s="17">
        <v>0</v>
      </c>
      <c r="AX316" s="17">
        <v>0</v>
      </c>
      <c r="AY316" s="17">
        <v>0</v>
      </c>
      <c r="AZ316" s="17">
        <v>0</v>
      </c>
      <c r="BA316" s="17"/>
      <c r="BB316" s="17">
        <v>0</v>
      </c>
      <c r="BC316" s="46">
        <f t="shared" ref="BC316" si="412">SUM(I316:BB316)</f>
        <v>50</v>
      </c>
      <c r="BD316" s="49">
        <f t="shared" ref="BD316" si="413">SUM(I317:BB317)</f>
        <v>50</v>
      </c>
      <c r="BE316" s="34">
        <f t="shared" ref="BE316" si="414">SUM(I318:BB318)</f>
        <v>50</v>
      </c>
      <c r="BF316" s="34">
        <f t="shared" ref="BF316" si="415">BE316-BC316</f>
        <v>0</v>
      </c>
      <c r="BG316" s="53">
        <v>0.93830000000000002</v>
      </c>
      <c r="BH316" s="41" t="s">
        <v>65</v>
      </c>
    </row>
    <row r="317" spans="1:60" ht="16.2" x14ac:dyDescent="0.25">
      <c r="A317" s="42" t="s">
        <v>59</v>
      </c>
      <c r="B317" s="44" t="s">
        <v>944</v>
      </c>
      <c r="C317" s="42" t="s">
        <v>61</v>
      </c>
      <c r="D317" s="42" t="s">
        <v>943</v>
      </c>
      <c r="E317" s="42" t="s">
        <v>942</v>
      </c>
      <c r="F317" s="42" t="s">
        <v>59</v>
      </c>
      <c r="G317" s="45">
        <v>44340</v>
      </c>
      <c r="H317" s="18" t="s">
        <v>66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/>
      <c r="V317" s="18">
        <v>0</v>
      </c>
      <c r="W317" s="18">
        <v>0</v>
      </c>
      <c r="X317" s="18">
        <v>2</v>
      </c>
      <c r="Y317" s="18"/>
      <c r="Z317" s="18">
        <v>0</v>
      </c>
      <c r="AA317" s="18">
        <v>0</v>
      </c>
      <c r="AB317" s="18">
        <v>4</v>
      </c>
      <c r="AC317" s="18"/>
      <c r="AD317" s="18">
        <v>0</v>
      </c>
      <c r="AE317" s="18">
        <v>2</v>
      </c>
      <c r="AF317" s="18">
        <v>10</v>
      </c>
      <c r="AG317" s="18"/>
      <c r="AH317" s="18">
        <v>0</v>
      </c>
      <c r="AI317" s="18">
        <v>4</v>
      </c>
      <c r="AJ317" s="18">
        <v>10</v>
      </c>
      <c r="AK317" s="18"/>
      <c r="AL317" s="18">
        <v>0</v>
      </c>
      <c r="AM317" s="18">
        <v>4</v>
      </c>
      <c r="AN317" s="18">
        <v>8</v>
      </c>
      <c r="AO317" s="18">
        <v>0</v>
      </c>
      <c r="AP317" s="18">
        <v>0</v>
      </c>
      <c r="AQ317" s="18">
        <v>0</v>
      </c>
      <c r="AR317" s="18">
        <v>4</v>
      </c>
      <c r="AS317" s="18">
        <v>0</v>
      </c>
      <c r="AT317" s="18">
        <v>0</v>
      </c>
      <c r="AU317" s="18">
        <v>0</v>
      </c>
      <c r="AV317" s="18">
        <v>2</v>
      </c>
      <c r="AW317" s="18">
        <v>0</v>
      </c>
      <c r="AX317" s="18">
        <v>0</v>
      </c>
      <c r="AY317" s="18">
        <v>0</v>
      </c>
      <c r="AZ317" s="18">
        <v>0</v>
      </c>
      <c r="BA317" s="18"/>
      <c r="BB317" s="18">
        <v>0</v>
      </c>
      <c r="BC317" s="47"/>
      <c r="BD317" s="50"/>
      <c r="BE317" s="35"/>
      <c r="BF317" s="35"/>
      <c r="BG317" s="53"/>
      <c r="BH317" s="41" t="s">
        <v>65</v>
      </c>
    </row>
    <row r="318" spans="1:60" ht="16.2" x14ac:dyDescent="0.25">
      <c r="A318" s="42" t="s">
        <v>59</v>
      </c>
      <c r="B318" s="44" t="s">
        <v>944</v>
      </c>
      <c r="C318" s="42" t="s">
        <v>61</v>
      </c>
      <c r="D318" s="42" t="s">
        <v>943</v>
      </c>
      <c r="E318" s="42" t="s">
        <v>942</v>
      </c>
      <c r="F318" s="42" t="s">
        <v>59</v>
      </c>
      <c r="G318" s="45">
        <v>44340</v>
      </c>
      <c r="H318" s="19" t="s">
        <v>67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/>
      <c r="V318" s="19">
        <v>0</v>
      </c>
      <c r="W318" s="19">
        <v>0</v>
      </c>
      <c r="X318" s="19">
        <v>2</v>
      </c>
      <c r="Y318" s="19"/>
      <c r="Z318" s="19">
        <v>0</v>
      </c>
      <c r="AA318" s="19">
        <v>0</v>
      </c>
      <c r="AB318" s="19">
        <v>4</v>
      </c>
      <c r="AC318" s="19"/>
      <c r="AD318" s="19">
        <v>0</v>
      </c>
      <c r="AE318" s="19">
        <v>2</v>
      </c>
      <c r="AF318" s="19">
        <v>10</v>
      </c>
      <c r="AG318" s="19"/>
      <c r="AH318" s="19">
        <v>0</v>
      </c>
      <c r="AI318" s="19">
        <v>4</v>
      </c>
      <c r="AJ318" s="19">
        <v>10</v>
      </c>
      <c r="AK318" s="19"/>
      <c r="AL318" s="19">
        <v>0</v>
      </c>
      <c r="AM318" s="19">
        <v>4</v>
      </c>
      <c r="AN318" s="19">
        <v>8</v>
      </c>
      <c r="AO318" s="19">
        <v>0</v>
      </c>
      <c r="AP318" s="19">
        <v>0</v>
      </c>
      <c r="AQ318" s="19">
        <v>0</v>
      </c>
      <c r="AR318" s="19">
        <v>4</v>
      </c>
      <c r="AS318" s="19">
        <v>0</v>
      </c>
      <c r="AT318" s="19">
        <v>0</v>
      </c>
      <c r="AU318" s="19">
        <v>0</v>
      </c>
      <c r="AV318" s="19">
        <v>2</v>
      </c>
      <c r="AW318" s="19">
        <v>0</v>
      </c>
      <c r="AX318" s="19">
        <v>0</v>
      </c>
      <c r="AY318" s="19">
        <v>0</v>
      </c>
      <c r="AZ318" s="19">
        <v>0</v>
      </c>
      <c r="BA318" s="19"/>
      <c r="BB318" s="19">
        <v>0</v>
      </c>
      <c r="BC318" s="48"/>
      <c r="BD318" s="51"/>
      <c r="BE318" s="36"/>
      <c r="BF318" s="36"/>
      <c r="BG318" s="53"/>
      <c r="BH318" s="41" t="s">
        <v>65</v>
      </c>
    </row>
    <row r="319" spans="1:60" ht="16.2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42" t="s">
        <v>444</v>
      </c>
      <c r="AZ319" s="43"/>
      <c r="BA319" s="43"/>
      <c r="BB319" s="43"/>
      <c r="BC319" s="15">
        <f>SUM(BC4:BC316)</f>
        <v>76908</v>
      </c>
      <c r="BD319" s="15">
        <f t="shared" ref="BD319:BF319" si="416">SUM(BD4:BD316)</f>
        <v>71422</v>
      </c>
      <c r="BE319" s="15">
        <f t="shared" si="416"/>
        <v>70423</v>
      </c>
      <c r="BF319" s="15">
        <f t="shared" si="416"/>
        <v>-6485</v>
      </c>
      <c r="BG319" s="32">
        <f>IFERROR(SUMPRODUCT(BD4:BD318,BG4:BG318)/BD319,"-")</f>
        <v>0.93783750945086963</v>
      </c>
      <c r="BH319" s="16"/>
    </row>
  </sheetData>
  <autoFilter ref="A3:BL319"/>
  <mergeCells count="1367">
    <mergeCell ref="G316:G318"/>
    <mergeCell ref="BC316:BC318"/>
    <mergeCell ref="BD316:BD318"/>
    <mergeCell ref="G313:G315"/>
    <mergeCell ref="BC313:BC315"/>
    <mergeCell ref="BD313:BD315"/>
    <mergeCell ref="A316:A318"/>
    <mergeCell ref="B316:B318"/>
    <mergeCell ref="C316:C318"/>
    <mergeCell ref="D316:D318"/>
    <mergeCell ref="E316:E318"/>
    <mergeCell ref="F316:F318"/>
    <mergeCell ref="BE316:BE318"/>
    <mergeCell ref="BF316:BF318"/>
    <mergeCell ref="BG316:BG318"/>
    <mergeCell ref="BH316:BH318"/>
    <mergeCell ref="AY319:BB319"/>
    <mergeCell ref="BH313:BH315"/>
    <mergeCell ref="BE313:BE315"/>
    <mergeCell ref="BF313:BF315"/>
    <mergeCell ref="BG313:BG315"/>
    <mergeCell ref="A310:A312"/>
    <mergeCell ref="B310:B312"/>
    <mergeCell ref="C310:C312"/>
    <mergeCell ref="D310:D312"/>
    <mergeCell ref="E310:E312"/>
    <mergeCell ref="F310:F312"/>
    <mergeCell ref="G310:G312"/>
    <mergeCell ref="BC310:BC312"/>
    <mergeCell ref="BD310:BD312"/>
    <mergeCell ref="BE310:BE312"/>
    <mergeCell ref="BF310:BF312"/>
    <mergeCell ref="BG310:BG312"/>
    <mergeCell ref="BH310:BH312"/>
    <mergeCell ref="A313:A315"/>
    <mergeCell ref="B313:B315"/>
    <mergeCell ref="C313:C315"/>
    <mergeCell ref="D313:D315"/>
    <mergeCell ref="E313:E315"/>
    <mergeCell ref="F313:F315"/>
    <mergeCell ref="A304:A306"/>
    <mergeCell ref="B304:B306"/>
    <mergeCell ref="C304:C306"/>
    <mergeCell ref="D304:D306"/>
    <mergeCell ref="E304:E306"/>
    <mergeCell ref="F304:F306"/>
    <mergeCell ref="G304:G306"/>
    <mergeCell ref="BC304:BC306"/>
    <mergeCell ref="BD304:BD306"/>
    <mergeCell ref="BE304:BE306"/>
    <mergeCell ref="BF304:BF306"/>
    <mergeCell ref="BG304:BG306"/>
    <mergeCell ref="BH304:BH306"/>
    <mergeCell ref="A307:A309"/>
    <mergeCell ref="B307:B309"/>
    <mergeCell ref="C307:C309"/>
    <mergeCell ref="D307:D309"/>
    <mergeCell ref="E307:E309"/>
    <mergeCell ref="F307:F309"/>
    <mergeCell ref="G307:G309"/>
    <mergeCell ref="BC307:BC309"/>
    <mergeCell ref="BD307:BD309"/>
    <mergeCell ref="BE307:BE309"/>
    <mergeCell ref="BF307:BF309"/>
    <mergeCell ref="BG307:BG309"/>
    <mergeCell ref="BH307:BH309"/>
    <mergeCell ref="A298:A300"/>
    <mergeCell ref="B298:B300"/>
    <mergeCell ref="C298:C300"/>
    <mergeCell ref="D298:D300"/>
    <mergeCell ref="E298:E300"/>
    <mergeCell ref="F298:F300"/>
    <mergeCell ref="G298:G300"/>
    <mergeCell ref="BC298:BC300"/>
    <mergeCell ref="BD298:BD300"/>
    <mergeCell ref="BE298:BE300"/>
    <mergeCell ref="BF298:BF300"/>
    <mergeCell ref="BG298:BG300"/>
    <mergeCell ref="BH298:BH300"/>
    <mergeCell ref="A301:A303"/>
    <mergeCell ref="B301:B303"/>
    <mergeCell ref="C301:C303"/>
    <mergeCell ref="D301:D303"/>
    <mergeCell ref="E301:E303"/>
    <mergeCell ref="F301:F303"/>
    <mergeCell ref="G301:G303"/>
    <mergeCell ref="BC301:BC303"/>
    <mergeCell ref="BD301:BD303"/>
    <mergeCell ref="BE301:BE303"/>
    <mergeCell ref="BF301:BF303"/>
    <mergeCell ref="BG301:BG303"/>
    <mergeCell ref="BH301:BH303"/>
    <mergeCell ref="A292:A294"/>
    <mergeCell ref="B292:B294"/>
    <mergeCell ref="C292:C294"/>
    <mergeCell ref="D292:D294"/>
    <mergeCell ref="E292:E294"/>
    <mergeCell ref="F292:F294"/>
    <mergeCell ref="G292:G294"/>
    <mergeCell ref="BC292:BC294"/>
    <mergeCell ref="BD292:BD294"/>
    <mergeCell ref="BE292:BE294"/>
    <mergeCell ref="BF292:BF294"/>
    <mergeCell ref="BG292:BG294"/>
    <mergeCell ref="BH292:BH294"/>
    <mergeCell ref="A295:A297"/>
    <mergeCell ref="B295:B297"/>
    <mergeCell ref="C295:C297"/>
    <mergeCell ref="D295:D297"/>
    <mergeCell ref="E295:E297"/>
    <mergeCell ref="F295:F297"/>
    <mergeCell ref="G295:G297"/>
    <mergeCell ref="BC295:BC297"/>
    <mergeCell ref="BD295:BD297"/>
    <mergeCell ref="BE295:BE297"/>
    <mergeCell ref="BF295:BF297"/>
    <mergeCell ref="BG295:BG297"/>
    <mergeCell ref="BH295:BH297"/>
    <mergeCell ref="A286:A288"/>
    <mergeCell ref="B286:B288"/>
    <mergeCell ref="C286:C288"/>
    <mergeCell ref="D286:D288"/>
    <mergeCell ref="E286:E288"/>
    <mergeCell ref="F286:F288"/>
    <mergeCell ref="G286:G288"/>
    <mergeCell ref="BC286:BC288"/>
    <mergeCell ref="BD286:BD288"/>
    <mergeCell ref="BE286:BE288"/>
    <mergeCell ref="BF286:BF288"/>
    <mergeCell ref="BG286:BG288"/>
    <mergeCell ref="BH286:BH288"/>
    <mergeCell ref="A289:A291"/>
    <mergeCell ref="B289:B291"/>
    <mergeCell ref="C289:C291"/>
    <mergeCell ref="D289:D291"/>
    <mergeCell ref="E289:E291"/>
    <mergeCell ref="F289:F291"/>
    <mergeCell ref="G289:G291"/>
    <mergeCell ref="BC289:BC291"/>
    <mergeCell ref="BD289:BD291"/>
    <mergeCell ref="BE289:BE291"/>
    <mergeCell ref="BF289:BF291"/>
    <mergeCell ref="BG289:BG291"/>
    <mergeCell ref="BH289:BH291"/>
    <mergeCell ref="A280:A282"/>
    <mergeCell ref="B280:B282"/>
    <mergeCell ref="C280:C282"/>
    <mergeCell ref="D280:D282"/>
    <mergeCell ref="E280:E282"/>
    <mergeCell ref="F280:F282"/>
    <mergeCell ref="G280:G282"/>
    <mergeCell ref="BC280:BC282"/>
    <mergeCell ref="BD280:BD282"/>
    <mergeCell ref="BE280:BE282"/>
    <mergeCell ref="BF280:BF282"/>
    <mergeCell ref="BG280:BG282"/>
    <mergeCell ref="BH280:BH282"/>
    <mergeCell ref="A283:A285"/>
    <mergeCell ref="B283:B285"/>
    <mergeCell ref="C283:C285"/>
    <mergeCell ref="D283:D285"/>
    <mergeCell ref="E283:E285"/>
    <mergeCell ref="F283:F285"/>
    <mergeCell ref="G283:G285"/>
    <mergeCell ref="BC283:BC285"/>
    <mergeCell ref="BD283:BD285"/>
    <mergeCell ref="BE283:BE285"/>
    <mergeCell ref="BF283:BF285"/>
    <mergeCell ref="BG283:BG285"/>
    <mergeCell ref="BH283:BH285"/>
    <mergeCell ref="A274:A276"/>
    <mergeCell ref="B274:B276"/>
    <mergeCell ref="C274:C276"/>
    <mergeCell ref="D274:D276"/>
    <mergeCell ref="E274:E276"/>
    <mergeCell ref="F274:F276"/>
    <mergeCell ref="G274:G276"/>
    <mergeCell ref="BC274:BC276"/>
    <mergeCell ref="BD274:BD276"/>
    <mergeCell ref="BE274:BE276"/>
    <mergeCell ref="BF274:BF276"/>
    <mergeCell ref="BG274:BG276"/>
    <mergeCell ref="BH274:BH276"/>
    <mergeCell ref="A277:A279"/>
    <mergeCell ref="B277:B279"/>
    <mergeCell ref="C277:C279"/>
    <mergeCell ref="D277:D279"/>
    <mergeCell ref="E277:E279"/>
    <mergeCell ref="F277:F279"/>
    <mergeCell ref="G277:G279"/>
    <mergeCell ref="BC277:BC279"/>
    <mergeCell ref="BD277:BD279"/>
    <mergeCell ref="BE277:BE279"/>
    <mergeCell ref="BF277:BF279"/>
    <mergeCell ref="BG277:BG279"/>
    <mergeCell ref="BH277:BH279"/>
    <mergeCell ref="A268:A270"/>
    <mergeCell ref="B268:B270"/>
    <mergeCell ref="C268:C270"/>
    <mergeCell ref="D268:D270"/>
    <mergeCell ref="E268:E270"/>
    <mergeCell ref="F268:F270"/>
    <mergeCell ref="G268:G270"/>
    <mergeCell ref="BC268:BC270"/>
    <mergeCell ref="BD268:BD270"/>
    <mergeCell ref="BE268:BE270"/>
    <mergeCell ref="BF268:BF270"/>
    <mergeCell ref="BG268:BG270"/>
    <mergeCell ref="BH268:BH270"/>
    <mergeCell ref="A271:A273"/>
    <mergeCell ref="B271:B273"/>
    <mergeCell ref="C271:C273"/>
    <mergeCell ref="D271:D273"/>
    <mergeCell ref="E271:E273"/>
    <mergeCell ref="F271:F273"/>
    <mergeCell ref="G271:G273"/>
    <mergeCell ref="BC271:BC273"/>
    <mergeCell ref="BD271:BD273"/>
    <mergeCell ref="BE271:BE273"/>
    <mergeCell ref="BF271:BF273"/>
    <mergeCell ref="BG271:BG273"/>
    <mergeCell ref="BH271:BH273"/>
    <mergeCell ref="A262:A264"/>
    <mergeCell ref="B262:B264"/>
    <mergeCell ref="C262:C264"/>
    <mergeCell ref="D262:D264"/>
    <mergeCell ref="E262:E264"/>
    <mergeCell ref="F262:F264"/>
    <mergeCell ref="G262:G264"/>
    <mergeCell ref="BC262:BC264"/>
    <mergeCell ref="BD262:BD264"/>
    <mergeCell ref="BE262:BE264"/>
    <mergeCell ref="BF262:BF264"/>
    <mergeCell ref="BG262:BG264"/>
    <mergeCell ref="BH262:BH264"/>
    <mergeCell ref="A265:A267"/>
    <mergeCell ref="B265:B267"/>
    <mergeCell ref="C265:C267"/>
    <mergeCell ref="D265:D267"/>
    <mergeCell ref="E265:E267"/>
    <mergeCell ref="F265:F267"/>
    <mergeCell ref="G265:G267"/>
    <mergeCell ref="BC265:BC267"/>
    <mergeCell ref="BD265:BD267"/>
    <mergeCell ref="BE265:BE267"/>
    <mergeCell ref="BF265:BF267"/>
    <mergeCell ref="BG265:BG267"/>
    <mergeCell ref="BH265:BH267"/>
    <mergeCell ref="A256:A258"/>
    <mergeCell ref="B256:B258"/>
    <mergeCell ref="C256:C258"/>
    <mergeCell ref="D256:D258"/>
    <mergeCell ref="E256:E258"/>
    <mergeCell ref="F256:F258"/>
    <mergeCell ref="G256:G258"/>
    <mergeCell ref="BC256:BC258"/>
    <mergeCell ref="BD256:BD258"/>
    <mergeCell ref="BE256:BE258"/>
    <mergeCell ref="BF256:BF258"/>
    <mergeCell ref="BG256:BG258"/>
    <mergeCell ref="BH256:BH258"/>
    <mergeCell ref="A259:A261"/>
    <mergeCell ref="B259:B261"/>
    <mergeCell ref="C259:C261"/>
    <mergeCell ref="D259:D261"/>
    <mergeCell ref="E259:E261"/>
    <mergeCell ref="F259:F261"/>
    <mergeCell ref="G259:G261"/>
    <mergeCell ref="BC259:BC261"/>
    <mergeCell ref="BD259:BD261"/>
    <mergeCell ref="BE259:BE261"/>
    <mergeCell ref="BF259:BF261"/>
    <mergeCell ref="BG259:BG261"/>
    <mergeCell ref="BH259:BH261"/>
    <mergeCell ref="A250:A252"/>
    <mergeCell ref="B250:B252"/>
    <mergeCell ref="C250:C252"/>
    <mergeCell ref="D250:D252"/>
    <mergeCell ref="E250:E252"/>
    <mergeCell ref="F250:F252"/>
    <mergeCell ref="G250:G252"/>
    <mergeCell ref="BC250:BC252"/>
    <mergeCell ref="BD250:BD252"/>
    <mergeCell ref="BE250:BE252"/>
    <mergeCell ref="BF250:BF252"/>
    <mergeCell ref="BG250:BG252"/>
    <mergeCell ref="BH250:BH252"/>
    <mergeCell ref="A253:A255"/>
    <mergeCell ref="B253:B255"/>
    <mergeCell ref="C253:C255"/>
    <mergeCell ref="D253:D255"/>
    <mergeCell ref="E253:E255"/>
    <mergeCell ref="F253:F255"/>
    <mergeCell ref="G253:G255"/>
    <mergeCell ref="BC253:BC255"/>
    <mergeCell ref="BD253:BD255"/>
    <mergeCell ref="BE253:BE255"/>
    <mergeCell ref="BF253:BF255"/>
    <mergeCell ref="BG253:BG255"/>
    <mergeCell ref="BH253:BH255"/>
    <mergeCell ref="A244:A246"/>
    <mergeCell ref="B244:B246"/>
    <mergeCell ref="C244:C246"/>
    <mergeCell ref="D244:D246"/>
    <mergeCell ref="E244:E246"/>
    <mergeCell ref="F244:F246"/>
    <mergeCell ref="G244:G246"/>
    <mergeCell ref="BC244:BC246"/>
    <mergeCell ref="BD244:BD246"/>
    <mergeCell ref="BE244:BE246"/>
    <mergeCell ref="BF244:BF246"/>
    <mergeCell ref="BG244:BG246"/>
    <mergeCell ref="BH244:BH246"/>
    <mergeCell ref="A247:A249"/>
    <mergeCell ref="B247:B249"/>
    <mergeCell ref="C247:C249"/>
    <mergeCell ref="D247:D249"/>
    <mergeCell ref="E247:E249"/>
    <mergeCell ref="F247:F249"/>
    <mergeCell ref="G247:G249"/>
    <mergeCell ref="BC247:BC249"/>
    <mergeCell ref="BD247:BD249"/>
    <mergeCell ref="BE247:BE249"/>
    <mergeCell ref="BF247:BF249"/>
    <mergeCell ref="BG247:BG249"/>
    <mergeCell ref="BH247:BH249"/>
    <mergeCell ref="A238:A240"/>
    <mergeCell ref="B238:B240"/>
    <mergeCell ref="C238:C240"/>
    <mergeCell ref="D238:D240"/>
    <mergeCell ref="E238:E240"/>
    <mergeCell ref="F238:F240"/>
    <mergeCell ref="G238:G240"/>
    <mergeCell ref="BC238:BC240"/>
    <mergeCell ref="BD238:BD240"/>
    <mergeCell ref="BE238:BE240"/>
    <mergeCell ref="BF238:BF240"/>
    <mergeCell ref="BG238:BG240"/>
    <mergeCell ref="BH238:BH240"/>
    <mergeCell ref="A241:A243"/>
    <mergeCell ref="B241:B243"/>
    <mergeCell ref="C241:C243"/>
    <mergeCell ref="D241:D243"/>
    <mergeCell ref="E241:E243"/>
    <mergeCell ref="F241:F243"/>
    <mergeCell ref="G241:G243"/>
    <mergeCell ref="BC241:BC243"/>
    <mergeCell ref="BD241:BD243"/>
    <mergeCell ref="BE241:BE243"/>
    <mergeCell ref="BF241:BF243"/>
    <mergeCell ref="BG241:BG243"/>
    <mergeCell ref="BH241:BH243"/>
    <mergeCell ref="A232:A234"/>
    <mergeCell ref="B232:B234"/>
    <mergeCell ref="C232:C234"/>
    <mergeCell ref="D232:D234"/>
    <mergeCell ref="E232:E234"/>
    <mergeCell ref="F232:F234"/>
    <mergeCell ref="G232:G234"/>
    <mergeCell ref="BC232:BC234"/>
    <mergeCell ref="BD232:BD234"/>
    <mergeCell ref="BE232:BE234"/>
    <mergeCell ref="BF232:BF234"/>
    <mergeCell ref="BG232:BG234"/>
    <mergeCell ref="BH232:BH234"/>
    <mergeCell ref="A235:A237"/>
    <mergeCell ref="B235:B237"/>
    <mergeCell ref="C235:C237"/>
    <mergeCell ref="D235:D237"/>
    <mergeCell ref="E235:E237"/>
    <mergeCell ref="F235:F237"/>
    <mergeCell ref="G235:G237"/>
    <mergeCell ref="BC235:BC237"/>
    <mergeCell ref="BD235:BD237"/>
    <mergeCell ref="BE235:BE237"/>
    <mergeCell ref="BF235:BF237"/>
    <mergeCell ref="BG235:BG237"/>
    <mergeCell ref="BH235:BH237"/>
    <mergeCell ref="A226:A228"/>
    <mergeCell ref="B226:B228"/>
    <mergeCell ref="C226:C228"/>
    <mergeCell ref="D226:D228"/>
    <mergeCell ref="E226:E228"/>
    <mergeCell ref="F226:F228"/>
    <mergeCell ref="G226:G228"/>
    <mergeCell ref="BC226:BC228"/>
    <mergeCell ref="BD226:BD228"/>
    <mergeCell ref="BE226:BE228"/>
    <mergeCell ref="BF226:BF228"/>
    <mergeCell ref="BG226:BG228"/>
    <mergeCell ref="BH226:BH228"/>
    <mergeCell ref="A229:A231"/>
    <mergeCell ref="B229:B231"/>
    <mergeCell ref="C229:C231"/>
    <mergeCell ref="D229:D231"/>
    <mergeCell ref="E229:E231"/>
    <mergeCell ref="F229:F231"/>
    <mergeCell ref="G229:G231"/>
    <mergeCell ref="BC229:BC231"/>
    <mergeCell ref="BD229:BD231"/>
    <mergeCell ref="BE229:BE231"/>
    <mergeCell ref="BF229:BF231"/>
    <mergeCell ref="BG229:BG231"/>
    <mergeCell ref="BH229:BH231"/>
    <mergeCell ref="A220:A222"/>
    <mergeCell ref="B220:B222"/>
    <mergeCell ref="C220:C222"/>
    <mergeCell ref="D220:D222"/>
    <mergeCell ref="E220:E222"/>
    <mergeCell ref="F220:F222"/>
    <mergeCell ref="G220:G222"/>
    <mergeCell ref="BC220:BC222"/>
    <mergeCell ref="BD220:BD222"/>
    <mergeCell ref="BE220:BE222"/>
    <mergeCell ref="BF220:BF222"/>
    <mergeCell ref="BG220:BG222"/>
    <mergeCell ref="BH220:BH222"/>
    <mergeCell ref="A223:A225"/>
    <mergeCell ref="B223:B225"/>
    <mergeCell ref="C223:C225"/>
    <mergeCell ref="D223:D225"/>
    <mergeCell ref="E223:E225"/>
    <mergeCell ref="F223:F225"/>
    <mergeCell ref="G223:G225"/>
    <mergeCell ref="BC223:BC225"/>
    <mergeCell ref="BD223:BD225"/>
    <mergeCell ref="BE223:BE225"/>
    <mergeCell ref="BF223:BF225"/>
    <mergeCell ref="BG223:BG225"/>
    <mergeCell ref="BH223:BH225"/>
    <mergeCell ref="A214:A216"/>
    <mergeCell ref="B214:B216"/>
    <mergeCell ref="C214:C216"/>
    <mergeCell ref="D214:D216"/>
    <mergeCell ref="E214:E216"/>
    <mergeCell ref="F214:F216"/>
    <mergeCell ref="G214:G216"/>
    <mergeCell ref="BC214:BC216"/>
    <mergeCell ref="BD214:BD216"/>
    <mergeCell ref="BE214:BE216"/>
    <mergeCell ref="BF214:BF216"/>
    <mergeCell ref="BG214:BG216"/>
    <mergeCell ref="BH214:BH216"/>
    <mergeCell ref="A217:A219"/>
    <mergeCell ref="B217:B219"/>
    <mergeCell ref="C217:C219"/>
    <mergeCell ref="D217:D219"/>
    <mergeCell ref="E217:E219"/>
    <mergeCell ref="F217:F219"/>
    <mergeCell ref="G217:G219"/>
    <mergeCell ref="BC217:BC219"/>
    <mergeCell ref="BD217:BD219"/>
    <mergeCell ref="BE217:BE219"/>
    <mergeCell ref="BF217:BF219"/>
    <mergeCell ref="BG217:BG219"/>
    <mergeCell ref="BH217:BH219"/>
    <mergeCell ref="A208:A210"/>
    <mergeCell ref="B208:B210"/>
    <mergeCell ref="C208:C210"/>
    <mergeCell ref="D208:D210"/>
    <mergeCell ref="E208:E210"/>
    <mergeCell ref="F208:F210"/>
    <mergeCell ref="G208:G210"/>
    <mergeCell ref="BC208:BC210"/>
    <mergeCell ref="BD208:BD210"/>
    <mergeCell ref="BE208:BE210"/>
    <mergeCell ref="BF208:BF210"/>
    <mergeCell ref="BG208:BG210"/>
    <mergeCell ref="BH208:BH210"/>
    <mergeCell ref="A211:A213"/>
    <mergeCell ref="B211:B213"/>
    <mergeCell ref="C211:C213"/>
    <mergeCell ref="D211:D213"/>
    <mergeCell ref="E211:E213"/>
    <mergeCell ref="F211:F213"/>
    <mergeCell ref="G211:G213"/>
    <mergeCell ref="BC211:BC213"/>
    <mergeCell ref="BD211:BD213"/>
    <mergeCell ref="BE211:BE213"/>
    <mergeCell ref="BF211:BF213"/>
    <mergeCell ref="BG211:BG213"/>
    <mergeCell ref="BH211:BH213"/>
    <mergeCell ref="A202:A204"/>
    <mergeCell ref="B202:B204"/>
    <mergeCell ref="C202:C204"/>
    <mergeCell ref="D202:D204"/>
    <mergeCell ref="E202:E204"/>
    <mergeCell ref="F202:F204"/>
    <mergeCell ref="G202:G204"/>
    <mergeCell ref="BC202:BC204"/>
    <mergeCell ref="BD202:BD204"/>
    <mergeCell ref="BE202:BE204"/>
    <mergeCell ref="BF202:BF204"/>
    <mergeCell ref="BG202:BG204"/>
    <mergeCell ref="BH202:BH204"/>
    <mergeCell ref="A205:A207"/>
    <mergeCell ref="B205:B207"/>
    <mergeCell ref="C205:C207"/>
    <mergeCell ref="D205:D207"/>
    <mergeCell ref="E205:E207"/>
    <mergeCell ref="F205:F207"/>
    <mergeCell ref="G205:G207"/>
    <mergeCell ref="BC205:BC207"/>
    <mergeCell ref="BD205:BD207"/>
    <mergeCell ref="BE205:BE207"/>
    <mergeCell ref="BF205:BF207"/>
    <mergeCell ref="BG205:BG207"/>
    <mergeCell ref="BH205:BH207"/>
    <mergeCell ref="A196:A198"/>
    <mergeCell ref="B196:B198"/>
    <mergeCell ref="C196:C198"/>
    <mergeCell ref="D196:D198"/>
    <mergeCell ref="E196:E198"/>
    <mergeCell ref="F196:F198"/>
    <mergeCell ref="G196:G198"/>
    <mergeCell ref="BC196:BC198"/>
    <mergeCell ref="BD196:BD198"/>
    <mergeCell ref="BE196:BE198"/>
    <mergeCell ref="BF196:BF198"/>
    <mergeCell ref="BG196:BG198"/>
    <mergeCell ref="BH196:BH198"/>
    <mergeCell ref="A199:A201"/>
    <mergeCell ref="B199:B201"/>
    <mergeCell ref="C199:C201"/>
    <mergeCell ref="D199:D201"/>
    <mergeCell ref="E199:E201"/>
    <mergeCell ref="F199:F201"/>
    <mergeCell ref="G199:G201"/>
    <mergeCell ref="BC199:BC201"/>
    <mergeCell ref="BD199:BD201"/>
    <mergeCell ref="BE199:BE201"/>
    <mergeCell ref="BF199:BF201"/>
    <mergeCell ref="BG199:BG201"/>
    <mergeCell ref="BH199:BH201"/>
    <mergeCell ref="A190:A192"/>
    <mergeCell ref="B190:B192"/>
    <mergeCell ref="C190:C192"/>
    <mergeCell ref="D190:D192"/>
    <mergeCell ref="E190:E192"/>
    <mergeCell ref="F190:F192"/>
    <mergeCell ref="G190:G192"/>
    <mergeCell ref="BC190:BC192"/>
    <mergeCell ref="BD190:BD192"/>
    <mergeCell ref="BE190:BE192"/>
    <mergeCell ref="BF190:BF192"/>
    <mergeCell ref="BG190:BG192"/>
    <mergeCell ref="BH190:BH192"/>
    <mergeCell ref="A193:A195"/>
    <mergeCell ref="B193:B195"/>
    <mergeCell ref="C193:C195"/>
    <mergeCell ref="D193:D195"/>
    <mergeCell ref="E193:E195"/>
    <mergeCell ref="F193:F195"/>
    <mergeCell ref="G193:G195"/>
    <mergeCell ref="BC193:BC195"/>
    <mergeCell ref="BD193:BD195"/>
    <mergeCell ref="BE193:BE195"/>
    <mergeCell ref="BF193:BF195"/>
    <mergeCell ref="BG193:BG195"/>
    <mergeCell ref="BH193:BH195"/>
    <mergeCell ref="A184:A186"/>
    <mergeCell ref="B184:B186"/>
    <mergeCell ref="C184:C186"/>
    <mergeCell ref="D184:D186"/>
    <mergeCell ref="E184:E186"/>
    <mergeCell ref="F184:F186"/>
    <mergeCell ref="G184:G186"/>
    <mergeCell ref="BC184:BC186"/>
    <mergeCell ref="BD184:BD186"/>
    <mergeCell ref="BE184:BE186"/>
    <mergeCell ref="BF184:BF186"/>
    <mergeCell ref="BG184:BG186"/>
    <mergeCell ref="BH184:BH186"/>
    <mergeCell ref="A187:A189"/>
    <mergeCell ref="B187:B189"/>
    <mergeCell ref="C187:C189"/>
    <mergeCell ref="D187:D189"/>
    <mergeCell ref="E187:E189"/>
    <mergeCell ref="F187:F189"/>
    <mergeCell ref="G187:G189"/>
    <mergeCell ref="BC187:BC189"/>
    <mergeCell ref="BD187:BD189"/>
    <mergeCell ref="BE187:BE189"/>
    <mergeCell ref="BF187:BF189"/>
    <mergeCell ref="BG187:BG189"/>
    <mergeCell ref="BH187:BH189"/>
    <mergeCell ref="A178:A180"/>
    <mergeCell ref="B178:B180"/>
    <mergeCell ref="C178:C180"/>
    <mergeCell ref="D178:D180"/>
    <mergeCell ref="E178:E180"/>
    <mergeCell ref="F178:F180"/>
    <mergeCell ref="G178:G180"/>
    <mergeCell ref="BC178:BC180"/>
    <mergeCell ref="BD178:BD180"/>
    <mergeCell ref="BE178:BE180"/>
    <mergeCell ref="BF178:BF180"/>
    <mergeCell ref="BG178:BG180"/>
    <mergeCell ref="BH178:BH180"/>
    <mergeCell ref="A181:A183"/>
    <mergeCell ref="B181:B183"/>
    <mergeCell ref="C181:C183"/>
    <mergeCell ref="D181:D183"/>
    <mergeCell ref="E181:E183"/>
    <mergeCell ref="F181:F183"/>
    <mergeCell ref="G181:G183"/>
    <mergeCell ref="BC181:BC183"/>
    <mergeCell ref="BD181:BD183"/>
    <mergeCell ref="BE181:BE183"/>
    <mergeCell ref="BF181:BF183"/>
    <mergeCell ref="BG181:BG183"/>
    <mergeCell ref="BH181:BH183"/>
    <mergeCell ref="A172:A174"/>
    <mergeCell ref="B172:B174"/>
    <mergeCell ref="C172:C174"/>
    <mergeCell ref="D172:D174"/>
    <mergeCell ref="E172:E174"/>
    <mergeCell ref="F172:F174"/>
    <mergeCell ref="G172:G174"/>
    <mergeCell ref="BC172:BC174"/>
    <mergeCell ref="BD172:BD174"/>
    <mergeCell ref="BE172:BE174"/>
    <mergeCell ref="BF172:BF174"/>
    <mergeCell ref="BG172:BG174"/>
    <mergeCell ref="BH172:BH174"/>
    <mergeCell ref="A175:A177"/>
    <mergeCell ref="B175:B177"/>
    <mergeCell ref="C175:C177"/>
    <mergeCell ref="D175:D177"/>
    <mergeCell ref="E175:E177"/>
    <mergeCell ref="F175:F177"/>
    <mergeCell ref="G175:G177"/>
    <mergeCell ref="BC175:BC177"/>
    <mergeCell ref="BD175:BD177"/>
    <mergeCell ref="BE175:BE177"/>
    <mergeCell ref="BF175:BF177"/>
    <mergeCell ref="BG175:BG177"/>
    <mergeCell ref="BH175:BH177"/>
    <mergeCell ref="A166:A168"/>
    <mergeCell ref="B166:B168"/>
    <mergeCell ref="C166:C168"/>
    <mergeCell ref="D166:D168"/>
    <mergeCell ref="E166:E168"/>
    <mergeCell ref="F166:F168"/>
    <mergeCell ref="G166:G168"/>
    <mergeCell ref="BC166:BC168"/>
    <mergeCell ref="BD166:BD168"/>
    <mergeCell ref="BE166:BE168"/>
    <mergeCell ref="BF166:BF168"/>
    <mergeCell ref="BG166:BG168"/>
    <mergeCell ref="BH166:BH168"/>
    <mergeCell ref="A169:A171"/>
    <mergeCell ref="B169:B171"/>
    <mergeCell ref="C169:C171"/>
    <mergeCell ref="D169:D171"/>
    <mergeCell ref="E169:E171"/>
    <mergeCell ref="F169:F171"/>
    <mergeCell ref="G169:G171"/>
    <mergeCell ref="BC169:BC171"/>
    <mergeCell ref="BD169:BD171"/>
    <mergeCell ref="BE169:BE171"/>
    <mergeCell ref="BF169:BF171"/>
    <mergeCell ref="BG169:BG171"/>
    <mergeCell ref="BH169:BH171"/>
    <mergeCell ref="A160:A162"/>
    <mergeCell ref="B160:B162"/>
    <mergeCell ref="C160:C162"/>
    <mergeCell ref="D160:D162"/>
    <mergeCell ref="E160:E162"/>
    <mergeCell ref="F160:F162"/>
    <mergeCell ref="G160:G162"/>
    <mergeCell ref="BC160:BC162"/>
    <mergeCell ref="BD160:BD162"/>
    <mergeCell ref="BE160:BE162"/>
    <mergeCell ref="BF160:BF162"/>
    <mergeCell ref="BG160:BG162"/>
    <mergeCell ref="BH160:BH162"/>
    <mergeCell ref="A163:A165"/>
    <mergeCell ref="B163:B165"/>
    <mergeCell ref="C163:C165"/>
    <mergeCell ref="D163:D165"/>
    <mergeCell ref="E163:E165"/>
    <mergeCell ref="F163:F165"/>
    <mergeCell ref="G163:G165"/>
    <mergeCell ref="BC163:BC165"/>
    <mergeCell ref="BD163:BD165"/>
    <mergeCell ref="BE163:BE165"/>
    <mergeCell ref="BF163:BF165"/>
    <mergeCell ref="BG163:BG165"/>
    <mergeCell ref="BH163:BH165"/>
    <mergeCell ref="A154:A156"/>
    <mergeCell ref="B154:B156"/>
    <mergeCell ref="C154:C156"/>
    <mergeCell ref="D154:D156"/>
    <mergeCell ref="E154:E156"/>
    <mergeCell ref="F154:F156"/>
    <mergeCell ref="G154:G156"/>
    <mergeCell ref="BC154:BC156"/>
    <mergeCell ref="BD154:BD156"/>
    <mergeCell ref="BE154:BE156"/>
    <mergeCell ref="BF154:BF156"/>
    <mergeCell ref="BG154:BG156"/>
    <mergeCell ref="BH154:BH156"/>
    <mergeCell ref="A157:A159"/>
    <mergeCell ref="B157:B159"/>
    <mergeCell ref="C157:C159"/>
    <mergeCell ref="D157:D159"/>
    <mergeCell ref="E157:E159"/>
    <mergeCell ref="F157:F159"/>
    <mergeCell ref="G157:G159"/>
    <mergeCell ref="BC157:BC159"/>
    <mergeCell ref="BD157:BD159"/>
    <mergeCell ref="BE157:BE159"/>
    <mergeCell ref="BF157:BF159"/>
    <mergeCell ref="BG157:BG159"/>
    <mergeCell ref="BH157:BH159"/>
    <mergeCell ref="A148:A150"/>
    <mergeCell ref="B148:B150"/>
    <mergeCell ref="C148:C150"/>
    <mergeCell ref="D148:D150"/>
    <mergeCell ref="E148:E150"/>
    <mergeCell ref="F148:F150"/>
    <mergeCell ref="G148:G150"/>
    <mergeCell ref="BC148:BC150"/>
    <mergeCell ref="BD148:BD150"/>
    <mergeCell ref="BE148:BE150"/>
    <mergeCell ref="BF148:BF150"/>
    <mergeCell ref="BG148:BG150"/>
    <mergeCell ref="BH148:BH150"/>
    <mergeCell ref="A151:A153"/>
    <mergeCell ref="B151:B153"/>
    <mergeCell ref="C151:C153"/>
    <mergeCell ref="D151:D153"/>
    <mergeCell ref="E151:E153"/>
    <mergeCell ref="F151:F153"/>
    <mergeCell ref="G151:G153"/>
    <mergeCell ref="BC151:BC153"/>
    <mergeCell ref="BD151:BD153"/>
    <mergeCell ref="BE151:BE153"/>
    <mergeCell ref="BF151:BF153"/>
    <mergeCell ref="BG151:BG153"/>
    <mergeCell ref="BH151:BH153"/>
    <mergeCell ref="A142:A144"/>
    <mergeCell ref="B142:B144"/>
    <mergeCell ref="C142:C144"/>
    <mergeCell ref="D142:D144"/>
    <mergeCell ref="E142:E144"/>
    <mergeCell ref="F142:F144"/>
    <mergeCell ref="G142:G144"/>
    <mergeCell ref="BC142:BC144"/>
    <mergeCell ref="BD142:BD144"/>
    <mergeCell ref="BE142:BE144"/>
    <mergeCell ref="BF142:BF144"/>
    <mergeCell ref="BG142:BG144"/>
    <mergeCell ref="BH142:BH144"/>
    <mergeCell ref="A145:A147"/>
    <mergeCell ref="B145:B147"/>
    <mergeCell ref="C145:C147"/>
    <mergeCell ref="D145:D147"/>
    <mergeCell ref="E145:E147"/>
    <mergeCell ref="F145:F147"/>
    <mergeCell ref="G145:G147"/>
    <mergeCell ref="BC145:BC147"/>
    <mergeCell ref="BD145:BD147"/>
    <mergeCell ref="BE145:BE147"/>
    <mergeCell ref="BF145:BF147"/>
    <mergeCell ref="BG145:BG147"/>
    <mergeCell ref="BH145:BH147"/>
    <mergeCell ref="A136:A138"/>
    <mergeCell ref="B136:B138"/>
    <mergeCell ref="C136:C138"/>
    <mergeCell ref="D136:D138"/>
    <mergeCell ref="E136:E138"/>
    <mergeCell ref="F136:F138"/>
    <mergeCell ref="G136:G138"/>
    <mergeCell ref="BC136:BC138"/>
    <mergeCell ref="BD136:BD138"/>
    <mergeCell ref="BE136:BE138"/>
    <mergeCell ref="BF136:BF138"/>
    <mergeCell ref="BG136:BG138"/>
    <mergeCell ref="BH136:BH138"/>
    <mergeCell ref="A139:A141"/>
    <mergeCell ref="B139:B141"/>
    <mergeCell ref="C139:C141"/>
    <mergeCell ref="D139:D141"/>
    <mergeCell ref="E139:E141"/>
    <mergeCell ref="F139:F141"/>
    <mergeCell ref="G139:G141"/>
    <mergeCell ref="BC139:BC141"/>
    <mergeCell ref="BD139:BD141"/>
    <mergeCell ref="BE139:BE141"/>
    <mergeCell ref="BF139:BF141"/>
    <mergeCell ref="BG139:BG141"/>
    <mergeCell ref="BH139:BH141"/>
    <mergeCell ref="A130:A132"/>
    <mergeCell ref="B130:B132"/>
    <mergeCell ref="C130:C132"/>
    <mergeCell ref="D130:D132"/>
    <mergeCell ref="E130:E132"/>
    <mergeCell ref="F130:F132"/>
    <mergeCell ref="G130:G132"/>
    <mergeCell ref="BC130:BC132"/>
    <mergeCell ref="BD130:BD132"/>
    <mergeCell ref="BE130:BE132"/>
    <mergeCell ref="BF130:BF132"/>
    <mergeCell ref="BG130:BG132"/>
    <mergeCell ref="BH130:BH132"/>
    <mergeCell ref="A133:A135"/>
    <mergeCell ref="B133:B135"/>
    <mergeCell ref="C133:C135"/>
    <mergeCell ref="D133:D135"/>
    <mergeCell ref="E133:E135"/>
    <mergeCell ref="F133:F135"/>
    <mergeCell ref="G133:G135"/>
    <mergeCell ref="BC133:BC135"/>
    <mergeCell ref="BD133:BD135"/>
    <mergeCell ref="BE133:BE135"/>
    <mergeCell ref="BF133:BF135"/>
    <mergeCell ref="BG133:BG135"/>
    <mergeCell ref="BH133:BH135"/>
    <mergeCell ref="A124:A126"/>
    <mergeCell ref="B124:B126"/>
    <mergeCell ref="C124:C126"/>
    <mergeCell ref="D124:D126"/>
    <mergeCell ref="E124:E126"/>
    <mergeCell ref="F124:F126"/>
    <mergeCell ref="G124:G126"/>
    <mergeCell ref="BC124:BC126"/>
    <mergeCell ref="BD124:BD126"/>
    <mergeCell ref="BE124:BE126"/>
    <mergeCell ref="BF124:BF126"/>
    <mergeCell ref="BG124:BG126"/>
    <mergeCell ref="BH124:BH126"/>
    <mergeCell ref="A127:A129"/>
    <mergeCell ref="B127:B129"/>
    <mergeCell ref="C127:C129"/>
    <mergeCell ref="D127:D129"/>
    <mergeCell ref="E127:E129"/>
    <mergeCell ref="F127:F129"/>
    <mergeCell ref="G127:G129"/>
    <mergeCell ref="BC127:BC129"/>
    <mergeCell ref="BD127:BD129"/>
    <mergeCell ref="BE127:BE129"/>
    <mergeCell ref="BF127:BF129"/>
    <mergeCell ref="BG127:BG129"/>
    <mergeCell ref="BH127:BH129"/>
    <mergeCell ref="A118:A120"/>
    <mergeCell ref="B118:B120"/>
    <mergeCell ref="C118:C120"/>
    <mergeCell ref="D118:D120"/>
    <mergeCell ref="E118:E120"/>
    <mergeCell ref="F118:F120"/>
    <mergeCell ref="G118:G120"/>
    <mergeCell ref="BC118:BC120"/>
    <mergeCell ref="BD118:BD120"/>
    <mergeCell ref="BE118:BE120"/>
    <mergeCell ref="BF118:BF120"/>
    <mergeCell ref="BG118:BG120"/>
    <mergeCell ref="BH118:BH120"/>
    <mergeCell ref="A121:A123"/>
    <mergeCell ref="B121:B123"/>
    <mergeCell ref="C121:C123"/>
    <mergeCell ref="D121:D123"/>
    <mergeCell ref="E121:E123"/>
    <mergeCell ref="F121:F123"/>
    <mergeCell ref="G121:G123"/>
    <mergeCell ref="BC121:BC123"/>
    <mergeCell ref="BD121:BD123"/>
    <mergeCell ref="BE121:BE123"/>
    <mergeCell ref="BF121:BF123"/>
    <mergeCell ref="BG121:BG123"/>
    <mergeCell ref="BH121:BH123"/>
    <mergeCell ref="A112:A114"/>
    <mergeCell ref="B112:B114"/>
    <mergeCell ref="C112:C114"/>
    <mergeCell ref="D112:D114"/>
    <mergeCell ref="E112:E114"/>
    <mergeCell ref="F112:F114"/>
    <mergeCell ref="G112:G114"/>
    <mergeCell ref="BC112:BC114"/>
    <mergeCell ref="BD112:BD114"/>
    <mergeCell ref="BE112:BE114"/>
    <mergeCell ref="BF112:BF114"/>
    <mergeCell ref="BG112:BG114"/>
    <mergeCell ref="BH112:BH114"/>
    <mergeCell ref="A115:A117"/>
    <mergeCell ref="B115:B117"/>
    <mergeCell ref="C115:C117"/>
    <mergeCell ref="D115:D117"/>
    <mergeCell ref="E115:E117"/>
    <mergeCell ref="F115:F117"/>
    <mergeCell ref="G115:G117"/>
    <mergeCell ref="BC115:BC117"/>
    <mergeCell ref="BD115:BD117"/>
    <mergeCell ref="BE115:BE117"/>
    <mergeCell ref="BF115:BF117"/>
    <mergeCell ref="BG115:BG117"/>
    <mergeCell ref="BH115:BH117"/>
    <mergeCell ref="A106:A108"/>
    <mergeCell ref="B106:B108"/>
    <mergeCell ref="C106:C108"/>
    <mergeCell ref="D106:D108"/>
    <mergeCell ref="E106:E108"/>
    <mergeCell ref="F106:F108"/>
    <mergeCell ref="G106:G108"/>
    <mergeCell ref="BC106:BC108"/>
    <mergeCell ref="BD106:BD108"/>
    <mergeCell ref="BE106:BE108"/>
    <mergeCell ref="BF106:BF108"/>
    <mergeCell ref="BG106:BG108"/>
    <mergeCell ref="BH106:BH108"/>
    <mergeCell ref="A109:A111"/>
    <mergeCell ref="B109:B111"/>
    <mergeCell ref="C109:C111"/>
    <mergeCell ref="D109:D111"/>
    <mergeCell ref="E109:E111"/>
    <mergeCell ref="F109:F111"/>
    <mergeCell ref="G109:G111"/>
    <mergeCell ref="BC109:BC111"/>
    <mergeCell ref="BD109:BD111"/>
    <mergeCell ref="BE109:BE111"/>
    <mergeCell ref="BF109:BF111"/>
    <mergeCell ref="BG109:BG111"/>
    <mergeCell ref="BH109:BH111"/>
    <mergeCell ref="A100:A102"/>
    <mergeCell ref="B100:B102"/>
    <mergeCell ref="C100:C102"/>
    <mergeCell ref="D100:D102"/>
    <mergeCell ref="E100:E102"/>
    <mergeCell ref="F100:F102"/>
    <mergeCell ref="G100:G102"/>
    <mergeCell ref="BC100:BC102"/>
    <mergeCell ref="BD100:BD102"/>
    <mergeCell ref="BE100:BE102"/>
    <mergeCell ref="BF100:BF102"/>
    <mergeCell ref="BG100:BG102"/>
    <mergeCell ref="BH100:BH102"/>
    <mergeCell ref="A103:A105"/>
    <mergeCell ref="B103:B105"/>
    <mergeCell ref="C103:C105"/>
    <mergeCell ref="D103:D105"/>
    <mergeCell ref="E103:E105"/>
    <mergeCell ref="F103:F105"/>
    <mergeCell ref="G103:G105"/>
    <mergeCell ref="BC103:BC105"/>
    <mergeCell ref="BD103:BD105"/>
    <mergeCell ref="BE103:BE105"/>
    <mergeCell ref="BF103:BF105"/>
    <mergeCell ref="BG103:BG105"/>
    <mergeCell ref="BH103:BH105"/>
    <mergeCell ref="A94:A96"/>
    <mergeCell ref="B94:B96"/>
    <mergeCell ref="C94:C96"/>
    <mergeCell ref="D94:D96"/>
    <mergeCell ref="E94:E96"/>
    <mergeCell ref="F94:F96"/>
    <mergeCell ref="G94:G96"/>
    <mergeCell ref="BC94:BC96"/>
    <mergeCell ref="BD94:BD96"/>
    <mergeCell ref="BE94:BE96"/>
    <mergeCell ref="BF94:BF96"/>
    <mergeCell ref="BG94:BG96"/>
    <mergeCell ref="BH94:BH96"/>
    <mergeCell ref="A97:A99"/>
    <mergeCell ref="B97:B99"/>
    <mergeCell ref="C97:C99"/>
    <mergeCell ref="D97:D99"/>
    <mergeCell ref="E97:E99"/>
    <mergeCell ref="F97:F99"/>
    <mergeCell ref="G97:G99"/>
    <mergeCell ref="BC97:BC99"/>
    <mergeCell ref="BD97:BD99"/>
    <mergeCell ref="BE97:BE99"/>
    <mergeCell ref="BF97:BF99"/>
    <mergeCell ref="BG97:BG99"/>
    <mergeCell ref="BH97:BH99"/>
    <mergeCell ref="A88:A90"/>
    <mergeCell ref="B88:B90"/>
    <mergeCell ref="C88:C90"/>
    <mergeCell ref="D88:D90"/>
    <mergeCell ref="E88:E90"/>
    <mergeCell ref="F88:F90"/>
    <mergeCell ref="G88:G90"/>
    <mergeCell ref="BC88:BC90"/>
    <mergeCell ref="BD88:BD90"/>
    <mergeCell ref="BE88:BE90"/>
    <mergeCell ref="BF88:BF90"/>
    <mergeCell ref="BG88:BG90"/>
    <mergeCell ref="BH88:BH90"/>
    <mergeCell ref="A91:A93"/>
    <mergeCell ref="B91:B93"/>
    <mergeCell ref="C91:C93"/>
    <mergeCell ref="D91:D93"/>
    <mergeCell ref="E91:E93"/>
    <mergeCell ref="F91:F93"/>
    <mergeCell ref="G91:G93"/>
    <mergeCell ref="BC91:BC93"/>
    <mergeCell ref="BD91:BD93"/>
    <mergeCell ref="BE91:BE93"/>
    <mergeCell ref="BF91:BF93"/>
    <mergeCell ref="BG91:BG93"/>
    <mergeCell ref="BH91:BH93"/>
    <mergeCell ref="A82:A84"/>
    <mergeCell ref="B82:B84"/>
    <mergeCell ref="C82:C84"/>
    <mergeCell ref="D82:D84"/>
    <mergeCell ref="E82:E84"/>
    <mergeCell ref="F82:F84"/>
    <mergeCell ref="G82:G84"/>
    <mergeCell ref="BC82:BC84"/>
    <mergeCell ref="BD82:BD84"/>
    <mergeCell ref="BE82:BE84"/>
    <mergeCell ref="BF82:BF84"/>
    <mergeCell ref="BG82:BG84"/>
    <mergeCell ref="BH82:BH84"/>
    <mergeCell ref="A85:A87"/>
    <mergeCell ref="B85:B87"/>
    <mergeCell ref="C85:C87"/>
    <mergeCell ref="D85:D87"/>
    <mergeCell ref="E85:E87"/>
    <mergeCell ref="F85:F87"/>
    <mergeCell ref="G85:G87"/>
    <mergeCell ref="BC85:BC87"/>
    <mergeCell ref="BD85:BD87"/>
    <mergeCell ref="BE85:BE87"/>
    <mergeCell ref="BF85:BF87"/>
    <mergeCell ref="BG85:BG87"/>
    <mergeCell ref="BH85:BH87"/>
    <mergeCell ref="A76:A78"/>
    <mergeCell ref="B76:B78"/>
    <mergeCell ref="C76:C78"/>
    <mergeCell ref="D76:D78"/>
    <mergeCell ref="E76:E78"/>
    <mergeCell ref="F76:F78"/>
    <mergeCell ref="G76:G78"/>
    <mergeCell ref="BC76:BC78"/>
    <mergeCell ref="BD76:BD78"/>
    <mergeCell ref="BE76:BE78"/>
    <mergeCell ref="BF76:BF78"/>
    <mergeCell ref="BG76:BG78"/>
    <mergeCell ref="BH76:BH78"/>
    <mergeCell ref="A79:A81"/>
    <mergeCell ref="B79:B81"/>
    <mergeCell ref="C79:C81"/>
    <mergeCell ref="D79:D81"/>
    <mergeCell ref="E79:E81"/>
    <mergeCell ref="F79:F81"/>
    <mergeCell ref="G79:G81"/>
    <mergeCell ref="BC79:BC81"/>
    <mergeCell ref="BD79:BD81"/>
    <mergeCell ref="BE79:BE81"/>
    <mergeCell ref="BF79:BF81"/>
    <mergeCell ref="BG79:BG81"/>
    <mergeCell ref="BH79:BH81"/>
    <mergeCell ref="A70:A72"/>
    <mergeCell ref="B70:B72"/>
    <mergeCell ref="C70:C72"/>
    <mergeCell ref="D70:D72"/>
    <mergeCell ref="E70:E72"/>
    <mergeCell ref="F70:F72"/>
    <mergeCell ref="G70:G72"/>
    <mergeCell ref="BC70:BC72"/>
    <mergeCell ref="BD70:BD72"/>
    <mergeCell ref="BE70:BE72"/>
    <mergeCell ref="BF70:BF72"/>
    <mergeCell ref="BG70:BG72"/>
    <mergeCell ref="BH70:BH72"/>
    <mergeCell ref="A73:A75"/>
    <mergeCell ref="B73:B75"/>
    <mergeCell ref="C73:C75"/>
    <mergeCell ref="D73:D75"/>
    <mergeCell ref="E73:E75"/>
    <mergeCell ref="F73:F75"/>
    <mergeCell ref="G73:G75"/>
    <mergeCell ref="BC73:BC75"/>
    <mergeCell ref="BD73:BD75"/>
    <mergeCell ref="BE73:BE75"/>
    <mergeCell ref="BF73:BF75"/>
    <mergeCell ref="BG73:BG75"/>
    <mergeCell ref="BH73:BH75"/>
    <mergeCell ref="A64:A66"/>
    <mergeCell ref="B64:B66"/>
    <mergeCell ref="C64:C66"/>
    <mergeCell ref="D64:D66"/>
    <mergeCell ref="E64:E66"/>
    <mergeCell ref="F64:F66"/>
    <mergeCell ref="G64:G66"/>
    <mergeCell ref="BC64:BC66"/>
    <mergeCell ref="BD64:BD66"/>
    <mergeCell ref="BE64:BE66"/>
    <mergeCell ref="BF64:BF66"/>
    <mergeCell ref="BG64:BG66"/>
    <mergeCell ref="BH64:BH66"/>
    <mergeCell ref="A67:A69"/>
    <mergeCell ref="B67:B69"/>
    <mergeCell ref="C67:C69"/>
    <mergeCell ref="D67:D69"/>
    <mergeCell ref="E67:E69"/>
    <mergeCell ref="F67:F69"/>
    <mergeCell ref="G67:G69"/>
    <mergeCell ref="BC67:BC69"/>
    <mergeCell ref="BD67:BD69"/>
    <mergeCell ref="BE67:BE69"/>
    <mergeCell ref="BF67:BF69"/>
    <mergeCell ref="BG67:BG69"/>
    <mergeCell ref="BH67:BH69"/>
    <mergeCell ref="A58:A60"/>
    <mergeCell ref="B58:B60"/>
    <mergeCell ref="C58:C60"/>
    <mergeCell ref="D58:D60"/>
    <mergeCell ref="E58:E60"/>
    <mergeCell ref="F58:F60"/>
    <mergeCell ref="G58:G60"/>
    <mergeCell ref="BC58:BC60"/>
    <mergeCell ref="BD58:BD60"/>
    <mergeCell ref="BE58:BE60"/>
    <mergeCell ref="BF58:BF60"/>
    <mergeCell ref="BG58:BG60"/>
    <mergeCell ref="BH58:BH60"/>
    <mergeCell ref="A61:A63"/>
    <mergeCell ref="B61:B63"/>
    <mergeCell ref="C61:C63"/>
    <mergeCell ref="D61:D63"/>
    <mergeCell ref="E61:E63"/>
    <mergeCell ref="F61:F63"/>
    <mergeCell ref="G61:G63"/>
    <mergeCell ref="BC61:BC63"/>
    <mergeCell ref="BD61:BD63"/>
    <mergeCell ref="BE61:BE63"/>
    <mergeCell ref="BF61:BF63"/>
    <mergeCell ref="BG61:BG63"/>
    <mergeCell ref="BH61:BH63"/>
    <mergeCell ref="A52:A54"/>
    <mergeCell ref="B52:B54"/>
    <mergeCell ref="C52:C54"/>
    <mergeCell ref="D52:D54"/>
    <mergeCell ref="E52:E54"/>
    <mergeCell ref="F52:F54"/>
    <mergeCell ref="G52:G54"/>
    <mergeCell ref="BC52:BC54"/>
    <mergeCell ref="BD52:BD54"/>
    <mergeCell ref="BE52:BE54"/>
    <mergeCell ref="BF52:BF54"/>
    <mergeCell ref="BG52:BG54"/>
    <mergeCell ref="BH52:BH54"/>
    <mergeCell ref="A55:A57"/>
    <mergeCell ref="B55:B57"/>
    <mergeCell ref="C55:C57"/>
    <mergeCell ref="D55:D57"/>
    <mergeCell ref="E55:E57"/>
    <mergeCell ref="F55:F57"/>
    <mergeCell ref="G55:G57"/>
    <mergeCell ref="BC55:BC57"/>
    <mergeCell ref="BD55:BD57"/>
    <mergeCell ref="BE55:BE57"/>
    <mergeCell ref="BF55:BF57"/>
    <mergeCell ref="BG55:BG57"/>
    <mergeCell ref="BH55:BH57"/>
    <mergeCell ref="A46:A48"/>
    <mergeCell ref="B46:B48"/>
    <mergeCell ref="C46:C48"/>
    <mergeCell ref="D46:D48"/>
    <mergeCell ref="E46:E48"/>
    <mergeCell ref="F46:F48"/>
    <mergeCell ref="G46:G48"/>
    <mergeCell ref="BC46:BC48"/>
    <mergeCell ref="BD46:BD48"/>
    <mergeCell ref="BE46:BE48"/>
    <mergeCell ref="BF46:BF48"/>
    <mergeCell ref="BG46:BG48"/>
    <mergeCell ref="BH46:BH48"/>
    <mergeCell ref="A49:A51"/>
    <mergeCell ref="B49:B51"/>
    <mergeCell ref="C49:C51"/>
    <mergeCell ref="D49:D51"/>
    <mergeCell ref="E49:E51"/>
    <mergeCell ref="F49:F51"/>
    <mergeCell ref="G49:G51"/>
    <mergeCell ref="BC49:BC51"/>
    <mergeCell ref="BD49:BD51"/>
    <mergeCell ref="BE49:BE51"/>
    <mergeCell ref="BF49:BF51"/>
    <mergeCell ref="BG49:BG51"/>
    <mergeCell ref="BH49:BH51"/>
    <mergeCell ref="A40:A42"/>
    <mergeCell ref="B40:B42"/>
    <mergeCell ref="C40:C42"/>
    <mergeCell ref="D40:D42"/>
    <mergeCell ref="E40:E42"/>
    <mergeCell ref="F40:F42"/>
    <mergeCell ref="G40:G42"/>
    <mergeCell ref="BC40:BC42"/>
    <mergeCell ref="BD40:BD42"/>
    <mergeCell ref="BE40:BE42"/>
    <mergeCell ref="BF40:BF42"/>
    <mergeCell ref="BG40:BG42"/>
    <mergeCell ref="BH40:BH42"/>
    <mergeCell ref="A43:A45"/>
    <mergeCell ref="B43:B45"/>
    <mergeCell ref="C43:C45"/>
    <mergeCell ref="D43:D45"/>
    <mergeCell ref="E43:E45"/>
    <mergeCell ref="F43:F45"/>
    <mergeCell ref="G43:G45"/>
    <mergeCell ref="BC43:BC45"/>
    <mergeCell ref="BD43:BD45"/>
    <mergeCell ref="BE43:BE45"/>
    <mergeCell ref="BF43:BF45"/>
    <mergeCell ref="BG43:BG45"/>
    <mergeCell ref="BH43:BH45"/>
    <mergeCell ref="A34:A36"/>
    <mergeCell ref="B34:B36"/>
    <mergeCell ref="C34:C36"/>
    <mergeCell ref="D34:D36"/>
    <mergeCell ref="E34:E36"/>
    <mergeCell ref="F34:F36"/>
    <mergeCell ref="G34:G36"/>
    <mergeCell ref="BC34:BC36"/>
    <mergeCell ref="BD34:BD36"/>
    <mergeCell ref="BE34:BE36"/>
    <mergeCell ref="BF34:BF36"/>
    <mergeCell ref="BG34:BG36"/>
    <mergeCell ref="BH34:BH36"/>
    <mergeCell ref="A37:A39"/>
    <mergeCell ref="B37:B39"/>
    <mergeCell ref="C37:C39"/>
    <mergeCell ref="D37:D39"/>
    <mergeCell ref="E37:E39"/>
    <mergeCell ref="F37:F39"/>
    <mergeCell ref="G37:G39"/>
    <mergeCell ref="BC37:BC39"/>
    <mergeCell ref="BD37:BD39"/>
    <mergeCell ref="BE37:BE39"/>
    <mergeCell ref="BF37:BF39"/>
    <mergeCell ref="BG37:BG39"/>
    <mergeCell ref="BH37:BH39"/>
    <mergeCell ref="A28:A30"/>
    <mergeCell ref="B28:B30"/>
    <mergeCell ref="C28:C30"/>
    <mergeCell ref="D28:D30"/>
    <mergeCell ref="E28:E30"/>
    <mergeCell ref="F28:F30"/>
    <mergeCell ref="G28:G30"/>
    <mergeCell ref="BC28:BC30"/>
    <mergeCell ref="BD28:BD30"/>
    <mergeCell ref="BE28:BE30"/>
    <mergeCell ref="BF28:BF30"/>
    <mergeCell ref="BG28:BG30"/>
    <mergeCell ref="BH28:BH30"/>
    <mergeCell ref="A31:A33"/>
    <mergeCell ref="B31:B33"/>
    <mergeCell ref="C31:C33"/>
    <mergeCell ref="D31:D33"/>
    <mergeCell ref="E31:E33"/>
    <mergeCell ref="F31:F33"/>
    <mergeCell ref="G31:G33"/>
    <mergeCell ref="BC31:BC33"/>
    <mergeCell ref="BD31:BD33"/>
    <mergeCell ref="BE31:BE33"/>
    <mergeCell ref="BF31:BF33"/>
    <mergeCell ref="BG31:BG33"/>
    <mergeCell ref="BH31:BH33"/>
    <mergeCell ref="A22:A24"/>
    <mergeCell ref="B22:B24"/>
    <mergeCell ref="C22:C24"/>
    <mergeCell ref="D22:D24"/>
    <mergeCell ref="E22:E24"/>
    <mergeCell ref="F22:F24"/>
    <mergeCell ref="G22:G24"/>
    <mergeCell ref="BC22:BC24"/>
    <mergeCell ref="BD22:BD24"/>
    <mergeCell ref="BE22:BE24"/>
    <mergeCell ref="BF22:BF24"/>
    <mergeCell ref="BG22:BG24"/>
    <mergeCell ref="BH22:BH24"/>
    <mergeCell ref="A25:A27"/>
    <mergeCell ref="B25:B27"/>
    <mergeCell ref="C25:C27"/>
    <mergeCell ref="D25:D27"/>
    <mergeCell ref="E25:E27"/>
    <mergeCell ref="F25:F27"/>
    <mergeCell ref="G25:G27"/>
    <mergeCell ref="BC25:BC27"/>
    <mergeCell ref="BD25:BD27"/>
    <mergeCell ref="BE25:BE27"/>
    <mergeCell ref="BF25:BF27"/>
    <mergeCell ref="BG25:BG27"/>
    <mergeCell ref="BH25:BH27"/>
    <mergeCell ref="A16:A18"/>
    <mergeCell ref="B16:B18"/>
    <mergeCell ref="C16:C18"/>
    <mergeCell ref="D16:D18"/>
    <mergeCell ref="E16:E18"/>
    <mergeCell ref="F16:F18"/>
    <mergeCell ref="G16:G18"/>
    <mergeCell ref="BC16:BC18"/>
    <mergeCell ref="BD16:BD18"/>
    <mergeCell ref="BE16:BE18"/>
    <mergeCell ref="BF16:BF18"/>
    <mergeCell ref="BG16:BG18"/>
    <mergeCell ref="BH16:BH18"/>
    <mergeCell ref="A19:A21"/>
    <mergeCell ref="B19:B21"/>
    <mergeCell ref="C19:C21"/>
    <mergeCell ref="D19:D21"/>
    <mergeCell ref="E19:E21"/>
    <mergeCell ref="F19:F21"/>
    <mergeCell ref="G19:G21"/>
    <mergeCell ref="BC19:BC21"/>
    <mergeCell ref="BD19:BD21"/>
    <mergeCell ref="BE19:BE21"/>
    <mergeCell ref="BF19:BF21"/>
    <mergeCell ref="BG19:BG21"/>
    <mergeCell ref="BH19:BH21"/>
    <mergeCell ref="A10:A12"/>
    <mergeCell ref="B10:B12"/>
    <mergeCell ref="C10:C12"/>
    <mergeCell ref="D10:D12"/>
    <mergeCell ref="E10:E12"/>
    <mergeCell ref="F10:F12"/>
    <mergeCell ref="G10:G12"/>
    <mergeCell ref="BC10:BC12"/>
    <mergeCell ref="BD10:BD12"/>
    <mergeCell ref="BE10:BE12"/>
    <mergeCell ref="BF10:BF12"/>
    <mergeCell ref="BG10:BG12"/>
    <mergeCell ref="BH10:BH12"/>
    <mergeCell ref="A13:A15"/>
    <mergeCell ref="B13:B15"/>
    <mergeCell ref="C13:C15"/>
    <mergeCell ref="D13:D15"/>
    <mergeCell ref="E13:E15"/>
    <mergeCell ref="F13:F15"/>
    <mergeCell ref="G13:G15"/>
    <mergeCell ref="BC13:BC15"/>
    <mergeCell ref="BD13:BD15"/>
    <mergeCell ref="BE13:BE15"/>
    <mergeCell ref="BF13:BF15"/>
    <mergeCell ref="BG13:BG15"/>
    <mergeCell ref="BH13:BH15"/>
    <mergeCell ref="B1:V2"/>
    <mergeCell ref="A4:A6"/>
    <mergeCell ref="B4:B6"/>
    <mergeCell ref="C4:C6"/>
    <mergeCell ref="D4:D6"/>
    <mergeCell ref="E4:E6"/>
    <mergeCell ref="F4:F6"/>
    <mergeCell ref="G4:G6"/>
    <mergeCell ref="BC4:BC6"/>
    <mergeCell ref="BD4:BD6"/>
    <mergeCell ref="BE4:BE6"/>
    <mergeCell ref="BF4:BF6"/>
    <mergeCell ref="BG4:BG6"/>
    <mergeCell ref="BH4:BH6"/>
    <mergeCell ref="A7:A9"/>
    <mergeCell ref="B7:B9"/>
    <mergeCell ref="C7:C9"/>
    <mergeCell ref="D7:D9"/>
    <mergeCell ref="E7:E9"/>
    <mergeCell ref="F7:F9"/>
    <mergeCell ref="G7:G9"/>
    <mergeCell ref="BC7:BC9"/>
    <mergeCell ref="BD7:BD9"/>
    <mergeCell ref="BE7:BE9"/>
    <mergeCell ref="BF7:BF9"/>
    <mergeCell ref="BG7:BG9"/>
    <mergeCell ref="BH7:BH9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0"/>
  <sheetViews>
    <sheetView topLeftCell="A3" workbookViewId="0">
      <selection activeCell="F34" sqref="F34:F129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39.875" bestFit="1" customWidth="1"/>
    <col min="5" max="5" width="11" bestFit="1" customWidth="1"/>
    <col min="6" max="6" width="14.5" bestFit="1" customWidth="1"/>
    <col min="7" max="7" width="16" bestFit="1" customWidth="1"/>
    <col min="8" max="8" width="20.875" bestFit="1" customWidth="1"/>
    <col min="9" max="9" width="6" bestFit="1" customWidth="1"/>
    <col min="10" max="10" width="6.625" bestFit="1" customWidth="1"/>
    <col min="11" max="11" width="6" bestFit="1" customWidth="1"/>
    <col min="12" max="12" width="6.625" bestFit="1" customWidth="1"/>
    <col min="13" max="13" width="6" bestFit="1" customWidth="1"/>
    <col min="14" max="14" width="6.625" bestFit="1" customWidth="1"/>
    <col min="15" max="15" width="6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9.625" bestFit="1" customWidth="1"/>
    <col min="36" max="36" width="3.875" bestFit="1" customWidth="1"/>
    <col min="37" max="37" width="20.375" bestFit="1" customWidth="1"/>
    <col min="38" max="38" width="33.125" bestFit="1" customWidth="1"/>
    <col min="39" max="39" width="16.5" customWidth="1"/>
    <col min="40" max="40" width="10.375" bestFit="1" customWidth="1"/>
  </cols>
  <sheetData>
    <row r="1" spans="1:40" x14ac:dyDescent="0.25">
      <c r="B1" s="52" t="s">
        <v>1052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91</v>
      </c>
      <c r="C4" s="42" t="s">
        <v>61</v>
      </c>
      <c r="D4" s="42" t="s">
        <v>92</v>
      </c>
      <c r="E4" s="42" t="s">
        <v>93</v>
      </c>
      <c r="F4" s="42" t="s">
        <v>59</v>
      </c>
      <c r="G4" s="45">
        <v>44331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180</v>
      </c>
      <c r="S4" s="17">
        <v>180</v>
      </c>
      <c r="T4" s="17">
        <v>360</v>
      </c>
      <c r="U4" s="17">
        <v>360</v>
      </c>
      <c r="V4" s="17">
        <v>360</v>
      </c>
      <c r="W4" s="17">
        <v>180</v>
      </c>
      <c r="X4" s="17">
        <v>180</v>
      </c>
      <c r="Y4" s="17">
        <v>180</v>
      </c>
      <c r="Z4" s="17">
        <v>180</v>
      </c>
      <c r="AA4" s="17">
        <v>0</v>
      </c>
      <c r="AB4" s="17">
        <v>0</v>
      </c>
      <c r="AC4" s="17">
        <v>0</v>
      </c>
      <c r="AD4" s="17">
        <v>0</v>
      </c>
      <c r="AE4" s="46">
        <f>SUM(I4:AD4)</f>
        <v>2160</v>
      </c>
      <c r="AF4" s="49">
        <f>SUM(I5:AD5)</f>
        <v>2160</v>
      </c>
      <c r="AG4" s="34">
        <f>SUM(I6:AD6)</f>
        <v>2160</v>
      </c>
      <c r="AH4" s="34">
        <f>AG4-AE4</f>
        <v>0</v>
      </c>
      <c r="AI4" s="54">
        <v>0.91310000000000002</v>
      </c>
      <c r="AJ4" s="41" t="s">
        <v>65</v>
      </c>
      <c r="AK4" s="20">
        <f>AF130/AE130</f>
        <v>0.95522958433770355</v>
      </c>
      <c r="AL4" s="20">
        <f>AG130/AF130</f>
        <v>0.94685336205570092</v>
      </c>
      <c r="AM4" s="20">
        <f>AK4*AL4</f>
        <v>0.90446234346522436</v>
      </c>
      <c r="AN4" s="20">
        <f>AI130</f>
        <v>0.92610038467456546</v>
      </c>
    </row>
    <row r="5" spans="1:40" ht="16.2" x14ac:dyDescent="0.25">
      <c r="A5" s="42" t="s">
        <v>59</v>
      </c>
      <c r="B5" s="44" t="s">
        <v>91</v>
      </c>
      <c r="C5" s="42" t="s">
        <v>61</v>
      </c>
      <c r="D5" s="42" t="s">
        <v>92</v>
      </c>
      <c r="E5" s="42" t="s">
        <v>93</v>
      </c>
      <c r="F5" s="42" t="s">
        <v>59</v>
      </c>
      <c r="G5" s="45">
        <v>44331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180</v>
      </c>
      <c r="S5" s="18">
        <v>180</v>
      </c>
      <c r="T5" s="18">
        <v>360</v>
      </c>
      <c r="U5" s="18">
        <v>360</v>
      </c>
      <c r="V5" s="18">
        <v>360</v>
      </c>
      <c r="W5" s="18">
        <v>180</v>
      </c>
      <c r="X5" s="18">
        <v>180</v>
      </c>
      <c r="Y5" s="18">
        <v>180</v>
      </c>
      <c r="Z5" s="18">
        <v>180</v>
      </c>
      <c r="AA5" s="18">
        <v>0</v>
      </c>
      <c r="AB5" s="18">
        <v>0</v>
      </c>
      <c r="AC5" s="18">
        <v>0</v>
      </c>
      <c r="AD5" s="18">
        <v>0</v>
      </c>
      <c r="AE5" s="47"/>
      <c r="AF5" s="50"/>
      <c r="AG5" s="35"/>
      <c r="AH5" s="35"/>
      <c r="AI5" s="55"/>
      <c r="AJ5" s="41" t="s">
        <v>65</v>
      </c>
    </row>
    <row r="6" spans="1:40" ht="16.2" x14ac:dyDescent="0.25">
      <c r="A6" s="42" t="s">
        <v>59</v>
      </c>
      <c r="B6" s="44" t="s">
        <v>91</v>
      </c>
      <c r="C6" s="42" t="s">
        <v>61</v>
      </c>
      <c r="D6" s="42" t="s">
        <v>92</v>
      </c>
      <c r="E6" s="42" t="s">
        <v>93</v>
      </c>
      <c r="F6" s="42" t="s">
        <v>59</v>
      </c>
      <c r="G6" s="45">
        <v>44331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180</v>
      </c>
      <c r="S6" s="19">
        <v>180</v>
      </c>
      <c r="T6" s="19">
        <v>360</v>
      </c>
      <c r="U6" s="19">
        <v>360</v>
      </c>
      <c r="V6" s="19">
        <v>360</v>
      </c>
      <c r="W6" s="19">
        <v>180</v>
      </c>
      <c r="X6" s="19">
        <v>180</v>
      </c>
      <c r="Y6" s="19">
        <v>180</v>
      </c>
      <c r="Z6" s="19">
        <v>180</v>
      </c>
      <c r="AA6" s="19">
        <v>0</v>
      </c>
      <c r="AB6" s="19">
        <v>0</v>
      </c>
      <c r="AC6" s="19">
        <v>0</v>
      </c>
      <c r="AD6" s="19">
        <v>0</v>
      </c>
      <c r="AE6" s="48"/>
      <c r="AF6" s="51"/>
      <c r="AG6" s="36"/>
      <c r="AH6" s="36"/>
      <c r="AI6" s="56"/>
      <c r="AJ6" s="41" t="s">
        <v>65</v>
      </c>
    </row>
    <row r="7" spans="1:40" ht="16.2" x14ac:dyDescent="0.25">
      <c r="A7" s="42" t="s">
        <v>59</v>
      </c>
      <c r="B7" s="44" t="s">
        <v>109</v>
      </c>
      <c r="C7" s="42" t="s">
        <v>61</v>
      </c>
      <c r="D7" s="42" t="s">
        <v>92</v>
      </c>
      <c r="E7" s="42" t="s">
        <v>93</v>
      </c>
      <c r="F7" s="42" t="s">
        <v>59</v>
      </c>
      <c r="G7" s="45">
        <v>44329</v>
      </c>
      <c r="H7" s="17" t="s">
        <v>64</v>
      </c>
      <c r="I7" s="17">
        <v>0</v>
      </c>
      <c r="J7" s="17">
        <v>35</v>
      </c>
      <c r="K7" s="17">
        <v>0</v>
      </c>
      <c r="L7" s="17">
        <v>42</v>
      </c>
      <c r="M7" s="17">
        <v>20</v>
      </c>
      <c r="N7" s="17">
        <v>69</v>
      </c>
      <c r="O7" s="17">
        <v>31</v>
      </c>
      <c r="P7" s="17">
        <v>121</v>
      </c>
      <c r="Q7" s="17">
        <v>97</v>
      </c>
      <c r="R7" s="17">
        <v>148</v>
      </c>
      <c r="S7" s="17">
        <v>141</v>
      </c>
      <c r="T7" s="17">
        <v>189</v>
      </c>
      <c r="U7" s="17">
        <v>181</v>
      </c>
      <c r="V7" s="17">
        <v>192</v>
      </c>
      <c r="W7" s="17">
        <v>189</v>
      </c>
      <c r="X7" s="17">
        <v>170</v>
      </c>
      <c r="Y7" s="17">
        <v>95</v>
      </c>
      <c r="Z7" s="17">
        <v>127</v>
      </c>
      <c r="AA7" s="17">
        <v>24</v>
      </c>
      <c r="AB7" s="17">
        <v>83</v>
      </c>
      <c r="AC7" s="17">
        <v>0</v>
      </c>
      <c r="AD7" s="17">
        <v>28</v>
      </c>
      <c r="AE7" s="46">
        <f t="shared" ref="AE7" si="0">SUM(I7:AD7)</f>
        <v>1982</v>
      </c>
      <c r="AF7" s="49">
        <f t="shared" ref="AF7" si="1">SUM(I8:AD8)</f>
        <v>1982</v>
      </c>
      <c r="AG7" s="34">
        <f t="shared" ref="AG7" si="2">SUM(I9:AD9)</f>
        <v>1982</v>
      </c>
      <c r="AH7" s="34">
        <f t="shared" ref="AH7" si="3">AG7-AE7</f>
        <v>0</v>
      </c>
      <c r="AI7" s="54">
        <v>0.9194</v>
      </c>
      <c r="AJ7" s="41" t="s">
        <v>65</v>
      </c>
    </row>
    <row r="8" spans="1:40" ht="16.2" x14ac:dyDescent="0.25">
      <c r="A8" s="42" t="s">
        <v>59</v>
      </c>
      <c r="B8" s="44" t="s">
        <v>109</v>
      </c>
      <c r="C8" s="42" t="s">
        <v>61</v>
      </c>
      <c r="D8" s="42" t="s">
        <v>92</v>
      </c>
      <c r="E8" s="42" t="s">
        <v>93</v>
      </c>
      <c r="F8" s="42" t="s">
        <v>59</v>
      </c>
      <c r="G8" s="45">
        <v>44329</v>
      </c>
      <c r="H8" s="18" t="s">
        <v>66</v>
      </c>
      <c r="I8" s="18">
        <v>0</v>
      </c>
      <c r="J8" s="18">
        <v>35</v>
      </c>
      <c r="K8" s="18">
        <v>0</v>
      </c>
      <c r="L8" s="18">
        <v>42</v>
      </c>
      <c r="M8" s="18">
        <v>20</v>
      </c>
      <c r="N8" s="18">
        <v>69</v>
      </c>
      <c r="O8" s="18">
        <v>31</v>
      </c>
      <c r="P8" s="18">
        <v>121</v>
      </c>
      <c r="Q8" s="18">
        <v>97</v>
      </c>
      <c r="R8" s="18">
        <v>148</v>
      </c>
      <c r="S8" s="18">
        <v>141</v>
      </c>
      <c r="T8" s="18">
        <v>189</v>
      </c>
      <c r="U8" s="18">
        <v>181</v>
      </c>
      <c r="V8" s="18">
        <v>192</v>
      </c>
      <c r="W8" s="18">
        <v>189</v>
      </c>
      <c r="X8" s="18">
        <v>170</v>
      </c>
      <c r="Y8" s="18">
        <v>95</v>
      </c>
      <c r="Z8" s="18">
        <v>127</v>
      </c>
      <c r="AA8" s="18">
        <v>24</v>
      </c>
      <c r="AB8" s="18">
        <v>83</v>
      </c>
      <c r="AC8" s="18">
        <v>0</v>
      </c>
      <c r="AD8" s="18">
        <v>28</v>
      </c>
      <c r="AE8" s="47"/>
      <c r="AF8" s="50"/>
      <c r="AG8" s="35"/>
      <c r="AH8" s="35"/>
      <c r="AI8" s="55"/>
      <c r="AJ8" s="41" t="s">
        <v>65</v>
      </c>
    </row>
    <row r="9" spans="1:40" ht="16.2" x14ac:dyDescent="0.25">
      <c r="A9" s="42" t="s">
        <v>59</v>
      </c>
      <c r="B9" s="44" t="s">
        <v>109</v>
      </c>
      <c r="C9" s="42" t="s">
        <v>61</v>
      </c>
      <c r="D9" s="42" t="s">
        <v>92</v>
      </c>
      <c r="E9" s="42" t="s">
        <v>93</v>
      </c>
      <c r="F9" s="42" t="s">
        <v>59</v>
      </c>
      <c r="G9" s="45">
        <v>44329</v>
      </c>
      <c r="H9" s="19" t="s">
        <v>67</v>
      </c>
      <c r="I9" s="19">
        <v>0</v>
      </c>
      <c r="J9" s="19">
        <v>35</v>
      </c>
      <c r="K9" s="19">
        <v>0</v>
      </c>
      <c r="L9" s="19">
        <v>42</v>
      </c>
      <c r="M9" s="19">
        <v>20</v>
      </c>
      <c r="N9" s="19">
        <v>69</v>
      </c>
      <c r="O9" s="19">
        <v>31</v>
      </c>
      <c r="P9" s="19">
        <v>121</v>
      </c>
      <c r="Q9" s="19">
        <v>97</v>
      </c>
      <c r="R9" s="19">
        <v>148</v>
      </c>
      <c r="S9" s="19">
        <v>141</v>
      </c>
      <c r="T9" s="19">
        <v>189</v>
      </c>
      <c r="U9" s="19">
        <v>181</v>
      </c>
      <c r="V9" s="19">
        <v>192</v>
      </c>
      <c r="W9" s="19">
        <v>189</v>
      </c>
      <c r="X9" s="19">
        <v>170</v>
      </c>
      <c r="Y9" s="19">
        <v>95</v>
      </c>
      <c r="Z9" s="19">
        <v>127</v>
      </c>
      <c r="AA9" s="19">
        <v>24</v>
      </c>
      <c r="AB9" s="19">
        <v>83</v>
      </c>
      <c r="AC9" s="19">
        <v>0</v>
      </c>
      <c r="AD9" s="19">
        <v>28</v>
      </c>
      <c r="AE9" s="48"/>
      <c r="AF9" s="51"/>
      <c r="AG9" s="36"/>
      <c r="AH9" s="36"/>
      <c r="AI9" s="56"/>
      <c r="AJ9" s="41" t="s">
        <v>65</v>
      </c>
    </row>
    <row r="10" spans="1:40" ht="16.2" x14ac:dyDescent="0.25">
      <c r="A10" s="42" t="s">
        <v>59</v>
      </c>
      <c r="B10" s="44" t="s">
        <v>125</v>
      </c>
      <c r="C10" s="42">
        <v>-1</v>
      </c>
      <c r="D10" s="42" t="s">
        <v>92</v>
      </c>
      <c r="E10" s="42" t="s">
        <v>93</v>
      </c>
      <c r="F10" s="42" t="s">
        <v>59</v>
      </c>
      <c r="G10" s="45">
        <v>44331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100</v>
      </c>
      <c r="R10" s="17">
        <v>250</v>
      </c>
      <c r="S10" s="17">
        <v>260</v>
      </c>
      <c r="T10" s="17">
        <v>130</v>
      </c>
      <c r="U10" s="17">
        <v>110</v>
      </c>
      <c r="V10" s="17">
        <v>130</v>
      </c>
      <c r="W10" s="17">
        <v>370</v>
      </c>
      <c r="X10" s="17">
        <v>290</v>
      </c>
      <c r="Y10" s="17">
        <v>40</v>
      </c>
      <c r="Z10" s="17">
        <v>40</v>
      </c>
      <c r="AA10" s="17">
        <v>0</v>
      </c>
      <c r="AB10" s="17">
        <v>170</v>
      </c>
      <c r="AC10" s="17">
        <v>0</v>
      </c>
      <c r="AD10" s="17">
        <v>30</v>
      </c>
      <c r="AE10" s="46">
        <f t="shared" ref="AE10" si="4">SUM(I10:AD10)</f>
        <v>1920</v>
      </c>
      <c r="AF10" s="49">
        <f t="shared" ref="AF10" si="5">SUM(I11:AD11)</f>
        <v>743</v>
      </c>
      <c r="AG10" s="34">
        <f t="shared" ref="AG10" si="6">SUM(I12:AD12)</f>
        <v>610</v>
      </c>
      <c r="AH10" s="34">
        <f t="shared" ref="AH10" si="7">AG10-AE10</f>
        <v>-1310</v>
      </c>
      <c r="AI10" s="54">
        <v>0.92</v>
      </c>
      <c r="AJ10" s="41" t="s">
        <v>65</v>
      </c>
    </row>
    <row r="11" spans="1:40" ht="16.2" x14ac:dyDescent="0.25">
      <c r="A11" s="42" t="s">
        <v>59</v>
      </c>
      <c r="B11" s="44" t="s">
        <v>125</v>
      </c>
      <c r="C11" s="42">
        <v>-1</v>
      </c>
      <c r="D11" s="42" t="s">
        <v>92</v>
      </c>
      <c r="E11" s="42" t="s">
        <v>93</v>
      </c>
      <c r="F11" s="42" t="s">
        <v>59</v>
      </c>
      <c r="G11" s="45">
        <v>44331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100</v>
      </c>
      <c r="R11" s="18">
        <v>250</v>
      </c>
      <c r="S11" s="18">
        <v>260</v>
      </c>
      <c r="T11" s="18">
        <v>7</v>
      </c>
      <c r="U11" s="18">
        <v>0</v>
      </c>
      <c r="V11" s="18">
        <v>126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47"/>
      <c r="AF11" s="50"/>
      <c r="AG11" s="35"/>
      <c r="AH11" s="35"/>
      <c r="AI11" s="55"/>
      <c r="AJ11" s="41" t="s">
        <v>65</v>
      </c>
    </row>
    <row r="12" spans="1:40" ht="16.2" x14ac:dyDescent="0.25">
      <c r="A12" s="42" t="s">
        <v>59</v>
      </c>
      <c r="B12" s="44" t="s">
        <v>125</v>
      </c>
      <c r="C12" s="42">
        <v>-1</v>
      </c>
      <c r="D12" s="42" t="s">
        <v>92</v>
      </c>
      <c r="E12" s="42" t="s">
        <v>93</v>
      </c>
      <c r="F12" s="42" t="s">
        <v>59</v>
      </c>
      <c r="G12" s="45">
        <v>44331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100</v>
      </c>
      <c r="R12" s="19">
        <v>250</v>
      </c>
      <c r="S12" s="19">
        <v>260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48"/>
      <c r="AF12" s="51"/>
      <c r="AG12" s="36"/>
      <c r="AH12" s="36"/>
      <c r="AI12" s="56"/>
      <c r="AJ12" s="41" t="s">
        <v>65</v>
      </c>
    </row>
    <row r="13" spans="1:40" ht="16.2" x14ac:dyDescent="0.25">
      <c r="A13" s="42" t="s">
        <v>59</v>
      </c>
      <c r="B13" s="44" t="s">
        <v>126</v>
      </c>
      <c r="C13" s="42">
        <v>-1</v>
      </c>
      <c r="D13" s="42" t="s">
        <v>92</v>
      </c>
      <c r="E13" s="42" t="s">
        <v>93</v>
      </c>
      <c r="F13" s="42" t="s">
        <v>59</v>
      </c>
      <c r="G13" s="45">
        <v>44327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160</v>
      </c>
      <c r="S13" s="17">
        <v>160</v>
      </c>
      <c r="T13" s="17">
        <v>320</v>
      </c>
      <c r="U13" s="17">
        <v>320</v>
      </c>
      <c r="V13" s="17">
        <v>320</v>
      </c>
      <c r="W13" s="17">
        <v>160</v>
      </c>
      <c r="X13" s="17">
        <v>160</v>
      </c>
      <c r="Y13" s="17">
        <v>160</v>
      </c>
      <c r="Z13" s="17">
        <v>160</v>
      </c>
      <c r="AA13" s="17">
        <v>0</v>
      </c>
      <c r="AB13" s="17">
        <v>0</v>
      </c>
      <c r="AC13" s="17">
        <v>0</v>
      </c>
      <c r="AD13" s="17">
        <v>0</v>
      </c>
      <c r="AE13" s="46">
        <f t="shared" ref="AE13" si="8">SUM(I13:AD13)</f>
        <v>1920</v>
      </c>
      <c r="AF13" s="49">
        <f t="shared" ref="AF13" si="9">SUM(I14:AD14)</f>
        <v>1920</v>
      </c>
      <c r="AG13" s="34">
        <f t="shared" ref="AG13" si="10">SUM(I15:AD15)</f>
        <v>1920</v>
      </c>
      <c r="AH13" s="34">
        <f t="shared" ref="AH13" si="11">AG13-AE13</f>
        <v>0</v>
      </c>
      <c r="AI13" s="54">
        <v>0.91990000000000005</v>
      </c>
      <c r="AJ13" s="41" t="s">
        <v>65</v>
      </c>
    </row>
    <row r="14" spans="1:40" ht="16.2" x14ac:dyDescent="0.25">
      <c r="A14" s="42" t="s">
        <v>59</v>
      </c>
      <c r="B14" s="44" t="s">
        <v>126</v>
      </c>
      <c r="C14" s="42">
        <v>-1</v>
      </c>
      <c r="D14" s="42" t="s">
        <v>92</v>
      </c>
      <c r="E14" s="42" t="s">
        <v>93</v>
      </c>
      <c r="F14" s="42" t="s">
        <v>59</v>
      </c>
      <c r="G14" s="45">
        <v>44327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160</v>
      </c>
      <c r="S14" s="18">
        <v>160</v>
      </c>
      <c r="T14" s="18">
        <v>320</v>
      </c>
      <c r="U14" s="18">
        <v>320</v>
      </c>
      <c r="V14" s="18">
        <v>320</v>
      </c>
      <c r="W14" s="18">
        <v>160</v>
      </c>
      <c r="X14" s="18">
        <v>160</v>
      </c>
      <c r="Y14" s="18">
        <v>160</v>
      </c>
      <c r="Z14" s="18">
        <v>160</v>
      </c>
      <c r="AA14" s="18">
        <v>0</v>
      </c>
      <c r="AB14" s="18">
        <v>0</v>
      </c>
      <c r="AC14" s="18">
        <v>0</v>
      </c>
      <c r="AD14" s="18">
        <v>0</v>
      </c>
      <c r="AE14" s="47"/>
      <c r="AF14" s="50"/>
      <c r="AG14" s="35"/>
      <c r="AH14" s="35"/>
      <c r="AI14" s="55"/>
      <c r="AJ14" s="41" t="s">
        <v>65</v>
      </c>
    </row>
    <row r="15" spans="1:40" ht="16.2" x14ac:dyDescent="0.25">
      <c r="A15" s="42" t="s">
        <v>59</v>
      </c>
      <c r="B15" s="44" t="s">
        <v>126</v>
      </c>
      <c r="C15" s="42">
        <v>-1</v>
      </c>
      <c r="D15" s="42" t="s">
        <v>92</v>
      </c>
      <c r="E15" s="42" t="s">
        <v>93</v>
      </c>
      <c r="F15" s="42" t="s">
        <v>59</v>
      </c>
      <c r="G15" s="45">
        <v>44327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160</v>
      </c>
      <c r="S15" s="19">
        <v>160</v>
      </c>
      <c r="T15" s="19">
        <v>320</v>
      </c>
      <c r="U15" s="19">
        <v>320</v>
      </c>
      <c r="V15" s="19">
        <v>320</v>
      </c>
      <c r="W15" s="19">
        <v>160</v>
      </c>
      <c r="X15" s="19">
        <v>160</v>
      </c>
      <c r="Y15" s="19">
        <v>160</v>
      </c>
      <c r="Z15" s="19">
        <v>160</v>
      </c>
      <c r="AA15" s="19">
        <v>0</v>
      </c>
      <c r="AB15" s="19">
        <v>0</v>
      </c>
      <c r="AC15" s="19">
        <v>0</v>
      </c>
      <c r="AD15" s="19">
        <v>0</v>
      </c>
      <c r="AE15" s="48"/>
      <c r="AF15" s="51"/>
      <c r="AG15" s="36"/>
      <c r="AH15" s="36"/>
      <c r="AI15" s="56"/>
      <c r="AJ15" s="41" t="s">
        <v>65</v>
      </c>
    </row>
    <row r="16" spans="1:40" ht="16.2" x14ac:dyDescent="0.25">
      <c r="A16" s="42" t="s">
        <v>59</v>
      </c>
      <c r="B16" s="44" t="s">
        <v>124</v>
      </c>
      <c r="C16" s="42">
        <v>-1</v>
      </c>
      <c r="D16" s="42" t="s">
        <v>92</v>
      </c>
      <c r="E16" s="42" t="s">
        <v>93</v>
      </c>
      <c r="F16" s="42" t="s">
        <v>59</v>
      </c>
      <c r="G16" s="45">
        <v>44329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</v>
      </c>
      <c r="Q16" s="17">
        <v>20</v>
      </c>
      <c r="R16" s="17">
        <v>190</v>
      </c>
      <c r="S16" s="17">
        <v>180</v>
      </c>
      <c r="T16" s="17">
        <v>270</v>
      </c>
      <c r="U16" s="17">
        <v>250</v>
      </c>
      <c r="V16" s="17">
        <v>280</v>
      </c>
      <c r="W16" s="17">
        <v>220</v>
      </c>
      <c r="X16" s="17">
        <v>230</v>
      </c>
      <c r="Y16" s="17">
        <v>20</v>
      </c>
      <c r="Z16" s="17">
        <v>160</v>
      </c>
      <c r="AA16" s="17">
        <v>0</v>
      </c>
      <c r="AB16" s="17">
        <v>80</v>
      </c>
      <c r="AC16" s="17">
        <v>0</v>
      </c>
      <c r="AD16" s="17">
        <v>0</v>
      </c>
      <c r="AE16" s="46">
        <f t="shared" ref="AE16" si="12">SUM(I16:AD16)</f>
        <v>1920</v>
      </c>
      <c r="AF16" s="49">
        <f t="shared" ref="AF16" si="13">SUM(I17:AD17)</f>
        <v>1920</v>
      </c>
      <c r="AG16" s="34">
        <f t="shared" ref="AG16" si="14">SUM(I18:AD18)</f>
        <v>1920</v>
      </c>
      <c r="AH16" s="34">
        <f t="shared" ref="AH16" si="15">AG16-AE16</f>
        <v>0</v>
      </c>
      <c r="AI16" s="54">
        <v>0.94830000000000003</v>
      </c>
      <c r="AJ16" s="41" t="s">
        <v>65</v>
      </c>
    </row>
    <row r="17" spans="1:36" ht="16.2" x14ac:dyDescent="0.25">
      <c r="A17" s="42" t="s">
        <v>59</v>
      </c>
      <c r="B17" s="44" t="s">
        <v>124</v>
      </c>
      <c r="C17" s="42">
        <v>-1</v>
      </c>
      <c r="D17" s="42" t="s">
        <v>92</v>
      </c>
      <c r="E17" s="42" t="s">
        <v>93</v>
      </c>
      <c r="F17" s="42" t="s">
        <v>59</v>
      </c>
      <c r="G17" s="45">
        <v>44329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20</v>
      </c>
      <c r="Q17" s="18">
        <v>20</v>
      </c>
      <c r="R17" s="18">
        <v>190</v>
      </c>
      <c r="S17" s="18">
        <v>180</v>
      </c>
      <c r="T17" s="18">
        <v>270</v>
      </c>
      <c r="U17" s="18">
        <v>250</v>
      </c>
      <c r="V17" s="18">
        <v>280</v>
      </c>
      <c r="W17" s="18">
        <v>220</v>
      </c>
      <c r="X17" s="18">
        <v>230</v>
      </c>
      <c r="Y17" s="18">
        <v>20</v>
      </c>
      <c r="Z17" s="18">
        <v>160</v>
      </c>
      <c r="AA17" s="18">
        <v>0</v>
      </c>
      <c r="AB17" s="18">
        <v>80</v>
      </c>
      <c r="AC17" s="18">
        <v>0</v>
      </c>
      <c r="AD17" s="18">
        <v>0</v>
      </c>
      <c r="AE17" s="47"/>
      <c r="AF17" s="50"/>
      <c r="AG17" s="35"/>
      <c r="AH17" s="35"/>
      <c r="AI17" s="55"/>
      <c r="AJ17" s="41" t="s">
        <v>65</v>
      </c>
    </row>
    <row r="18" spans="1:36" ht="16.2" x14ac:dyDescent="0.25">
      <c r="A18" s="42" t="s">
        <v>59</v>
      </c>
      <c r="B18" s="44" t="s">
        <v>124</v>
      </c>
      <c r="C18" s="42">
        <v>-1</v>
      </c>
      <c r="D18" s="42" t="s">
        <v>92</v>
      </c>
      <c r="E18" s="42" t="s">
        <v>93</v>
      </c>
      <c r="F18" s="42" t="s">
        <v>59</v>
      </c>
      <c r="G18" s="45">
        <v>44329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20</v>
      </c>
      <c r="Q18" s="19">
        <v>20</v>
      </c>
      <c r="R18" s="19">
        <v>190</v>
      </c>
      <c r="S18" s="19">
        <v>180</v>
      </c>
      <c r="T18" s="19">
        <v>270</v>
      </c>
      <c r="U18" s="19">
        <v>250</v>
      </c>
      <c r="V18" s="19">
        <v>280</v>
      </c>
      <c r="W18" s="19">
        <v>220</v>
      </c>
      <c r="X18" s="19">
        <v>230</v>
      </c>
      <c r="Y18" s="19">
        <v>20</v>
      </c>
      <c r="Z18" s="19">
        <v>160</v>
      </c>
      <c r="AA18" s="19">
        <v>0</v>
      </c>
      <c r="AB18" s="19">
        <v>80</v>
      </c>
      <c r="AC18" s="19">
        <v>0</v>
      </c>
      <c r="AD18" s="19">
        <v>0</v>
      </c>
      <c r="AE18" s="48"/>
      <c r="AF18" s="51"/>
      <c r="AG18" s="36"/>
      <c r="AH18" s="36"/>
      <c r="AI18" s="56"/>
      <c r="AJ18" s="41" t="s">
        <v>65</v>
      </c>
    </row>
    <row r="19" spans="1:36" ht="16.2" x14ac:dyDescent="0.25">
      <c r="A19" s="42" t="s">
        <v>59</v>
      </c>
      <c r="B19" s="44" t="s">
        <v>126</v>
      </c>
      <c r="C19" s="42">
        <v>-2</v>
      </c>
      <c r="D19" s="42" t="s">
        <v>92</v>
      </c>
      <c r="E19" s="42" t="s">
        <v>93</v>
      </c>
      <c r="F19" s="42" t="s">
        <v>59</v>
      </c>
      <c r="G19" s="45">
        <v>44329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140</v>
      </c>
      <c r="S19" s="17">
        <v>140</v>
      </c>
      <c r="T19" s="17">
        <v>280</v>
      </c>
      <c r="U19" s="17">
        <v>280</v>
      </c>
      <c r="V19" s="17">
        <v>280</v>
      </c>
      <c r="W19" s="17">
        <v>140</v>
      </c>
      <c r="X19" s="17">
        <v>140</v>
      </c>
      <c r="Y19" s="17">
        <v>140</v>
      </c>
      <c r="Z19" s="17">
        <v>140</v>
      </c>
      <c r="AA19" s="17">
        <v>0</v>
      </c>
      <c r="AB19" s="17">
        <v>0</v>
      </c>
      <c r="AC19" s="17">
        <v>0</v>
      </c>
      <c r="AD19" s="17">
        <v>0</v>
      </c>
      <c r="AE19" s="46">
        <f t="shared" ref="AE19" si="16">SUM(I19:AD19)</f>
        <v>1680</v>
      </c>
      <c r="AF19" s="49">
        <f t="shared" ref="AF19" si="17">SUM(I20:AD20)</f>
        <v>1680</v>
      </c>
      <c r="AG19" s="34">
        <f t="shared" ref="AG19" si="18">SUM(I21:AD21)</f>
        <v>1680</v>
      </c>
      <c r="AH19" s="34">
        <f t="shared" ref="AH19" si="19">AG19-AE19</f>
        <v>0</v>
      </c>
      <c r="AI19" s="54">
        <v>0.91820000000000002</v>
      </c>
      <c r="AJ19" s="41" t="s">
        <v>65</v>
      </c>
    </row>
    <row r="20" spans="1:36" ht="16.2" x14ac:dyDescent="0.25">
      <c r="A20" s="42" t="s">
        <v>59</v>
      </c>
      <c r="B20" s="44" t="s">
        <v>126</v>
      </c>
      <c r="C20" s="42">
        <v>-2</v>
      </c>
      <c r="D20" s="42" t="s">
        <v>92</v>
      </c>
      <c r="E20" s="42" t="s">
        <v>93</v>
      </c>
      <c r="F20" s="42" t="s">
        <v>59</v>
      </c>
      <c r="G20" s="45">
        <v>44329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140</v>
      </c>
      <c r="S20" s="18">
        <v>140</v>
      </c>
      <c r="T20" s="18">
        <v>280</v>
      </c>
      <c r="U20" s="18">
        <v>280</v>
      </c>
      <c r="V20" s="18">
        <v>280</v>
      </c>
      <c r="W20" s="18">
        <v>140</v>
      </c>
      <c r="X20" s="18">
        <v>140</v>
      </c>
      <c r="Y20" s="18">
        <v>140</v>
      </c>
      <c r="Z20" s="18">
        <v>140</v>
      </c>
      <c r="AA20" s="18">
        <v>0</v>
      </c>
      <c r="AB20" s="18">
        <v>0</v>
      </c>
      <c r="AC20" s="18">
        <v>0</v>
      </c>
      <c r="AD20" s="18">
        <v>0</v>
      </c>
      <c r="AE20" s="47"/>
      <c r="AF20" s="50"/>
      <c r="AG20" s="35"/>
      <c r="AH20" s="35"/>
      <c r="AI20" s="55"/>
      <c r="AJ20" s="41" t="s">
        <v>65</v>
      </c>
    </row>
    <row r="21" spans="1:36" ht="16.2" x14ac:dyDescent="0.25">
      <c r="A21" s="42" t="s">
        <v>59</v>
      </c>
      <c r="B21" s="44" t="s">
        <v>126</v>
      </c>
      <c r="C21" s="42">
        <v>-2</v>
      </c>
      <c r="D21" s="42" t="s">
        <v>92</v>
      </c>
      <c r="E21" s="42" t="s">
        <v>93</v>
      </c>
      <c r="F21" s="42" t="s">
        <v>59</v>
      </c>
      <c r="G21" s="45">
        <v>44329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140</v>
      </c>
      <c r="S21" s="19">
        <v>140</v>
      </c>
      <c r="T21" s="19">
        <v>280</v>
      </c>
      <c r="U21" s="19">
        <v>280</v>
      </c>
      <c r="V21" s="19">
        <v>280</v>
      </c>
      <c r="W21" s="19">
        <v>140</v>
      </c>
      <c r="X21" s="19">
        <v>140</v>
      </c>
      <c r="Y21" s="19">
        <v>140</v>
      </c>
      <c r="Z21" s="19">
        <v>140</v>
      </c>
      <c r="AA21" s="19">
        <v>0</v>
      </c>
      <c r="AB21" s="19">
        <v>0</v>
      </c>
      <c r="AC21" s="19">
        <v>0</v>
      </c>
      <c r="AD21" s="19">
        <v>0</v>
      </c>
      <c r="AE21" s="48"/>
      <c r="AF21" s="51"/>
      <c r="AG21" s="36"/>
      <c r="AH21" s="36"/>
      <c r="AI21" s="56"/>
      <c r="AJ21" s="41" t="s">
        <v>65</v>
      </c>
    </row>
    <row r="22" spans="1:36" ht="16.2" x14ac:dyDescent="0.25">
      <c r="A22" s="42" t="s">
        <v>59</v>
      </c>
      <c r="B22" s="44" t="s">
        <v>144</v>
      </c>
      <c r="C22" s="42" t="s">
        <v>61</v>
      </c>
      <c r="D22" s="42" t="s">
        <v>92</v>
      </c>
      <c r="E22" s="42" t="s">
        <v>93</v>
      </c>
      <c r="F22" s="42" t="s">
        <v>59</v>
      </c>
      <c r="G22" s="45">
        <v>44331</v>
      </c>
      <c r="H22" s="17" t="s">
        <v>64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120</v>
      </c>
      <c r="S22" s="17">
        <v>120</v>
      </c>
      <c r="T22" s="17">
        <v>240</v>
      </c>
      <c r="U22" s="17">
        <v>240</v>
      </c>
      <c r="V22" s="17">
        <v>240</v>
      </c>
      <c r="W22" s="17">
        <v>120</v>
      </c>
      <c r="X22" s="17">
        <v>120</v>
      </c>
      <c r="Y22" s="17">
        <v>120</v>
      </c>
      <c r="Z22" s="17">
        <v>120</v>
      </c>
      <c r="AA22" s="17">
        <v>0</v>
      </c>
      <c r="AB22" s="17">
        <v>0</v>
      </c>
      <c r="AC22" s="17">
        <v>0</v>
      </c>
      <c r="AD22" s="17">
        <v>0</v>
      </c>
      <c r="AE22" s="46">
        <f t="shared" ref="AE22" si="20">SUM(I22:AD22)</f>
        <v>1440</v>
      </c>
      <c r="AF22" s="49">
        <f t="shared" ref="AF22" si="21">SUM(I23:AD23)</f>
        <v>1440</v>
      </c>
      <c r="AG22" s="34">
        <f t="shared" ref="AG22" si="22">SUM(I24:AD24)</f>
        <v>1440</v>
      </c>
      <c r="AH22" s="34">
        <f t="shared" ref="AH22" si="23">AG22-AE22</f>
        <v>0</v>
      </c>
      <c r="AI22" s="54">
        <v>0.92470000000000008</v>
      </c>
      <c r="AJ22" s="41" t="s">
        <v>65</v>
      </c>
    </row>
    <row r="23" spans="1:36" ht="16.2" x14ac:dyDescent="0.25">
      <c r="A23" s="42" t="s">
        <v>59</v>
      </c>
      <c r="B23" s="44" t="s">
        <v>144</v>
      </c>
      <c r="C23" s="42" t="s">
        <v>61</v>
      </c>
      <c r="D23" s="42" t="s">
        <v>92</v>
      </c>
      <c r="E23" s="42" t="s">
        <v>93</v>
      </c>
      <c r="F23" s="42" t="s">
        <v>59</v>
      </c>
      <c r="G23" s="45">
        <v>44331</v>
      </c>
      <c r="H23" s="18" t="s">
        <v>66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120</v>
      </c>
      <c r="S23" s="18">
        <v>120</v>
      </c>
      <c r="T23" s="18">
        <v>240</v>
      </c>
      <c r="U23" s="18">
        <v>240</v>
      </c>
      <c r="V23" s="18">
        <v>240</v>
      </c>
      <c r="W23" s="18">
        <v>120</v>
      </c>
      <c r="X23" s="18">
        <v>120</v>
      </c>
      <c r="Y23" s="18">
        <v>120</v>
      </c>
      <c r="Z23" s="18">
        <v>120</v>
      </c>
      <c r="AA23" s="18">
        <v>0</v>
      </c>
      <c r="AB23" s="18">
        <v>0</v>
      </c>
      <c r="AC23" s="18">
        <v>0</v>
      </c>
      <c r="AD23" s="18">
        <v>0</v>
      </c>
      <c r="AE23" s="47"/>
      <c r="AF23" s="50"/>
      <c r="AG23" s="35"/>
      <c r="AH23" s="35"/>
      <c r="AI23" s="55"/>
      <c r="AJ23" s="41" t="s">
        <v>65</v>
      </c>
    </row>
    <row r="24" spans="1:36" ht="16.2" x14ac:dyDescent="0.25">
      <c r="A24" s="42" t="s">
        <v>59</v>
      </c>
      <c r="B24" s="44" t="s">
        <v>144</v>
      </c>
      <c r="C24" s="42" t="s">
        <v>61</v>
      </c>
      <c r="D24" s="42" t="s">
        <v>92</v>
      </c>
      <c r="E24" s="42" t="s">
        <v>93</v>
      </c>
      <c r="F24" s="42" t="s">
        <v>59</v>
      </c>
      <c r="G24" s="45">
        <v>44331</v>
      </c>
      <c r="H24" s="19" t="s">
        <v>67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120</v>
      </c>
      <c r="S24" s="19">
        <v>120</v>
      </c>
      <c r="T24" s="19">
        <v>240</v>
      </c>
      <c r="U24" s="19">
        <v>240</v>
      </c>
      <c r="V24" s="19">
        <v>240</v>
      </c>
      <c r="W24" s="19">
        <v>120</v>
      </c>
      <c r="X24" s="19">
        <v>120</v>
      </c>
      <c r="Y24" s="19">
        <v>120</v>
      </c>
      <c r="Z24" s="19">
        <v>120</v>
      </c>
      <c r="AA24" s="19">
        <v>0</v>
      </c>
      <c r="AB24" s="19">
        <v>0</v>
      </c>
      <c r="AC24" s="19">
        <v>0</v>
      </c>
      <c r="AD24" s="19">
        <v>0</v>
      </c>
      <c r="AE24" s="48"/>
      <c r="AF24" s="51"/>
      <c r="AG24" s="36"/>
      <c r="AH24" s="36"/>
      <c r="AI24" s="56"/>
      <c r="AJ24" s="41" t="s">
        <v>65</v>
      </c>
    </row>
    <row r="25" spans="1:36" ht="16.2" x14ac:dyDescent="0.25">
      <c r="A25" s="42" t="s">
        <v>59</v>
      </c>
      <c r="B25" s="44" t="s">
        <v>145</v>
      </c>
      <c r="C25" s="42" t="s">
        <v>61</v>
      </c>
      <c r="D25" s="42" t="s">
        <v>92</v>
      </c>
      <c r="E25" s="42" t="s">
        <v>93</v>
      </c>
      <c r="F25" s="42" t="s">
        <v>59</v>
      </c>
      <c r="G25" s="45">
        <v>44330</v>
      </c>
      <c r="H25" s="17" t="s">
        <v>64</v>
      </c>
      <c r="I25" s="17">
        <v>0</v>
      </c>
      <c r="J25" s="17">
        <v>21</v>
      </c>
      <c r="K25" s="17">
        <v>0</v>
      </c>
      <c r="L25" s="17">
        <v>26</v>
      </c>
      <c r="M25" s="17">
        <v>13</v>
      </c>
      <c r="N25" s="17">
        <v>43</v>
      </c>
      <c r="O25" s="17">
        <v>20</v>
      </c>
      <c r="P25" s="17">
        <v>68</v>
      </c>
      <c r="Q25" s="17">
        <v>75</v>
      </c>
      <c r="R25" s="17">
        <v>102</v>
      </c>
      <c r="S25" s="17">
        <v>98</v>
      </c>
      <c r="T25" s="17">
        <v>134</v>
      </c>
      <c r="U25" s="17">
        <v>130</v>
      </c>
      <c r="V25" s="17">
        <v>137</v>
      </c>
      <c r="W25" s="17">
        <v>136</v>
      </c>
      <c r="X25" s="17">
        <v>116</v>
      </c>
      <c r="Y25" s="17">
        <v>72</v>
      </c>
      <c r="Z25" s="17">
        <v>92</v>
      </c>
      <c r="AA25" s="17">
        <v>14</v>
      </c>
      <c r="AB25" s="17">
        <v>67</v>
      </c>
      <c r="AC25" s="17">
        <v>0</v>
      </c>
      <c r="AD25" s="17">
        <v>17</v>
      </c>
      <c r="AE25" s="46">
        <f t="shared" ref="AE25" si="24">SUM(I25:AD25)</f>
        <v>1381</v>
      </c>
      <c r="AF25" s="49">
        <f t="shared" ref="AF25" si="25">SUM(I26:AD26)</f>
        <v>1381</v>
      </c>
      <c r="AG25" s="34">
        <f t="shared" ref="AG25" si="26">SUM(I27:AD27)</f>
        <v>1381</v>
      </c>
      <c r="AH25" s="34">
        <f t="shared" ref="AH25" si="27">AG25-AE25</f>
        <v>0</v>
      </c>
      <c r="AI25" s="54">
        <v>0.9103</v>
      </c>
      <c r="AJ25" s="41" t="s">
        <v>65</v>
      </c>
    </row>
    <row r="26" spans="1:36" ht="16.2" x14ac:dyDescent="0.25">
      <c r="A26" s="42" t="s">
        <v>59</v>
      </c>
      <c r="B26" s="44" t="s">
        <v>145</v>
      </c>
      <c r="C26" s="42" t="s">
        <v>61</v>
      </c>
      <c r="D26" s="42" t="s">
        <v>92</v>
      </c>
      <c r="E26" s="42" t="s">
        <v>93</v>
      </c>
      <c r="F26" s="42" t="s">
        <v>59</v>
      </c>
      <c r="G26" s="45">
        <v>44330</v>
      </c>
      <c r="H26" s="18" t="s">
        <v>66</v>
      </c>
      <c r="I26" s="18">
        <v>0</v>
      </c>
      <c r="J26" s="18">
        <v>21</v>
      </c>
      <c r="K26" s="18">
        <v>0</v>
      </c>
      <c r="L26" s="18">
        <v>26</v>
      </c>
      <c r="M26" s="18">
        <v>13</v>
      </c>
      <c r="N26" s="18">
        <v>43</v>
      </c>
      <c r="O26" s="18">
        <v>20</v>
      </c>
      <c r="P26" s="18">
        <v>68</v>
      </c>
      <c r="Q26" s="18">
        <v>75</v>
      </c>
      <c r="R26" s="18">
        <v>102</v>
      </c>
      <c r="S26" s="18">
        <v>98</v>
      </c>
      <c r="T26" s="18">
        <v>134</v>
      </c>
      <c r="U26" s="18">
        <v>130</v>
      </c>
      <c r="V26" s="18">
        <v>137</v>
      </c>
      <c r="W26" s="18">
        <v>136</v>
      </c>
      <c r="X26" s="18">
        <v>116</v>
      </c>
      <c r="Y26" s="18">
        <v>72</v>
      </c>
      <c r="Z26" s="18">
        <v>92</v>
      </c>
      <c r="AA26" s="18">
        <v>14</v>
      </c>
      <c r="AB26" s="18">
        <v>67</v>
      </c>
      <c r="AC26" s="18">
        <v>0</v>
      </c>
      <c r="AD26" s="18">
        <v>17</v>
      </c>
      <c r="AE26" s="47"/>
      <c r="AF26" s="50"/>
      <c r="AG26" s="35"/>
      <c r="AH26" s="35"/>
      <c r="AI26" s="55"/>
      <c r="AJ26" s="41" t="s">
        <v>65</v>
      </c>
    </row>
    <row r="27" spans="1:36" ht="16.2" x14ac:dyDescent="0.25">
      <c r="A27" s="42" t="s">
        <v>59</v>
      </c>
      <c r="B27" s="44" t="s">
        <v>145</v>
      </c>
      <c r="C27" s="42" t="s">
        <v>61</v>
      </c>
      <c r="D27" s="42" t="s">
        <v>92</v>
      </c>
      <c r="E27" s="42" t="s">
        <v>93</v>
      </c>
      <c r="F27" s="42" t="s">
        <v>59</v>
      </c>
      <c r="G27" s="45">
        <v>44330</v>
      </c>
      <c r="H27" s="19" t="s">
        <v>67</v>
      </c>
      <c r="I27" s="19">
        <v>0</v>
      </c>
      <c r="J27" s="19">
        <v>21</v>
      </c>
      <c r="K27" s="19">
        <v>0</v>
      </c>
      <c r="L27" s="19">
        <v>26</v>
      </c>
      <c r="M27" s="19">
        <v>13</v>
      </c>
      <c r="N27" s="19">
        <v>43</v>
      </c>
      <c r="O27" s="19">
        <v>20</v>
      </c>
      <c r="P27" s="19">
        <v>68</v>
      </c>
      <c r="Q27" s="19">
        <v>75</v>
      </c>
      <c r="R27" s="19">
        <v>102</v>
      </c>
      <c r="S27" s="19">
        <v>98</v>
      </c>
      <c r="T27" s="19">
        <v>134</v>
      </c>
      <c r="U27" s="19">
        <v>130</v>
      </c>
      <c r="V27" s="19">
        <v>137</v>
      </c>
      <c r="W27" s="19">
        <v>136</v>
      </c>
      <c r="X27" s="19">
        <v>116</v>
      </c>
      <c r="Y27" s="19">
        <v>72</v>
      </c>
      <c r="Z27" s="19">
        <v>92</v>
      </c>
      <c r="AA27" s="19">
        <v>14</v>
      </c>
      <c r="AB27" s="19">
        <v>67</v>
      </c>
      <c r="AC27" s="19">
        <v>0</v>
      </c>
      <c r="AD27" s="19">
        <v>17</v>
      </c>
      <c r="AE27" s="48"/>
      <c r="AF27" s="51"/>
      <c r="AG27" s="36"/>
      <c r="AH27" s="36"/>
      <c r="AI27" s="56"/>
      <c r="AJ27" s="41" t="s">
        <v>65</v>
      </c>
    </row>
    <row r="28" spans="1:36" ht="16.2" x14ac:dyDescent="0.25">
      <c r="A28" s="42" t="s">
        <v>59</v>
      </c>
      <c r="B28" s="44" t="s">
        <v>124</v>
      </c>
      <c r="C28" s="42">
        <v>-2</v>
      </c>
      <c r="D28" s="42" t="s">
        <v>92</v>
      </c>
      <c r="E28" s="42" t="s">
        <v>93</v>
      </c>
      <c r="F28" s="42" t="s">
        <v>59</v>
      </c>
      <c r="G28" s="45">
        <v>44329</v>
      </c>
      <c r="H28" s="17" t="s">
        <v>64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80</v>
      </c>
      <c r="S28" s="17">
        <v>76</v>
      </c>
      <c r="T28" s="17">
        <v>124</v>
      </c>
      <c r="U28" s="17">
        <v>111</v>
      </c>
      <c r="V28" s="17">
        <v>131</v>
      </c>
      <c r="W28" s="17">
        <v>99</v>
      </c>
      <c r="X28" s="17">
        <v>99</v>
      </c>
      <c r="Y28" s="17">
        <v>6</v>
      </c>
      <c r="Z28" s="17">
        <v>69</v>
      </c>
      <c r="AA28" s="17">
        <v>0</v>
      </c>
      <c r="AB28" s="17">
        <v>25</v>
      </c>
      <c r="AC28" s="17">
        <v>0</v>
      </c>
      <c r="AD28" s="17">
        <v>0</v>
      </c>
      <c r="AE28" s="46">
        <f t="shared" ref="AE28" si="28">SUM(I28:AD28)</f>
        <v>820</v>
      </c>
      <c r="AF28" s="49">
        <f t="shared" ref="AF28" si="29">SUM(I29:AD29)</f>
        <v>820</v>
      </c>
      <c r="AG28" s="34">
        <f t="shared" ref="AG28" si="30">SUM(I30:AD30)</f>
        <v>820</v>
      </c>
      <c r="AH28" s="34">
        <f t="shared" ref="AH28" si="31">AG28-AE28</f>
        <v>0</v>
      </c>
      <c r="AI28" s="54">
        <v>0.93790000000000007</v>
      </c>
      <c r="AJ28" s="41" t="s">
        <v>65</v>
      </c>
    </row>
    <row r="29" spans="1:36" ht="16.2" x14ac:dyDescent="0.25">
      <c r="A29" s="42" t="s">
        <v>59</v>
      </c>
      <c r="B29" s="44" t="s">
        <v>124</v>
      </c>
      <c r="C29" s="42">
        <v>-2</v>
      </c>
      <c r="D29" s="42" t="s">
        <v>92</v>
      </c>
      <c r="E29" s="42" t="s">
        <v>93</v>
      </c>
      <c r="F29" s="42" t="s">
        <v>59</v>
      </c>
      <c r="G29" s="45">
        <v>44329</v>
      </c>
      <c r="H29" s="18" t="s">
        <v>66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80</v>
      </c>
      <c r="S29" s="18">
        <v>76</v>
      </c>
      <c r="T29" s="18">
        <v>124</v>
      </c>
      <c r="U29" s="18">
        <v>111</v>
      </c>
      <c r="V29" s="18">
        <v>131</v>
      </c>
      <c r="W29" s="18">
        <v>99</v>
      </c>
      <c r="X29" s="18">
        <v>99</v>
      </c>
      <c r="Y29" s="18">
        <v>6</v>
      </c>
      <c r="Z29" s="18">
        <v>69</v>
      </c>
      <c r="AA29" s="18">
        <v>0</v>
      </c>
      <c r="AB29" s="18">
        <v>25</v>
      </c>
      <c r="AC29" s="18">
        <v>0</v>
      </c>
      <c r="AD29" s="18">
        <v>0</v>
      </c>
      <c r="AE29" s="47"/>
      <c r="AF29" s="50"/>
      <c r="AG29" s="35"/>
      <c r="AH29" s="35"/>
      <c r="AI29" s="55"/>
      <c r="AJ29" s="41" t="s">
        <v>65</v>
      </c>
    </row>
    <row r="30" spans="1:36" ht="16.2" x14ac:dyDescent="0.25">
      <c r="A30" s="42" t="s">
        <v>59</v>
      </c>
      <c r="B30" s="44" t="s">
        <v>124</v>
      </c>
      <c r="C30" s="42">
        <v>-2</v>
      </c>
      <c r="D30" s="42" t="s">
        <v>92</v>
      </c>
      <c r="E30" s="42" t="s">
        <v>93</v>
      </c>
      <c r="F30" s="42" t="s">
        <v>59</v>
      </c>
      <c r="G30" s="45">
        <v>44329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80</v>
      </c>
      <c r="S30" s="19">
        <v>76</v>
      </c>
      <c r="T30" s="19">
        <v>124</v>
      </c>
      <c r="U30" s="19">
        <v>111</v>
      </c>
      <c r="V30" s="19">
        <v>131</v>
      </c>
      <c r="W30" s="19">
        <v>99</v>
      </c>
      <c r="X30" s="19">
        <v>99</v>
      </c>
      <c r="Y30" s="19">
        <v>6</v>
      </c>
      <c r="Z30" s="19">
        <v>69</v>
      </c>
      <c r="AA30" s="19">
        <v>0</v>
      </c>
      <c r="AB30" s="19">
        <v>25</v>
      </c>
      <c r="AC30" s="19">
        <v>0</v>
      </c>
      <c r="AD30" s="19">
        <v>0</v>
      </c>
      <c r="AE30" s="48"/>
      <c r="AF30" s="51"/>
      <c r="AG30" s="36"/>
      <c r="AH30" s="36"/>
      <c r="AI30" s="56"/>
      <c r="AJ30" s="41" t="s">
        <v>65</v>
      </c>
    </row>
    <row r="31" spans="1:36" ht="16.2" x14ac:dyDescent="0.25">
      <c r="A31" s="42" t="s">
        <v>59</v>
      </c>
      <c r="B31" s="44" t="s">
        <v>261</v>
      </c>
      <c r="C31" s="42" t="s">
        <v>61</v>
      </c>
      <c r="D31" s="42" t="s">
        <v>92</v>
      </c>
      <c r="E31" s="42" t="s">
        <v>93</v>
      </c>
      <c r="F31" s="42" t="s">
        <v>59</v>
      </c>
      <c r="G31" s="45">
        <v>44326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45</v>
      </c>
      <c r="R31" s="17">
        <v>45</v>
      </c>
      <c r="S31" s="17">
        <v>45</v>
      </c>
      <c r="T31" s="17">
        <v>45</v>
      </c>
      <c r="U31" s="17">
        <v>90</v>
      </c>
      <c r="V31" s="17">
        <v>45</v>
      </c>
      <c r="W31" s="17">
        <v>45</v>
      </c>
      <c r="X31" s="17">
        <v>45</v>
      </c>
      <c r="Y31" s="17">
        <v>45</v>
      </c>
      <c r="Z31" s="17">
        <v>45</v>
      </c>
      <c r="AA31" s="17">
        <v>0</v>
      </c>
      <c r="AB31" s="17">
        <v>45</v>
      </c>
      <c r="AC31" s="17">
        <v>0</v>
      </c>
      <c r="AD31" s="17">
        <v>0</v>
      </c>
      <c r="AE31" s="46">
        <f t="shared" ref="AE31" si="32">SUM(I31:AD31)</f>
        <v>540</v>
      </c>
      <c r="AF31" s="49">
        <f t="shared" ref="AF31" si="33">SUM(I32:AD32)</f>
        <v>540</v>
      </c>
      <c r="AG31" s="34">
        <f t="shared" ref="AG31" si="34">SUM(I33:AD33)</f>
        <v>540</v>
      </c>
      <c r="AH31" s="34">
        <f t="shared" ref="AH31" si="35">AG31-AE31</f>
        <v>0</v>
      </c>
      <c r="AI31" s="54">
        <v>0.92800000000000005</v>
      </c>
      <c r="AJ31" s="41" t="s">
        <v>65</v>
      </c>
    </row>
    <row r="32" spans="1:36" ht="16.2" x14ac:dyDescent="0.25">
      <c r="A32" s="42" t="s">
        <v>59</v>
      </c>
      <c r="B32" s="44" t="s">
        <v>261</v>
      </c>
      <c r="C32" s="42" t="s">
        <v>61</v>
      </c>
      <c r="D32" s="42" t="s">
        <v>92</v>
      </c>
      <c r="E32" s="42" t="s">
        <v>93</v>
      </c>
      <c r="F32" s="42" t="s">
        <v>59</v>
      </c>
      <c r="G32" s="45">
        <v>44326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45</v>
      </c>
      <c r="R32" s="18">
        <v>45</v>
      </c>
      <c r="S32" s="18">
        <v>45</v>
      </c>
      <c r="T32" s="18">
        <v>45</v>
      </c>
      <c r="U32" s="18">
        <v>90</v>
      </c>
      <c r="V32" s="18">
        <v>45</v>
      </c>
      <c r="W32" s="18">
        <v>45</v>
      </c>
      <c r="X32" s="18">
        <v>45</v>
      </c>
      <c r="Y32" s="18">
        <v>45</v>
      </c>
      <c r="Z32" s="18">
        <v>45</v>
      </c>
      <c r="AA32" s="18">
        <v>0</v>
      </c>
      <c r="AB32" s="18">
        <v>45</v>
      </c>
      <c r="AC32" s="18">
        <v>0</v>
      </c>
      <c r="AD32" s="18">
        <v>0</v>
      </c>
      <c r="AE32" s="47"/>
      <c r="AF32" s="50"/>
      <c r="AG32" s="35"/>
      <c r="AH32" s="35"/>
      <c r="AI32" s="55"/>
      <c r="AJ32" s="41" t="s">
        <v>65</v>
      </c>
    </row>
    <row r="33" spans="1:36" ht="16.2" x14ac:dyDescent="0.25">
      <c r="A33" s="42" t="s">
        <v>59</v>
      </c>
      <c r="B33" s="44" t="s">
        <v>261</v>
      </c>
      <c r="C33" s="42" t="s">
        <v>61</v>
      </c>
      <c r="D33" s="42" t="s">
        <v>92</v>
      </c>
      <c r="E33" s="42" t="s">
        <v>93</v>
      </c>
      <c r="F33" s="42" t="s">
        <v>59</v>
      </c>
      <c r="G33" s="45">
        <v>44326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45</v>
      </c>
      <c r="R33" s="19">
        <v>45</v>
      </c>
      <c r="S33" s="19">
        <v>45</v>
      </c>
      <c r="T33" s="19">
        <v>45</v>
      </c>
      <c r="U33" s="19">
        <v>90</v>
      </c>
      <c r="V33" s="19">
        <v>45</v>
      </c>
      <c r="W33" s="19">
        <v>45</v>
      </c>
      <c r="X33" s="19">
        <v>45</v>
      </c>
      <c r="Y33" s="19">
        <v>45</v>
      </c>
      <c r="Z33" s="19">
        <v>45</v>
      </c>
      <c r="AA33" s="19">
        <v>0</v>
      </c>
      <c r="AB33" s="19">
        <v>45</v>
      </c>
      <c r="AC33" s="19">
        <v>0</v>
      </c>
      <c r="AD33" s="19">
        <v>0</v>
      </c>
      <c r="AE33" s="48"/>
      <c r="AF33" s="51"/>
      <c r="AG33" s="36"/>
      <c r="AH33" s="36"/>
      <c r="AI33" s="56"/>
      <c r="AJ33" s="41" t="s">
        <v>65</v>
      </c>
    </row>
    <row r="34" spans="1:36" ht="16.2" x14ac:dyDescent="0.25">
      <c r="A34" s="42" t="s">
        <v>59</v>
      </c>
      <c r="B34" s="44" t="s">
        <v>264</v>
      </c>
      <c r="C34" s="42" t="s">
        <v>61</v>
      </c>
      <c r="D34" s="42" t="s">
        <v>220</v>
      </c>
      <c r="E34" s="42" t="s">
        <v>221</v>
      </c>
      <c r="F34" s="42" t="s">
        <v>1129</v>
      </c>
      <c r="G34" s="45">
        <v>44326</v>
      </c>
      <c r="H34" s="17" t="s">
        <v>64</v>
      </c>
      <c r="I34" s="17">
        <v>0</v>
      </c>
      <c r="J34" s="17">
        <v>6</v>
      </c>
      <c r="K34" s="17">
        <v>39</v>
      </c>
      <c r="L34" s="17">
        <v>63</v>
      </c>
      <c r="M34" s="17">
        <v>101</v>
      </c>
      <c r="N34" s="17">
        <v>95</v>
      </c>
      <c r="O34" s="17">
        <v>85</v>
      </c>
      <c r="P34" s="17">
        <v>57</v>
      </c>
      <c r="Q34" s="17">
        <v>30</v>
      </c>
      <c r="R34" s="17">
        <v>20</v>
      </c>
      <c r="S34" s="17">
        <v>4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46">
        <f t="shared" ref="AE34" si="36">SUM(I34:AD34)</f>
        <v>500</v>
      </c>
      <c r="AF34" s="49">
        <f t="shared" ref="AF34" si="37">SUM(I35:AD35)</f>
        <v>500</v>
      </c>
      <c r="AG34" s="34">
        <f t="shared" ref="AG34" si="38">SUM(I36:AD36)</f>
        <v>500</v>
      </c>
      <c r="AH34" s="34">
        <f t="shared" ref="AH34" si="39">AG34-AE34</f>
        <v>0</v>
      </c>
      <c r="AI34" s="54">
        <v>0.93480000000000008</v>
      </c>
      <c r="AJ34" s="41" t="s">
        <v>65</v>
      </c>
    </row>
    <row r="35" spans="1:36" ht="16.2" x14ac:dyDescent="0.25">
      <c r="A35" s="42" t="s">
        <v>59</v>
      </c>
      <c r="B35" s="44" t="s">
        <v>264</v>
      </c>
      <c r="C35" s="42" t="s">
        <v>61</v>
      </c>
      <c r="D35" s="42" t="s">
        <v>220</v>
      </c>
      <c r="E35" s="42" t="s">
        <v>221</v>
      </c>
      <c r="F35" s="42" t="s">
        <v>59</v>
      </c>
      <c r="G35" s="45">
        <v>44326</v>
      </c>
      <c r="H35" s="18" t="s">
        <v>66</v>
      </c>
      <c r="I35" s="18">
        <v>0</v>
      </c>
      <c r="J35" s="18">
        <v>6</v>
      </c>
      <c r="K35" s="18">
        <v>39</v>
      </c>
      <c r="L35" s="18">
        <v>63</v>
      </c>
      <c r="M35" s="18">
        <v>101</v>
      </c>
      <c r="N35" s="18">
        <v>95</v>
      </c>
      <c r="O35" s="18">
        <v>85</v>
      </c>
      <c r="P35" s="18">
        <v>57</v>
      </c>
      <c r="Q35" s="18">
        <v>30</v>
      </c>
      <c r="R35" s="18">
        <v>20</v>
      </c>
      <c r="S35" s="18">
        <v>4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7"/>
      <c r="AF35" s="50"/>
      <c r="AG35" s="35"/>
      <c r="AH35" s="35"/>
      <c r="AI35" s="55"/>
      <c r="AJ35" s="41" t="s">
        <v>65</v>
      </c>
    </row>
    <row r="36" spans="1:36" ht="16.2" x14ac:dyDescent="0.25">
      <c r="A36" s="42" t="s">
        <v>59</v>
      </c>
      <c r="B36" s="44" t="s">
        <v>264</v>
      </c>
      <c r="C36" s="42" t="s">
        <v>61</v>
      </c>
      <c r="D36" s="42" t="s">
        <v>220</v>
      </c>
      <c r="E36" s="42" t="s">
        <v>221</v>
      </c>
      <c r="F36" s="42" t="s">
        <v>59</v>
      </c>
      <c r="G36" s="45">
        <v>44326</v>
      </c>
      <c r="H36" s="19" t="s">
        <v>67</v>
      </c>
      <c r="I36" s="19">
        <v>0</v>
      </c>
      <c r="J36" s="19">
        <v>6</v>
      </c>
      <c r="K36" s="19">
        <v>39</v>
      </c>
      <c r="L36" s="19">
        <v>63</v>
      </c>
      <c r="M36" s="19">
        <v>101</v>
      </c>
      <c r="N36" s="19">
        <v>95</v>
      </c>
      <c r="O36" s="19">
        <v>85</v>
      </c>
      <c r="P36" s="19">
        <v>57</v>
      </c>
      <c r="Q36" s="19">
        <v>30</v>
      </c>
      <c r="R36" s="19">
        <v>20</v>
      </c>
      <c r="S36" s="19">
        <v>4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8"/>
      <c r="AF36" s="51"/>
      <c r="AG36" s="36"/>
      <c r="AH36" s="36"/>
      <c r="AI36" s="56"/>
      <c r="AJ36" s="41" t="s">
        <v>65</v>
      </c>
    </row>
    <row r="37" spans="1:36" ht="16.2" x14ac:dyDescent="0.25">
      <c r="A37" s="42" t="s">
        <v>59</v>
      </c>
      <c r="B37" s="44" t="s">
        <v>291</v>
      </c>
      <c r="C37" s="42" t="s">
        <v>61</v>
      </c>
      <c r="D37" s="42" t="s">
        <v>92</v>
      </c>
      <c r="E37" s="42" t="s">
        <v>93</v>
      </c>
      <c r="F37" s="42" t="s">
        <v>59</v>
      </c>
      <c r="G37" s="45">
        <v>44331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10</v>
      </c>
      <c r="R37" s="17">
        <v>16</v>
      </c>
      <c r="S37" s="17">
        <v>16</v>
      </c>
      <c r="T37" s="17">
        <v>29</v>
      </c>
      <c r="U37" s="17">
        <v>30</v>
      </c>
      <c r="V37" s="17">
        <v>49</v>
      </c>
      <c r="W37" s="17">
        <v>49</v>
      </c>
      <c r="X37" s="17">
        <v>49</v>
      </c>
      <c r="Y37" s="17">
        <v>45</v>
      </c>
      <c r="Z37" s="17">
        <v>46</v>
      </c>
      <c r="AA37" s="17">
        <v>5</v>
      </c>
      <c r="AB37" s="17">
        <v>44</v>
      </c>
      <c r="AC37" s="17">
        <v>0</v>
      </c>
      <c r="AD37" s="17">
        <v>12</v>
      </c>
      <c r="AE37" s="46">
        <f t="shared" ref="AE37" si="40">SUM(I37:AD37)</f>
        <v>400</v>
      </c>
      <c r="AF37" s="49">
        <f t="shared" ref="AF37" si="41">SUM(I38:AD38)</f>
        <v>400</v>
      </c>
      <c r="AG37" s="34">
        <f t="shared" ref="AG37" si="42">SUM(I39:AD39)</f>
        <v>400</v>
      </c>
      <c r="AH37" s="34">
        <f t="shared" ref="AH37" si="43">AG37-AE37</f>
        <v>0</v>
      </c>
      <c r="AI37" s="54">
        <v>0.9366000000000001</v>
      </c>
      <c r="AJ37" s="41" t="s">
        <v>65</v>
      </c>
    </row>
    <row r="38" spans="1:36" ht="16.2" x14ac:dyDescent="0.25">
      <c r="A38" s="42" t="s">
        <v>59</v>
      </c>
      <c r="B38" s="44" t="s">
        <v>291</v>
      </c>
      <c r="C38" s="42" t="s">
        <v>61</v>
      </c>
      <c r="D38" s="42" t="s">
        <v>92</v>
      </c>
      <c r="E38" s="42" t="s">
        <v>93</v>
      </c>
      <c r="F38" s="42" t="s">
        <v>59</v>
      </c>
      <c r="G38" s="45">
        <v>44331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10</v>
      </c>
      <c r="R38" s="18">
        <v>16</v>
      </c>
      <c r="S38" s="18">
        <v>16</v>
      </c>
      <c r="T38" s="18">
        <v>29</v>
      </c>
      <c r="U38" s="18">
        <v>30</v>
      </c>
      <c r="V38" s="18">
        <v>49</v>
      </c>
      <c r="W38" s="18">
        <v>49</v>
      </c>
      <c r="X38" s="18">
        <v>49</v>
      </c>
      <c r="Y38" s="18">
        <v>45</v>
      </c>
      <c r="Z38" s="18">
        <v>46</v>
      </c>
      <c r="AA38" s="18">
        <v>5</v>
      </c>
      <c r="AB38" s="18">
        <v>44</v>
      </c>
      <c r="AC38" s="18">
        <v>0</v>
      </c>
      <c r="AD38" s="18">
        <v>12</v>
      </c>
      <c r="AE38" s="47"/>
      <c r="AF38" s="50"/>
      <c r="AG38" s="35"/>
      <c r="AH38" s="35"/>
      <c r="AI38" s="55"/>
      <c r="AJ38" s="41" t="s">
        <v>65</v>
      </c>
    </row>
    <row r="39" spans="1:36" ht="16.2" x14ac:dyDescent="0.25">
      <c r="A39" s="42" t="s">
        <v>59</v>
      </c>
      <c r="B39" s="44" t="s">
        <v>291</v>
      </c>
      <c r="C39" s="42" t="s">
        <v>61</v>
      </c>
      <c r="D39" s="42" t="s">
        <v>92</v>
      </c>
      <c r="E39" s="42" t="s">
        <v>93</v>
      </c>
      <c r="F39" s="42" t="s">
        <v>59</v>
      </c>
      <c r="G39" s="45">
        <v>44331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10</v>
      </c>
      <c r="R39" s="19">
        <v>16</v>
      </c>
      <c r="S39" s="19">
        <v>16</v>
      </c>
      <c r="T39" s="19">
        <v>29</v>
      </c>
      <c r="U39" s="19">
        <v>30</v>
      </c>
      <c r="V39" s="19">
        <v>49</v>
      </c>
      <c r="W39" s="19">
        <v>49</v>
      </c>
      <c r="X39" s="19">
        <v>49</v>
      </c>
      <c r="Y39" s="19">
        <v>45</v>
      </c>
      <c r="Z39" s="19">
        <v>46</v>
      </c>
      <c r="AA39" s="19">
        <v>5</v>
      </c>
      <c r="AB39" s="19">
        <v>44</v>
      </c>
      <c r="AC39" s="19">
        <v>0</v>
      </c>
      <c r="AD39" s="19">
        <v>12</v>
      </c>
      <c r="AE39" s="48"/>
      <c r="AF39" s="51"/>
      <c r="AG39" s="36"/>
      <c r="AH39" s="36"/>
      <c r="AI39" s="56"/>
      <c r="AJ39" s="41" t="s">
        <v>65</v>
      </c>
    </row>
    <row r="40" spans="1:36" ht="16.2" x14ac:dyDescent="0.25">
      <c r="A40" s="42" t="s">
        <v>59</v>
      </c>
      <c r="B40" s="44" t="s">
        <v>296</v>
      </c>
      <c r="C40" s="42" t="s">
        <v>61</v>
      </c>
      <c r="D40" s="42" t="s">
        <v>220</v>
      </c>
      <c r="E40" s="42" t="s">
        <v>221</v>
      </c>
      <c r="F40" s="42" t="s">
        <v>1129</v>
      </c>
      <c r="G40" s="45">
        <v>44326</v>
      </c>
      <c r="H40" s="17" t="s">
        <v>64</v>
      </c>
      <c r="I40" s="17">
        <v>0</v>
      </c>
      <c r="J40" s="17">
        <v>54</v>
      </c>
      <c r="K40" s="17">
        <v>55</v>
      </c>
      <c r="L40" s="17">
        <v>77</v>
      </c>
      <c r="M40" s="17">
        <v>84</v>
      </c>
      <c r="N40" s="17">
        <v>48</v>
      </c>
      <c r="O40" s="17">
        <v>45</v>
      </c>
      <c r="P40" s="17">
        <v>18</v>
      </c>
      <c r="Q40" s="17">
        <v>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6">
        <f t="shared" ref="AE40" si="44">SUM(I40:AD40)</f>
        <v>386</v>
      </c>
      <c r="AF40" s="49">
        <f t="shared" ref="AF40" si="45">SUM(I41:AD41)</f>
        <v>386</v>
      </c>
      <c r="AG40" s="34">
        <f t="shared" ref="AG40" si="46">SUM(I42:AD42)</f>
        <v>386</v>
      </c>
      <c r="AH40" s="34">
        <f t="shared" ref="AH40" si="47">AG40-AE40</f>
        <v>0</v>
      </c>
      <c r="AI40" s="54">
        <v>0.91580000000000006</v>
      </c>
      <c r="AJ40" s="41" t="s">
        <v>65</v>
      </c>
    </row>
    <row r="41" spans="1:36" ht="16.2" x14ac:dyDescent="0.25">
      <c r="A41" s="42" t="s">
        <v>59</v>
      </c>
      <c r="B41" s="44" t="s">
        <v>296</v>
      </c>
      <c r="C41" s="42" t="s">
        <v>61</v>
      </c>
      <c r="D41" s="42" t="s">
        <v>220</v>
      </c>
      <c r="E41" s="42" t="s">
        <v>221</v>
      </c>
      <c r="F41" s="42" t="s">
        <v>59</v>
      </c>
      <c r="G41" s="45">
        <v>44326</v>
      </c>
      <c r="H41" s="18" t="s">
        <v>66</v>
      </c>
      <c r="I41" s="18">
        <v>0</v>
      </c>
      <c r="J41" s="18">
        <v>54</v>
      </c>
      <c r="K41" s="18">
        <v>55</v>
      </c>
      <c r="L41" s="18">
        <v>77</v>
      </c>
      <c r="M41" s="18">
        <v>84</v>
      </c>
      <c r="N41" s="18">
        <v>48</v>
      </c>
      <c r="O41" s="18">
        <v>45</v>
      </c>
      <c r="P41" s="18">
        <v>18</v>
      </c>
      <c r="Q41" s="18">
        <v>5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7"/>
      <c r="AF41" s="50"/>
      <c r="AG41" s="35"/>
      <c r="AH41" s="35"/>
      <c r="AI41" s="55"/>
      <c r="AJ41" s="41" t="s">
        <v>65</v>
      </c>
    </row>
    <row r="42" spans="1:36" ht="16.2" x14ac:dyDescent="0.25">
      <c r="A42" s="42" t="s">
        <v>59</v>
      </c>
      <c r="B42" s="44" t="s">
        <v>296</v>
      </c>
      <c r="C42" s="42" t="s">
        <v>61</v>
      </c>
      <c r="D42" s="42" t="s">
        <v>220</v>
      </c>
      <c r="E42" s="42" t="s">
        <v>221</v>
      </c>
      <c r="F42" s="42" t="s">
        <v>59</v>
      </c>
      <c r="G42" s="45">
        <v>44326</v>
      </c>
      <c r="H42" s="19" t="s">
        <v>67</v>
      </c>
      <c r="I42" s="19">
        <v>0</v>
      </c>
      <c r="J42" s="19">
        <v>54</v>
      </c>
      <c r="K42" s="19">
        <v>55</v>
      </c>
      <c r="L42" s="19">
        <v>77</v>
      </c>
      <c r="M42" s="19">
        <v>84</v>
      </c>
      <c r="N42" s="19">
        <v>48</v>
      </c>
      <c r="O42" s="19">
        <v>45</v>
      </c>
      <c r="P42" s="19">
        <v>18</v>
      </c>
      <c r="Q42" s="19">
        <v>5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8"/>
      <c r="AF42" s="51"/>
      <c r="AG42" s="36"/>
      <c r="AH42" s="36"/>
      <c r="AI42" s="56"/>
      <c r="AJ42" s="41" t="s">
        <v>65</v>
      </c>
    </row>
    <row r="43" spans="1:36" ht="16.2" x14ac:dyDescent="0.25">
      <c r="A43" s="42" t="s">
        <v>59</v>
      </c>
      <c r="B43" s="44" t="s">
        <v>359</v>
      </c>
      <c r="C43" s="42" t="s">
        <v>61</v>
      </c>
      <c r="D43" s="42" t="s">
        <v>92</v>
      </c>
      <c r="E43" s="42" t="s">
        <v>93</v>
      </c>
      <c r="F43" s="42" t="s">
        <v>59</v>
      </c>
      <c r="G43" s="45">
        <v>44326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18</v>
      </c>
      <c r="S43" s="17">
        <v>24</v>
      </c>
      <c r="T43" s="17">
        <v>54</v>
      </c>
      <c r="U43" s="17">
        <v>42</v>
      </c>
      <c r="V43" s="17">
        <v>60</v>
      </c>
      <c r="W43" s="17">
        <v>0</v>
      </c>
      <c r="X43" s="17">
        <v>24</v>
      </c>
      <c r="Y43" s="17">
        <v>0</v>
      </c>
      <c r="Z43" s="17">
        <v>18</v>
      </c>
      <c r="AA43" s="17">
        <v>0</v>
      </c>
      <c r="AB43" s="17">
        <v>0</v>
      </c>
      <c r="AC43" s="17">
        <v>0</v>
      </c>
      <c r="AD43" s="17">
        <v>0</v>
      </c>
      <c r="AE43" s="46">
        <f t="shared" ref="AE43" si="48">SUM(I43:AD43)</f>
        <v>240</v>
      </c>
      <c r="AF43" s="49">
        <f t="shared" ref="AF43" si="49">SUM(I44:AD44)</f>
        <v>240</v>
      </c>
      <c r="AG43" s="34">
        <f t="shared" ref="AG43" si="50">SUM(I45:AD45)</f>
        <v>240</v>
      </c>
      <c r="AH43" s="34">
        <f t="shared" ref="AH43" si="51">AG43-AE43</f>
        <v>0</v>
      </c>
      <c r="AI43" s="54">
        <v>0.93959999999999999</v>
      </c>
      <c r="AJ43" s="41" t="s">
        <v>65</v>
      </c>
    </row>
    <row r="44" spans="1:36" ht="16.2" x14ac:dyDescent="0.25">
      <c r="A44" s="42" t="s">
        <v>59</v>
      </c>
      <c r="B44" s="44" t="s">
        <v>359</v>
      </c>
      <c r="C44" s="42" t="s">
        <v>61</v>
      </c>
      <c r="D44" s="42" t="s">
        <v>92</v>
      </c>
      <c r="E44" s="42" t="s">
        <v>93</v>
      </c>
      <c r="F44" s="42" t="s">
        <v>59</v>
      </c>
      <c r="G44" s="45">
        <v>44326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18</v>
      </c>
      <c r="S44" s="18">
        <v>24</v>
      </c>
      <c r="T44" s="18">
        <v>54</v>
      </c>
      <c r="U44" s="18">
        <v>42</v>
      </c>
      <c r="V44" s="18">
        <v>60</v>
      </c>
      <c r="W44" s="18">
        <v>0</v>
      </c>
      <c r="X44" s="18">
        <v>24</v>
      </c>
      <c r="Y44" s="18">
        <v>0</v>
      </c>
      <c r="Z44" s="18">
        <v>18</v>
      </c>
      <c r="AA44" s="18">
        <v>0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5"/>
      <c r="AI44" s="55"/>
      <c r="AJ44" s="41" t="s">
        <v>65</v>
      </c>
    </row>
    <row r="45" spans="1:36" ht="16.2" x14ac:dyDescent="0.25">
      <c r="A45" s="42" t="s">
        <v>59</v>
      </c>
      <c r="B45" s="44" t="s">
        <v>359</v>
      </c>
      <c r="C45" s="42" t="s">
        <v>61</v>
      </c>
      <c r="D45" s="42" t="s">
        <v>92</v>
      </c>
      <c r="E45" s="42" t="s">
        <v>93</v>
      </c>
      <c r="F45" s="42" t="s">
        <v>59</v>
      </c>
      <c r="G45" s="45">
        <v>44326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18</v>
      </c>
      <c r="S45" s="19">
        <v>24</v>
      </c>
      <c r="T45" s="19">
        <v>54</v>
      </c>
      <c r="U45" s="19">
        <v>42</v>
      </c>
      <c r="V45" s="19">
        <v>60</v>
      </c>
      <c r="W45" s="19">
        <v>0</v>
      </c>
      <c r="X45" s="19">
        <v>24</v>
      </c>
      <c r="Y45" s="19">
        <v>0</v>
      </c>
      <c r="Z45" s="19">
        <v>18</v>
      </c>
      <c r="AA45" s="19">
        <v>0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6"/>
      <c r="AI45" s="56"/>
      <c r="AJ45" s="41" t="s">
        <v>65</v>
      </c>
    </row>
    <row r="46" spans="1:36" ht="16.2" x14ac:dyDescent="0.25">
      <c r="A46" s="42" t="s">
        <v>59</v>
      </c>
      <c r="B46" s="44" t="s">
        <v>368</v>
      </c>
      <c r="C46" s="42" t="s">
        <v>61</v>
      </c>
      <c r="D46" s="42" t="s">
        <v>92</v>
      </c>
      <c r="E46" s="42" t="s">
        <v>93</v>
      </c>
      <c r="F46" s="42" t="s">
        <v>59</v>
      </c>
      <c r="G46" s="45">
        <v>44329</v>
      </c>
      <c r="H46" s="17" t="s">
        <v>64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5</v>
      </c>
      <c r="Q46" s="17">
        <v>0</v>
      </c>
      <c r="R46" s="17">
        <v>20</v>
      </c>
      <c r="S46" s="17">
        <v>0</v>
      </c>
      <c r="T46" s="17">
        <v>45</v>
      </c>
      <c r="U46" s="17">
        <v>15</v>
      </c>
      <c r="V46" s="17">
        <v>35</v>
      </c>
      <c r="W46" s="17">
        <v>25</v>
      </c>
      <c r="X46" s="17">
        <v>30</v>
      </c>
      <c r="Y46" s="17">
        <v>0</v>
      </c>
      <c r="Z46" s="17">
        <v>10</v>
      </c>
      <c r="AA46" s="17">
        <v>0</v>
      </c>
      <c r="AB46" s="17">
        <v>10</v>
      </c>
      <c r="AC46" s="17">
        <v>0</v>
      </c>
      <c r="AD46" s="17">
        <v>5</v>
      </c>
      <c r="AE46" s="46">
        <f t="shared" ref="AE46" si="52">SUM(I46:AD46)</f>
        <v>200</v>
      </c>
      <c r="AF46" s="49">
        <f t="shared" ref="AF46" si="53">SUM(I47:AD47)</f>
        <v>200</v>
      </c>
      <c r="AG46" s="34">
        <f t="shared" ref="AG46" si="54">SUM(I48:AD48)</f>
        <v>200</v>
      </c>
      <c r="AH46" s="34">
        <f t="shared" ref="AH46" si="55">AG46-AE46</f>
        <v>0</v>
      </c>
      <c r="AI46" s="54">
        <v>0.92400000000000004</v>
      </c>
      <c r="AJ46" s="41" t="s">
        <v>65</v>
      </c>
    </row>
    <row r="47" spans="1:36" ht="16.2" x14ac:dyDescent="0.25">
      <c r="A47" s="42" t="s">
        <v>59</v>
      </c>
      <c r="B47" s="44" t="s">
        <v>368</v>
      </c>
      <c r="C47" s="42" t="s">
        <v>61</v>
      </c>
      <c r="D47" s="42" t="s">
        <v>92</v>
      </c>
      <c r="E47" s="42" t="s">
        <v>93</v>
      </c>
      <c r="F47" s="42" t="s">
        <v>59</v>
      </c>
      <c r="G47" s="45">
        <v>44329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5</v>
      </c>
      <c r="Q47" s="18">
        <v>0</v>
      </c>
      <c r="R47" s="18">
        <v>20</v>
      </c>
      <c r="S47" s="18">
        <v>0</v>
      </c>
      <c r="T47" s="18">
        <v>45</v>
      </c>
      <c r="U47" s="18">
        <v>15</v>
      </c>
      <c r="V47" s="18">
        <v>35</v>
      </c>
      <c r="W47" s="18">
        <v>25</v>
      </c>
      <c r="X47" s="18">
        <v>30</v>
      </c>
      <c r="Y47" s="18">
        <v>0</v>
      </c>
      <c r="Z47" s="18">
        <v>10</v>
      </c>
      <c r="AA47" s="18">
        <v>0</v>
      </c>
      <c r="AB47" s="18">
        <v>10</v>
      </c>
      <c r="AC47" s="18">
        <v>0</v>
      </c>
      <c r="AD47" s="18">
        <v>5</v>
      </c>
      <c r="AE47" s="47"/>
      <c r="AF47" s="50"/>
      <c r="AG47" s="35"/>
      <c r="AH47" s="35"/>
      <c r="AI47" s="55"/>
      <c r="AJ47" s="41" t="s">
        <v>65</v>
      </c>
    </row>
    <row r="48" spans="1:36" ht="16.2" x14ac:dyDescent="0.25">
      <c r="A48" s="42" t="s">
        <v>59</v>
      </c>
      <c r="B48" s="44" t="s">
        <v>368</v>
      </c>
      <c r="C48" s="42" t="s">
        <v>61</v>
      </c>
      <c r="D48" s="42" t="s">
        <v>92</v>
      </c>
      <c r="E48" s="42" t="s">
        <v>93</v>
      </c>
      <c r="F48" s="42" t="s">
        <v>59</v>
      </c>
      <c r="G48" s="45">
        <v>44329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5</v>
      </c>
      <c r="Q48" s="19">
        <v>0</v>
      </c>
      <c r="R48" s="19">
        <v>20</v>
      </c>
      <c r="S48" s="19">
        <v>0</v>
      </c>
      <c r="T48" s="19">
        <v>45</v>
      </c>
      <c r="U48" s="19">
        <v>15</v>
      </c>
      <c r="V48" s="19">
        <v>35</v>
      </c>
      <c r="W48" s="19">
        <v>25</v>
      </c>
      <c r="X48" s="19">
        <v>30</v>
      </c>
      <c r="Y48" s="19">
        <v>0</v>
      </c>
      <c r="Z48" s="19">
        <v>10</v>
      </c>
      <c r="AA48" s="19">
        <v>0</v>
      </c>
      <c r="AB48" s="19">
        <v>10</v>
      </c>
      <c r="AC48" s="19">
        <v>0</v>
      </c>
      <c r="AD48" s="19">
        <v>5</v>
      </c>
      <c r="AE48" s="48"/>
      <c r="AF48" s="51"/>
      <c r="AG48" s="36"/>
      <c r="AH48" s="36"/>
      <c r="AI48" s="56"/>
      <c r="AJ48" s="41" t="s">
        <v>65</v>
      </c>
    </row>
    <row r="49" spans="1:39" ht="16.2" x14ac:dyDescent="0.25">
      <c r="A49" s="42" t="s">
        <v>59</v>
      </c>
      <c r="B49" s="44" t="s">
        <v>395</v>
      </c>
      <c r="C49" s="42" t="s">
        <v>61</v>
      </c>
      <c r="D49" s="42" t="s">
        <v>220</v>
      </c>
      <c r="E49" s="42" t="s">
        <v>221</v>
      </c>
      <c r="F49" s="42" t="s">
        <v>1129</v>
      </c>
      <c r="G49" s="45">
        <v>44327</v>
      </c>
      <c r="H49" s="17" t="s">
        <v>64</v>
      </c>
      <c r="I49" s="17">
        <v>0</v>
      </c>
      <c r="J49" s="17">
        <v>6</v>
      </c>
      <c r="K49" s="17">
        <v>5</v>
      </c>
      <c r="L49" s="17">
        <v>18</v>
      </c>
      <c r="M49" s="17">
        <v>14</v>
      </c>
      <c r="N49" s="17">
        <v>18</v>
      </c>
      <c r="O49" s="17">
        <v>13</v>
      </c>
      <c r="P49" s="17">
        <v>23</v>
      </c>
      <c r="Q49" s="17">
        <v>7</v>
      </c>
      <c r="R49" s="17">
        <v>16</v>
      </c>
      <c r="S49" s="17">
        <v>7</v>
      </c>
      <c r="T49" s="17">
        <v>10</v>
      </c>
      <c r="U49" s="17">
        <v>3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46">
        <f t="shared" ref="AE49" si="56">SUM(I49:AD49)</f>
        <v>140</v>
      </c>
      <c r="AF49" s="49">
        <f t="shared" ref="AF49" si="57">SUM(I50:AD50)</f>
        <v>140</v>
      </c>
      <c r="AG49" s="34">
        <f t="shared" ref="AG49" si="58">SUM(I51:AD51)</f>
        <v>140</v>
      </c>
      <c r="AH49" s="34">
        <f t="shared" ref="AH49" si="59">AG49-AE49</f>
        <v>0</v>
      </c>
      <c r="AI49" s="54">
        <v>0.91830000000000001</v>
      </c>
      <c r="AJ49" s="41" t="s">
        <v>65</v>
      </c>
    </row>
    <row r="50" spans="1:39" ht="16.2" x14ac:dyDescent="0.25">
      <c r="A50" s="42" t="s">
        <v>59</v>
      </c>
      <c r="B50" s="44" t="s">
        <v>395</v>
      </c>
      <c r="C50" s="42" t="s">
        <v>61</v>
      </c>
      <c r="D50" s="42" t="s">
        <v>220</v>
      </c>
      <c r="E50" s="42" t="s">
        <v>221</v>
      </c>
      <c r="F50" s="42" t="s">
        <v>59</v>
      </c>
      <c r="G50" s="45">
        <v>44327</v>
      </c>
      <c r="H50" s="18" t="s">
        <v>66</v>
      </c>
      <c r="I50" s="18">
        <v>0</v>
      </c>
      <c r="J50" s="18">
        <v>6</v>
      </c>
      <c r="K50" s="18">
        <v>5</v>
      </c>
      <c r="L50" s="18">
        <v>18</v>
      </c>
      <c r="M50" s="18">
        <v>14</v>
      </c>
      <c r="N50" s="18">
        <v>18</v>
      </c>
      <c r="O50" s="18">
        <v>13</v>
      </c>
      <c r="P50" s="18">
        <v>23</v>
      </c>
      <c r="Q50" s="18">
        <v>7</v>
      </c>
      <c r="R50" s="18">
        <v>16</v>
      </c>
      <c r="S50" s="18">
        <v>7</v>
      </c>
      <c r="T50" s="18">
        <v>10</v>
      </c>
      <c r="U50" s="18">
        <v>3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47"/>
      <c r="AF50" s="50"/>
      <c r="AG50" s="35"/>
      <c r="AH50" s="35"/>
      <c r="AI50" s="55"/>
      <c r="AJ50" s="41" t="s">
        <v>65</v>
      </c>
    </row>
    <row r="51" spans="1:39" ht="16.2" x14ac:dyDescent="0.25">
      <c r="A51" s="42" t="s">
        <v>59</v>
      </c>
      <c r="B51" s="44" t="s">
        <v>395</v>
      </c>
      <c r="C51" s="42" t="s">
        <v>61</v>
      </c>
      <c r="D51" s="42" t="s">
        <v>220</v>
      </c>
      <c r="E51" s="42" t="s">
        <v>221</v>
      </c>
      <c r="F51" s="42" t="s">
        <v>59</v>
      </c>
      <c r="G51" s="45">
        <v>44327</v>
      </c>
      <c r="H51" s="19" t="s">
        <v>67</v>
      </c>
      <c r="I51" s="19">
        <v>0</v>
      </c>
      <c r="J51" s="19">
        <v>6</v>
      </c>
      <c r="K51" s="19">
        <v>5</v>
      </c>
      <c r="L51" s="19">
        <v>18</v>
      </c>
      <c r="M51" s="19">
        <v>14</v>
      </c>
      <c r="N51" s="19">
        <v>18</v>
      </c>
      <c r="O51" s="19">
        <v>13</v>
      </c>
      <c r="P51" s="19">
        <v>23</v>
      </c>
      <c r="Q51" s="19">
        <v>7</v>
      </c>
      <c r="R51" s="19">
        <v>16</v>
      </c>
      <c r="S51" s="19">
        <v>7</v>
      </c>
      <c r="T51" s="19">
        <v>10</v>
      </c>
      <c r="U51" s="19">
        <v>3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48"/>
      <c r="AF51" s="51"/>
      <c r="AG51" s="36"/>
      <c r="AH51" s="36"/>
      <c r="AI51" s="56"/>
      <c r="AJ51" s="41" t="s">
        <v>65</v>
      </c>
    </row>
    <row r="52" spans="1:39" ht="16.2" x14ac:dyDescent="0.25">
      <c r="A52" s="42" t="s">
        <v>59</v>
      </c>
      <c r="B52" s="44" t="s">
        <v>636</v>
      </c>
      <c r="C52" s="42" t="s">
        <v>61</v>
      </c>
      <c r="D52" s="42" t="s">
        <v>92</v>
      </c>
      <c r="E52" s="42" t="s">
        <v>93</v>
      </c>
      <c r="F52" s="42" t="s">
        <v>59</v>
      </c>
      <c r="G52" s="45">
        <v>44337</v>
      </c>
      <c r="H52" s="17" t="s">
        <v>64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200</v>
      </c>
      <c r="S52" s="17">
        <v>200</v>
      </c>
      <c r="T52" s="17">
        <v>200</v>
      </c>
      <c r="U52" s="17">
        <v>200</v>
      </c>
      <c r="V52" s="17">
        <v>400</v>
      </c>
      <c r="W52" s="17">
        <v>400</v>
      </c>
      <c r="X52" s="17">
        <v>200</v>
      </c>
      <c r="Y52" s="17">
        <v>200</v>
      </c>
      <c r="Z52" s="17">
        <v>200</v>
      </c>
      <c r="AA52" s="17">
        <v>0</v>
      </c>
      <c r="AB52" s="17">
        <v>200</v>
      </c>
      <c r="AC52" s="17"/>
      <c r="AD52" s="17"/>
      <c r="AE52" s="46">
        <f t="shared" ref="AE52" si="60">SUM(I52:AD52)</f>
        <v>2400</v>
      </c>
      <c r="AF52" s="49">
        <f t="shared" ref="AF52" si="61">SUM(I53:AD53)</f>
        <v>2347</v>
      </c>
      <c r="AG52" s="34">
        <f t="shared" ref="AG52" si="62">SUM(I54:AD54)</f>
        <v>1200</v>
      </c>
      <c r="AH52" s="34">
        <f t="shared" ref="AH52" si="63">AG52-AE52</f>
        <v>-1200</v>
      </c>
      <c r="AI52" s="54">
        <v>0.91990000000000005</v>
      </c>
      <c r="AJ52" s="41" t="s">
        <v>65</v>
      </c>
      <c r="AK52" s="20"/>
      <c r="AL52" s="20"/>
      <c r="AM52" s="20"/>
    </row>
    <row r="53" spans="1:39" ht="16.2" x14ac:dyDescent="0.25">
      <c r="A53" s="42" t="s">
        <v>59</v>
      </c>
      <c r="B53" s="44" t="s">
        <v>636</v>
      </c>
      <c r="C53" s="42" t="s">
        <v>61</v>
      </c>
      <c r="D53" s="42" t="s">
        <v>92</v>
      </c>
      <c r="E53" s="42" t="s">
        <v>93</v>
      </c>
      <c r="F53" s="42" t="s">
        <v>59</v>
      </c>
      <c r="G53" s="45">
        <v>44337</v>
      </c>
      <c r="H53" s="18" t="s">
        <v>66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200</v>
      </c>
      <c r="S53" s="18">
        <v>200</v>
      </c>
      <c r="T53" s="18">
        <v>178</v>
      </c>
      <c r="U53" s="18">
        <v>200</v>
      </c>
      <c r="V53" s="18">
        <v>399</v>
      </c>
      <c r="W53" s="18">
        <v>378</v>
      </c>
      <c r="X53" s="18">
        <v>200</v>
      </c>
      <c r="Y53" s="18">
        <v>192</v>
      </c>
      <c r="Z53" s="18">
        <v>200</v>
      </c>
      <c r="AA53" s="18">
        <v>0</v>
      </c>
      <c r="AB53" s="18">
        <v>200</v>
      </c>
      <c r="AC53" s="18"/>
      <c r="AD53" s="18"/>
      <c r="AE53" s="47"/>
      <c r="AF53" s="50"/>
      <c r="AG53" s="35"/>
      <c r="AH53" s="35"/>
      <c r="AI53" s="55"/>
      <c r="AJ53" s="41" t="s">
        <v>65</v>
      </c>
    </row>
    <row r="54" spans="1:39" ht="16.2" x14ac:dyDescent="0.25">
      <c r="A54" s="42" t="s">
        <v>59</v>
      </c>
      <c r="B54" s="44" t="s">
        <v>636</v>
      </c>
      <c r="C54" s="42" t="s">
        <v>61</v>
      </c>
      <c r="D54" s="42" t="s">
        <v>92</v>
      </c>
      <c r="E54" s="42" t="s">
        <v>93</v>
      </c>
      <c r="F54" s="42" t="s">
        <v>59</v>
      </c>
      <c r="G54" s="45">
        <v>44337</v>
      </c>
      <c r="H54" s="19" t="s">
        <v>67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200</v>
      </c>
      <c r="S54" s="19">
        <v>200</v>
      </c>
      <c r="T54" s="19">
        <v>0</v>
      </c>
      <c r="U54" s="19">
        <v>200</v>
      </c>
      <c r="V54" s="19">
        <v>0</v>
      </c>
      <c r="W54" s="19">
        <v>0</v>
      </c>
      <c r="X54" s="19">
        <v>200</v>
      </c>
      <c r="Y54" s="19">
        <v>0</v>
      </c>
      <c r="Z54" s="19">
        <v>200</v>
      </c>
      <c r="AA54" s="19">
        <v>0</v>
      </c>
      <c r="AB54" s="19">
        <v>200</v>
      </c>
      <c r="AC54" s="19"/>
      <c r="AD54" s="19"/>
      <c r="AE54" s="48"/>
      <c r="AF54" s="51"/>
      <c r="AG54" s="36"/>
      <c r="AH54" s="36"/>
      <c r="AI54" s="56"/>
      <c r="AJ54" s="41" t="s">
        <v>65</v>
      </c>
    </row>
    <row r="55" spans="1:39" ht="16.2" x14ac:dyDescent="0.25">
      <c r="A55" s="42" t="s">
        <v>59</v>
      </c>
      <c r="B55" s="44" t="s">
        <v>1050</v>
      </c>
      <c r="C55" s="42">
        <v>-1</v>
      </c>
      <c r="D55" s="42" t="s">
        <v>1046</v>
      </c>
      <c r="E55" s="42" t="s">
        <v>1045</v>
      </c>
      <c r="F55" s="42" t="s">
        <v>59</v>
      </c>
      <c r="G55" s="45">
        <v>44344</v>
      </c>
      <c r="H55" s="17" t="s">
        <v>64</v>
      </c>
      <c r="I55" s="17">
        <v>270</v>
      </c>
      <c r="J55" s="17">
        <v>30</v>
      </c>
      <c r="K55" s="17">
        <v>420</v>
      </c>
      <c r="L55" s="17">
        <v>160</v>
      </c>
      <c r="M55" s="17">
        <v>540</v>
      </c>
      <c r="N55" s="17">
        <v>500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/>
      <c r="AD55" s="17"/>
      <c r="AE55" s="46">
        <f t="shared" ref="AE55" si="64">SUM(I55:AD55)</f>
        <v>1920</v>
      </c>
      <c r="AF55" s="49">
        <f t="shared" ref="AF55" si="65">SUM(I56:AD56)</f>
        <v>1920</v>
      </c>
      <c r="AG55" s="34">
        <f t="shared" ref="AG55" si="66">SUM(I57:AD57)</f>
        <v>1920</v>
      </c>
      <c r="AH55" s="34">
        <f t="shared" ref="AH55" si="67">AG55-AE55</f>
        <v>0</v>
      </c>
      <c r="AI55" s="54">
        <v>0.93300000000000005</v>
      </c>
      <c r="AJ55" s="41" t="s">
        <v>65</v>
      </c>
    </row>
    <row r="56" spans="1:39" ht="16.2" x14ac:dyDescent="0.25">
      <c r="A56" s="42" t="s">
        <v>59</v>
      </c>
      <c r="B56" s="44" t="s">
        <v>1050</v>
      </c>
      <c r="C56" s="42">
        <v>-1</v>
      </c>
      <c r="D56" s="42" t="s">
        <v>1046</v>
      </c>
      <c r="E56" s="42" t="s">
        <v>1045</v>
      </c>
      <c r="F56" s="42" t="s">
        <v>59</v>
      </c>
      <c r="G56" s="45">
        <v>44344</v>
      </c>
      <c r="H56" s="18" t="s">
        <v>66</v>
      </c>
      <c r="I56" s="18">
        <v>270</v>
      </c>
      <c r="J56" s="18">
        <v>30</v>
      </c>
      <c r="K56" s="18">
        <v>420</v>
      </c>
      <c r="L56" s="18">
        <v>160</v>
      </c>
      <c r="M56" s="18">
        <v>540</v>
      </c>
      <c r="N56" s="18">
        <v>500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/>
      <c r="AD56" s="18"/>
      <c r="AE56" s="47"/>
      <c r="AF56" s="50"/>
      <c r="AG56" s="35"/>
      <c r="AH56" s="35"/>
      <c r="AI56" s="55"/>
      <c r="AJ56" s="41" t="s">
        <v>65</v>
      </c>
    </row>
    <row r="57" spans="1:39" ht="16.2" x14ac:dyDescent="0.25">
      <c r="A57" s="42" t="s">
        <v>59</v>
      </c>
      <c r="B57" s="44" t="s">
        <v>1050</v>
      </c>
      <c r="C57" s="42">
        <v>-1</v>
      </c>
      <c r="D57" s="42" t="s">
        <v>1046</v>
      </c>
      <c r="E57" s="42" t="s">
        <v>1045</v>
      </c>
      <c r="F57" s="42" t="s">
        <v>59</v>
      </c>
      <c r="G57" s="45">
        <v>44344</v>
      </c>
      <c r="H57" s="19" t="s">
        <v>67</v>
      </c>
      <c r="I57" s="19">
        <v>270</v>
      </c>
      <c r="J57" s="19">
        <v>30</v>
      </c>
      <c r="K57" s="19">
        <v>420</v>
      </c>
      <c r="L57" s="19">
        <v>160</v>
      </c>
      <c r="M57" s="19">
        <v>540</v>
      </c>
      <c r="N57" s="19">
        <v>500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/>
      <c r="AD57" s="19"/>
      <c r="AE57" s="48"/>
      <c r="AF57" s="51"/>
      <c r="AG57" s="36"/>
      <c r="AH57" s="36"/>
      <c r="AI57" s="56"/>
      <c r="AJ57" s="41" t="s">
        <v>65</v>
      </c>
    </row>
    <row r="58" spans="1:39" ht="16.2" x14ac:dyDescent="0.25">
      <c r="A58" s="42" t="s">
        <v>59</v>
      </c>
      <c r="B58" s="44" t="s">
        <v>1051</v>
      </c>
      <c r="C58" s="42" t="s">
        <v>61</v>
      </c>
      <c r="D58" s="42" t="s">
        <v>1046</v>
      </c>
      <c r="E58" s="42" t="s">
        <v>1045</v>
      </c>
      <c r="F58" s="42" t="s">
        <v>59</v>
      </c>
      <c r="G58" s="45">
        <v>44345</v>
      </c>
      <c r="H58" s="17" t="s">
        <v>64</v>
      </c>
      <c r="I58" s="17">
        <v>260</v>
      </c>
      <c r="J58" s="17">
        <v>20</v>
      </c>
      <c r="K58" s="17">
        <v>390</v>
      </c>
      <c r="L58" s="17">
        <v>150</v>
      </c>
      <c r="M58" s="17">
        <v>510</v>
      </c>
      <c r="N58" s="17">
        <v>470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/>
      <c r="AD58" s="17"/>
      <c r="AE58" s="46">
        <f t="shared" ref="AE58" si="68">SUM(I58:AD58)</f>
        <v>1800</v>
      </c>
      <c r="AF58" s="49">
        <f t="shared" ref="AF58" si="69">SUM(I59:AD59)</f>
        <v>1547</v>
      </c>
      <c r="AG58" s="34">
        <f t="shared" ref="AG58" si="70">SUM(I60:AD60)</f>
        <v>1180</v>
      </c>
      <c r="AH58" s="34">
        <f t="shared" ref="AH58" si="71">AG58-AE58</f>
        <v>-620</v>
      </c>
      <c r="AI58" s="54">
        <v>0.91550000000000009</v>
      </c>
      <c r="AJ58" s="41" t="s">
        <v>65</v>
      </c>
    </row>
    <row r="59" spans="1:39" ht="16.2" x14ac:dyDescent="0.25">
      <c r="A59" s="42" t="s">
        <v>59</v>
      </c>
      <c r="B59" s="44" t="s">
        <v>1051</v>
      </c>
      <c r="C59" s="42" t="s">
        <v>61</v>
      </c>
      <c r="D59" s="42" t="s">
        <v>1046</v>
      </c>
      <c r="E59" s="42" t="s">
        <v>1045</v>
      </c>
      <c r="F59" s="42" t="s">
        <v>59</v>
      </c>
      <c r="G59" s="45">
        <v>44345</v>
      </c>
      <c r="H59" s="18" t="s">
        <v>66</v>
      </c>
      <c r="I59" s="18">
        <v>260</v>
      </c>
      <c r="J59" s="18">
        <v>20</v>
      </c>
      <c r="K59" s="18">
        <v>390</v>
      </c>
      <c r="L59" s="18">
        <v>56</v>
      </c>
      <c r="M59" s="18">
        <v>510</v>
      </c>
      <c r="N59" s="18">
        <v>311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/>
      <c r="AD59" s="18"/>
      <c r="AE59" s="47"/>
      <c r="AF59" s="50"/>
      <c r="AG59" s="35"/>
      <c r="AH59" s="35"/>
      <c r="AI59" s="55"/>
      <c r="AJ59" s="41" t="s">
        <v>65</v>
      </c>
    </row>
    <row r="60" spans="1:39" ht="16.2" x14ac:dyDescent="0.25">
      <c r="A60" s="42" t="s">
        <v>59</v>
      </c>
      <c r="B60" s="44" t="s">
        <v>1051</v>
      </c>
      <c r="C60" s="42" t="s">
        <v>61</v>
      </c>
      <c r="D60" s="42" t="s">
        <v>1046</v>
      </c>
      <c r="E60" s="42" t="s">
        <v>1045</v>
      </c>
      <c r="F60" s="42" t="s">
        <v>59</v>
      </c>
      <c r="G60" s="45">
        <v>44345</v>
      </c>
      <c r="H60" s="19" t="s">
        <v>67</v>
      </c>
      <c r="I60" s="19">
        <v>260</v>
      </c>
      <c r="J60" s="19">
        <v>20</v>
      </c>
      <c r="K60" s="19">
        <v>390</v>
      </c>
      <c r="L60" s="19">
        <v>0</v>
      </c>
      <c r="M60" s="19">
        <v>510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/>
      <c r="AD60" s="19"/>
      <c r="AE60" s="48"/>
      <c r="AF60" s="51"/>
      <c r="AG60" s="36"/>
      <c r="AH60" s="36"/>
      <c r="AI60" s="56"/>
      <c r="AJ60" s="41" t="s">
        <v>65</v>
      </c>
    </row>
    <row r="61" spans="1:39" ht="16.2" x14ac:dyDescent="0.25">
      <c r="A61" s="42" t="s">
        <v>59</v>
      </c>
      <c r="B61" s="44" t="s">
        <v>135</v>
      </c>
      <c r="C61" s="42" t="s">
        <v>61</v>
      </c>
      <c r="D61" s="42" t="s">
        <v>136</v>
      </c>
      <c r="E61" s="42" t="s">
        <v>137</v>
      </c>
      <c r="F61" s="42" t="s">
        <v>59</v>
      </c>
      <c r="G61" s="45">
        <v>44336</v>
      </c>
      <c r="H61" s="17" t="s">
        <v>64</v>
      </c>
      <c r="I61" s="17">
        <v>128</v>
      </c>
      <c r="J61" s="17">
        <v>185</v>
      </c>
      <c r="K61" s="17">
        <v>172</v>
      </c>
      <c r="L61" s="17">
        <v>233</v>
      </c>
      <c r="M61" s="17">
        <v>230</v>
      </c>
      <c r="N61" s="17">
        <v>279</v>
      </c>
      <c r="O61" s="17">
        <v>177</v>
      </c>
      <c r="P61" s="17">
        <v>196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/>
      <c r="AD61" s="17"/>
      <c r="AE61" s="46">
        <f t="shared" ref="AE61" si="72">SUM(I61:AD61)</f>
        <v>1600</v>
      </c>
      <c r="AF61" s="49">
        <f t="shared" ref="AF61" si="73">SUM(I62:AD62)</f>
        <v>1600</v>
      </c>
      <c r="AG61" s="34">
        <f t="shared" ref="AG61" si="74">SUM(I63:AD63)</f>
        <v>1600</v>
      </c>
      <c r="AH61" s="34">
        <f t="shared" ref="AH61" si="75">AG61-AE61</f>
        <v>0</v>
      </c>
      <c r="AI61" s="54">
        <v>0.92670000000000008</v>
      </c>
      <c r="AJ61" s="41" t="s">
        <v>65</v>
      </c>
    </row>
    <row r="62" spans="1:39" ht="16.2" x14ac:dyDescent="0.25">
      <c r="A62" s="42" t="s">
        <v>59</v>
      </c>
      <c r="B62" s="44" t="s">
        <v>135</v>
      </c>
      <c r="C62" s="42" t="s">
        <v>61</v>
      </c>
      <c r="D62" s="42" t="s">
        <v>136</v>
      </c>
      <c r="E62" s="42" t="s">
        <v>137</v>
      </c>
      <c r="F62" s="42" t="s">
        <v>59</v>
      </c>
      <c r="G62" s="45">
        <v>44336</v>
      </c>
      <c r="H62" s="18" t="s">
        <v>66</v>
      </c>
      <c r="I62" s="18">
        <v>128</v>
      </c>
      <c r="J62" s="18">
        <v>185</v>
      </c>
      <c r="K62" s="18">
        <v>172</v>
      </c>
      <c r="L62" s="18">
        <v>233</v>
      </c>
      <c r="M62" s="18">
        <v>230</v>
      </c>
      <c r="N62" s="18">
        <v>279</v>
      </c>
      <c r="O62" s="18">
        <v>177</v>
      </c>
      <c r="P62" s="18">
        <v>196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/>
      <c r="AD62" s="18"/>
      <c r="AE62" s="47"/>
      <c r="AF62" s="50"/>
      <c r="AG62" s="35"/>
      <c r="AH62" s="35"/>
      <c r="AI62" s="55"/>
      <c r="AJ62" s="41" t="s">
        <v>65</v>
      </c>
    </row>
    <row r="63" spans="1:39" ht="16.2" x14ac:dyDescent="0.25">
      <c r="A63" s="42" t="s">
        <v>59</v>
      </c>
      <c r="B63" s="44" t="s">
        <v>135</v>
      </c>
      <c r="C63" s="42" t="s">
        <v>61</v>
      </c>
      <c r="D63" s="42" t="s">
        <v>136</v>
      </c>
      <c r="E63" s="42" t="s">
        <v>137</v>
      </c>
      <c r="F63" s="42" t="s">
        <v>59</v>
      </c>
      <c r="G63" s="45">
        <v>44336</v>
      </c>
      <c r="H63" s="19" t="s">
        <v>67</v>
      </c>
      <c r="I63" s="19">
        <v>128</v>
      </c>
      <c r="J63" s="19">
        <v>185</v>
      </c>
      <c r="K63" s="19">
        <v>172</v>
      </c>
      <c r="L63" s="19">
        <v>233</v>
      </c>
      <c r="M63" s="19">
        <v>230</v>
      </c>
      <c r="N63" s="19">
        <v>279</v>
      </c>
      <c r="O63" s="19">
        <v>177</v>
      </c>
      <c r="P63" s="19">
        <v>196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/>
      <c r="AD63" s="19"/>
      <c r="AE63" s="48"/>
      <c r="AF63" s="51"/>
      <c r="AG63" s="36"/>
      <c r="AH63" s="36"/>
      <c r="AI63" s="56"/>
      <c r="AJ63" s="41" t="s">
        <v>65</v>
      </c>
    </row>
    <row r="64" spans="1:39" ht="16.2" x14ac:dyDescent="0.25">
      <c r="A64" s="42" t="s">
        <v>59</v>
      </c>
      <c r="B64" s="44" t="s">
        <v>638</v>
      </c>
      <c r="C64" s="42" t="s">
        <v>61</v>
      </c>
      <c r="D64" s="42" t="s">
        <v>136</v>
      </c>
      <c r="E64" s="42" t="s">
        <v>137</v>
      </c>
      <c r="F64" s="42" t="s">
        <v>59</v>
      </c>
      <c r="G64" s="45">
        <v>44341</v>
      </c>
      <c r="H64" s="17" t="s">
        <v>64</v>
      </c>
      <c r="I64" s="17">
        <v>0</v>
      </c>
      <c r="J64" s="17">
        <v>0</v>
      </c>
      <c r="K64" s="17">
        <v>0</v>
      </c>
      <c r="L64" s="17">
        <v>150</v>
      </c>
      <c r="M64" s="17">
        <v>150</v>
      </c>
      <c r="N64" s="17">
        <v>150</v>
      </c>
      <c r="O64" s="17">
        <v>150</v>
      </c>
      <c r="P64" s="17">
        <v>300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/>
      <c r="AD64" s="17"/>
      <c r="AE64" s="46">
        <f t="shared" ref="AE64" si="76">SUM(I64:AD64)</f>
        <v>900</v>
      </c>
      <c r="AF64" s="49">
        <f t="shared" ref="AF64" si="77">SUM(I65:AD65)</f>
        <v>900</v>
      </c>
      <c r="AG64" s="34">
        <f t="shared" ref="AG64" si="78">SUM(I66:AD66)</f>
        <v>900</v>
      </c>
      <c r="AH64" s="34">
        <f t="shared" ref="AH64" si="79">AG64-AE64</f>
        <v>0</v>
      </c>
      <c r="AI64" s="54">
        <v>0.91650000000000009</v>
      </c>
      <c r="AJ64" s="41" t="s">
        <v>65</v>
      </c>
    </row>
    <row r="65" spans="1:36" ht="16.2" x14ac:dyDescent="0.25">
      <c r="A65" s="42" t="s">
        <v>59</v>
      </c>
      <c r="B65" s="44" t="s">
        <v>638</v>
      </c>
      <c r="C65" s="42" t="s">
        <v>61</v>
      </c>
      <c r="D65" s="42" t="s">
        <v>136</v>
      </c>
      <c r="E65" s="42" t="s">
        <v>137</v>
      </c>
      <c r="F65" s="42" t="s">
        <v>59</v>
      </c>
      <c r="G65" s="45">
        <v>44341</v>
      </c>
      <c r="H65" s="18" t="s">
        <v>66</v>
      </c>
      <c r="I65" s="18">
        <v>0</v>
      </c>
      <c r="J65" s="18">
        <v>0</v>
      </c>
      <c r="K65" s="18">
        <v>0</v>
      </c>
      <c r="L65" s="18">
        <v>150</v>
      </c>
      <c r="M65" s="18">
        <v>150</v>
      </c>
      <c r="N65" s="18">
        <v>150</v>
      </c>
      <c r="O65" s="18">
        <v>150</v>
      </c>
      <c r="P65" s="18">
        <v>300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/>
      <c r="AD65" s="18"/>
      <c r="AE65" s="47"/>
      <c r="AF65" s="50"/>
      <c r="AG65" s="35"/>
      <c r="AH65" s="35"/>
      <c r="AI65" s="55"/>
      <c r="AJ65" s="41" t="s">
        <v>65</v>
      </c>
    </row>
    <row r="66" spans="1:36" ht="16.2" x14ac:dyDescent="0.25">
      <c r="A66" s="42" t="s">
        <v>59</v>
      </c>
      <c r="B66" s="44" t="s">
        <v>638</v>
      </c>
      <c r="C66" s="42" t="s">
        <v>61</v>
      </c>
      <c r="D66" s="42" t="s">
        <v>136</v>
      </c>
      <c r="E66" s="42" t="s">
        <v>137</v>
      </c>
      <c r="F66" s="42" t="s">
        <v>59</v>
      </c>
      <c r="G66" s="45">
        <v>44341</v>
      </c>
      <c r="H66" s="19" t="s">
        <v>67</v>
      </c>
      <c r="I66" s="19">
        <v>0</v>
      </c>
      <c r="J66" s="19">
        <v>0</v>
      </c>
      <c r="K66" s="19">
        <v>0</v>
      </c>
      <c r="L66" s="19">
        <v>150</v>
      </c>
      <c r="M66" s="19">
        <v>150</v>
      </c>
      <c r="N66" s="19">
        <v>150</v>
      </c>
      <c r="O66" s="19">
        <v>150</v>
      </c>
      <c r="P66" s="19">
        <v>300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/>
      <c r="AD66" s="19"/>
      <c r="AE66" s="48"/>
      <c r="AF66" s="51"/>
      <c r="AG66" s="36"/>
      <c r="AH66" s="36"/>
      <c r="AI66" s="56"/>
      <c r="AJ66" s="41" t="s">
        <v>65</v>
      </c>
    </row>
    <row r="67" spans="1:36" ht="16.2" x14ac:dyDescent="0.25">
      <c r="A67" s="42" t="s">
        <v>59</v>
      </c>
      <c r="B67" s="44" t="s">
        <v>637</v>
      </c>
      <c r="C67" s="42" t="s">
        <v>61</v>
      </c>
      <c r="D67" s="42" t="s">
        <v>92</v>
      </c>
      <c r="E67" s="42" t="s">
        <v>93</v>
      </c>
      <c r="F67" s="42" t="s">
        <v>59</v>
      </c>
      <c r="G67" s="45">
        <v>44337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90</v>
      </c>
      <c r="S67" s="17">
        <v>90</v>
      </c>
      <c r="T67" s="17">
        <v>150</v>
      </c>
      <c r="U67" s="17">
        <v>150</v>
      </c>
      <c r="V67" s="17">
        <v>100</v>
      </c>
      <c r="W67" s="17">
        <v>90</v>
      </c>
      <c r="X67" s="17">
        <v>120</v>
      </c>
      <c r="Y67" s="17">
        <v>30</v>
      </c>
      <c r="Z67" s="17">
        <v>60</v>
      </c>
      <c r="AA67" s="17">
        <v>0</v>
      </c>
      <c r="AB67" s="17">
        <v>20</v>
      </c>
      <c r="AC67" s="17"/>
      <c r="AD67" s="17"/>
      <c r="AE67" s="46">
        <f t="shared" ref="AE67" si="80">SUM(I67:AD67)</f>
        <v>900</v>
      </c>
      <c r="AF67" s="49">
        <f t="shared" ref="AF67" si="81">SUM(I68:AD68)</f>
        <v>900</v>
      </c>
      <c r="AG67" s="34">
        <f t="shared" ref="AG67" si="82">SUM(I69:AD69)</f>
        <v>900</v>
      </c>
      <c r="AH67" s="34">
        <f t="shared" ref="AH67" si="83">AG67-AE67</f>
        <v>0</v>
      </c>
      <c r="AI67" s="54">
        <v>0.93500000000000005</v>
      </c>
      <c r="AJ67" s="41" t="s">
        <v>65</v>
      </c>
    </row>
    <row r="68" spans="1:36" ht="16.2" x14ac:dyDescent="0.25">
      <c r="A68" s="42" t="s">
        <v>59</v>
      </c>
      <c r="B68" s="44" t="s">
        <v>637</v>
      </c>
      <c r="C68" s="42" t="s">
        <v>61</v>
      </c>
      <c r="D68" s="42" t="s">
        <v>92</v>
      </c>
      <c r="E68" s="42" t="s">
        <v>93</v>
      </c>
      <c r="F68" s="42" t="s">
        <v>59</v>
      </c>
      <c r="G68" s="45">
        <v>44337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90</v>
      </c>
      <c r="S68" s="18">
        <v>90</v>
      </c>
      <c r="T68" s="18">
        <v>150</v>
      </c>
      <c r="U68" s="18">
        <v>150</v>
      </c>
      <c r="V68" s="18">
        <v>100</v>
      </c>
      <c r="W68" s="18">
        <v>90</v>
      </c>
      <c r="X68" s="18">
        <v>120</v>
      </c>
      <c r="Y68" s="18">
        <v>30</v>
      </c>
      <c r="Z68" s="18">
        <v>60</v>
      </c>
      <c r="AA68" s="18">
        <v>0</v>
      </c>
      <c r="AB68" s="18">
        <v>20</v>
      </c>
      <c r="AC68" s="18"/>
      <c r="AD68" s="18"/>
      <c r="AE68" s="47"/>
      <c r="AF68" s="50"/>
      <c r="AG68" s="35"/>
      <c r="AH68" s="35"/>
      <c r="AI68" s="55"/>
      <c r="AJ68" s="41" t="s">
        <v>65</v>
      </c>
    </row>
    <row r="69" spans="1:36" ht="16.2" x14ac:dyDescent="0.25">
      <c r="A69" s="42" t="s">
        <v>59</v>
      </c>
      <c r="B69" s="44" t="s">
        <v>637</v>
      </c>
      <c r="C69" s="42" t="s">
        <v>61</v>
      </c>
      <c r="D69" s="42" t="s">
        <v>92</v>
      </c>
      <c r="E69" s="42" t="s">
        <v>93</v>
      </c>
      <c r="F69" s="42" t="s">
        <v>59</v>
      </c>
      <c r="G69" s="45">
        <v>44337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90</v>
      </c>
      <c r="S69" s="19">
        <v>90</v>
      </c>
      <c r="T69" s="19">
        <v>150</v>
      </c>
      <c r="U69" s="19">
        <v>150</v>
      </c>
      <c r="V69" s="19">
        <v>100</v>
      </c>
      <c r="W69" s="19">
        <v>90</v>
      </c>
      <c r="X69" s="19">
        <v>120</v>
      </c>
      <c r="Y69" s="19">
        <v>30</v>
      </c>
      <c r="Z69" s="19">
        <v>60</v>
      </c>
      <c r="AA69" s="19">
        <v>0</v>
      </c>
      <c r="AB69" s="19">
        <v>20</v>
      </c>
      <c r="AC69" s="19"/>
      <c r="AD69" s="19"/>
      <c r="AE69" s="48"/>
      <c r="AF69" s="51"/>
      <c r="AG69" s="36"/>
      <c r="AH69" s="36"/>
      <c r="AI69" s="56"/>
      <c r="AJ69" s="41" t="s">
        <v>65</v>
      </c>
    </row>
    <row r="70" spans="1:36" ht="16.2" x14ac:dyDescent="0.25">
      <c r="A70" s="42" t="s">
        <v>59</v>
      </c>
      <c r="B70" s="44" t="s">
        <v>1050</v>
      </c>
      <c r="C70" s="42">
        <v>-2</v>
      </c>
      <c r="D70" s="42" t="s">
        <v>1046</v>
      </c>
      <c r="E70" s="42" t="s">
        <v>1045</v>
      </c>
      <c r="F70" s="42" t="s">
        <v>59</v>
      </c>
      <c r="G70" s="45">
        <v>44345</v>
      </c>
      <c r="H70" s="17" t="s">
        <v>64</v>
      </c>
      <c r="I70" s="17">
        <v>130</v>
      </c>
      <c r="J70" s="17">
        <v>10</v>
      </c>
      <c r="K70" s="17">
        <v>200</v>
      </c>
      <c r="L70" s="17">
        <v>60</v>
      </c>
      <c r="M70" s="17">
        <v>250</v>
      </c>
      <c r="N70" s="17">
        <v>230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/>
      <c r="AD70" s="17"/>
      <c r="AE70" s="46">
        <f t="shared" ref="AE70" si="84">SUM(I70:AD70)</f>
        <v>880</v>
      </c>
      <c r="AF70" s="49">
        <f t="shared" ref="AF70" si="85">SUM(I71:AD71)</f>
        <v>880</v>
      </c>
      <c r="AG70" s="34">
        <f t="shared" ref="AG70" si="86">SUM(I72:AD72)</f>
        <v>880</v>
      </c>
      <c r="AH70" s="34">
        <f t="shared" ref="AH70" si="87">AG70-AE70</f>
        <v>0</v>
      </c>
      <c r="AI70" s="54">
        <v>0.93730000000000002</v>
      </c>
      <c r="AJ70" s="41" t="s">
        <v>65</v>
      </c>
    </row>
    <row r="71" spans="1:36" ht="16.2" x14ac:dyDescent="0.25">
      <c r="A71" s="42" t="s">
        <v>59</v>
      </c>
      <c r="B71" s="44" t="s">
        <v>1050</v>
      </c>
      <c r="C71" s="42">
        <v>-2</v>
      </c>
      <c r="D71" s="42" t="s">
        <v>1046</v>
      </c>
      <c r="E71" s="42" t="s">
        <v>1045</v>
      </c>
      <c r="F71" s="42" t="s">
        <v>59</v>
      </c>
      <c r="G71" s="45">
        <v>44345</v>
      </c>
      <c r="H71" s="18" t="s">
        <v>66</v>
      </c>
      <c r="I71" s="18">
        <v>130</v>
      </c>
      <c r="J71" s="18">
        <v>10</v>
      </c>
      <c r="K71" s="18">
        <v>200</v>
      </c>
      <c r="L71" s="18">
        <v>60</v>
      </c>
      <c r="M71" s="18">
        <v>250</v>
      </c>
      <c r="N71" s="18">
        <v>230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/>
      <c r="AD71" s="18"/>
      <c r="AE71" s="47"/>
      <c r="AF71" s="50"/>
      <c r="AG71" s="35"/>
      <c r="AH71" s="35"/>
      <c r="AI71" s="55"/>
      <c r="AJ71" s="41" t="s">
        <v>65</v>
      </c>
    </row>
    <row r="72" spans="1:36" ht="16.2" x14ac:dyDescent="0.25">
      <c r="A72" s="42" t="s">
        <v>59</v>
      </c>
      <c r="B72" s="44" t="s">
        <v>1050</v>
      </c>
      <c r="C72" s="42">
        <v>-2</v>
      </c>
      <c r="D72" s="42" t="s">
        <v>1046</v>
      </c>
      <c r="E72" s="42" t="s">
        <v>1045</v>
      </c>
      <c r="F72" s="42" t="s">
        <v>59</v>
      </c>
      <c r="G72" s="45">
        <v>44345</v>
      </c>
      <c r="H72" s="19" t="s">
        <v>67</v>
      </c>
      <c r="I72" s="19">
        <v>130</v>
      </c>
      <c r="J72" s="19">
        <v>10</v>
      </c>
      <c r="K72" s="19">
        <v>200</v>
      </c>
      <c r="L72" s="19">
        <v>60</v>
      </c>
      <c r="M72" s="19">
        <v>250</v>
      </c>
      <c r="N72" s="19">
        <v>230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/>
      <c r="AD72" s="19"/>
      <c r="AE72" s="48"/>
      <c r="AF72" s="51"/>
      <c r="AG72" s="36"/>
      <c r="AH72" s="36"/>
      <c r="AI72" s="56"/>
      <c r="AJ72" s="41" t="s">
        <v>65</v>
      </c>
    </row>
    <row r="73" spans="1:36" ht="16.2" x14ac:dyDescent="0.25">
      <c r="A73" s="42" t="s">
        <v>59</v>
      </c>
      <c r="B73" s="44" t="s">
        <v>644</v>
      </c>
      <c r="C73" s="42" t="s">
        <v>61</v>
      </c>
      <c r="D73" s="42" t="s">
        <v>136</v>
      </c>
      <c r="E73" s="42" t="s">
        <v>137</v>
      </c>
      <c r="F73" s="42" t="s">
        <v>59</v>
      </c>
      <c r="G73" s="45">
        <v>44336</v>
      </c>
      <c r="H73" s="17" t="s">
        <v>64</v>
      </c>
      <c r="I73" s="17">
        <v>0</v>
      </c>
      <c r="J73" s="17">
        <v>70</v>
      </c>
      <c r="K73" s="17">
        <v>70</v>
      </c>
      <c r="L73" s="17">
        <v>100</v>
      </c>
      <c r="M73" s="17">
        <v>90</v>
      </c>
      <c r="N73" s="17">
        <v>130</v>
      </c>
      <c r="O73" s="17">
        <v>100</v>
      </c>
      <c r="P73" s="17">
        <v>160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/>
      <c r="AD73" s="17"/>
      <c r="AE73" s="46">
        <f t="shared" ref="AE73" si="88">SUM(I73:AD73)</f>
        <v>720</v>
      </c>
      <c r="AF73" s="49">
        <f t="shared" ref="AF73" si="89">SUM(I74:AD74)</f>
        <v>720</v>
      </c>
      <c r="AG73" s="34">
        <f t="shared" ref="AG73" si="90">SUM(I75:AD75)</f>
        <v>720</v>
      </c>
      <c r="AH73" s="34">
        <f t="shared" ref="AH73" si="91">AG73-AE73</f>
        <v>0</v>
      </c>
      <c r="AI73" s="54">
        <v>0.91050000000000009</v>
      </c>
      <c r="AJ73" s="41" t="s">
        <v>65</v>
      </c>
    </row>
    <row r="74" spans="1:36" ht="16.2" x14ac:dyDescent="0.25">
      <c r="A74" s="42" t="s">
        <v>59</v>
      </c>
      <c r="B74" s="44" t="s">
        <v>644</v>
      </c>
      <c r="C74" s="42" t="s">
        <v>61</v>
      </c>
      <c r="D74" s="42" t="s">
        <v>136</v>
      </c>
      <c r="E74" s="42" t="s">
        <v>137</v>
      </c>
      <c r="F74" s="42" t="s">
        <v>59</v>
      </c>
      <c r="G74" s="45">
        <v>44336</v>
      </c>
      <c r="H74" s="18" t="s">
        <v>66</v>
      </c>
      <c r="I74" s="18">
        <v>0</v>
      </c>
      <c r="J74" s="18">
        <v>70</v>
      </c>
      <c r="K74" s="18">
        <v>70</v>
      </c>
      <c r="L74" s="18">
        <v>100</v>
      </c>
      <c r="M74" s="18">
        <v>90</v>
      </c>
      <c r="N74" s="18">
        <v>130</v>
      </c>
      <c r="O74" s="18">
        <v>100</v>
      </c>
      <c r="P74" s="18">
        <v>160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/>
      <c r="AD74" s="18"/>
      <c r="AE74" s="47"/>
      <c r="AF74" s="50"/>
      <c r="AG74" s="35"/>
      <c r="AH74" s="35"/>
      <c r="AI74" s="55"/>
      <c r="AJ74" s="41" t="s">
        <v>65</v>
      </c>
    </row>
    <row r="75" spans="1:36" ht="16.2" x14ac:dyDescent="0.25">
      <c r="A75" s="42" t="s">
        <v>59</v>
      </c>
      <c r="B75" s="44" t="s">
        <v>644</v>
      </c>
      <c r="C75" s="42" t="s">
        <v>61</v>
      </c>
      <c r="D75" s="42" t="s">
        <v>136</v>
      </c>
      <c r="E75" s="42" t="s">
        <v>137</v>
      </c>
      <c r="F75" s="42" t="s">
        <v>59</v>
      </c>
      <c r="G75" s="45">
        <v>44336</v>
      </c>
      <c r="H75" s="19" t="s">
        <v>67</v>
      </c>
      <c r="I75" s="19">
        <v>0</v>
      </c>
      <c r="J75" s="19">
        <v>70</v>
      </c>
      <c r="K75" s="19">
        <v>70</v>
      </c>
      <c r="L75" s="19">
        <v>100</v>
      </c>
      <c r="M75" s="19">
        <v>90</v>
      </c>
      <c r="N75" s="19">
        <v>130</v>
      </c>
      <c r="O75" s="19">
        <v>100</v>
      </c>
      <c r="P75" s="19">
        <v>160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/>
      <c r="AD75" s="19"/>
      <c r="AE75" s="48"/>
      <c r="AF75" s="51"/>
      <c r="AG75" s="36"/>
      <c r="AH75" s="36"/>
      <c r="AI75" s="56"/>
      <c r="AJ75" s="41" t="s">
        <v>65</v>
      </c>
    </row>
    <row r="76" spans="1:36" ht="16.2" x14ac:dyDescent="0.25">
      <c r="A76" s="42" t="s">
        <v>59</v>
      </c>
      <c r="B76" s="44" t="s">
        <v>640</v>
      </c>
      <c r="C76" s="42" t="s">
        <v>61</v>
      </c>
      <c r="D76" s="42" t="s">
        <v>136</v>
      </c>
      <c r="E76" s="42" t="s">
        <v>137</v>
      </c>
      <c r="F76" s="42" t="s">
        <v>59</v>
      </c>
      <c r="G76" s="45">
        <v>44337</v>
      </c>
      <c r="H76" s="17" t="s">
        <v>64</v>
      </c>
      <c r="I76" s="17">
        <v>0</v>
      </c>
      <c r="J76" s="17">
        <v>90</v>
      </c>
      <c r="K76" s="17">
        <v>90</v>
      </c>
      <c r="L76" s="17">
        <v>60</v>
      </c>
      <c r="M76" s="17">
        <v>50</v>
      </c>
      <c r="N76" s="17">
        <v>110</v>
      </c>
      <c r="O76" s="17">
        <v>110</v>
      </c>
      <c r="P76" s="17">
        <v>160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/>
      <c r="AD76" s="17"/>
      <c r="AE76" s="46">
        <f t="shared" ref="AE76" si="92">SUM(I76:AD76)</f>
        <v>670</v>
      </c>
      <c r="AF76" s="49">
        <f t="shared" ref="AF76" si="93">SUM(I77:AD77)</f>
        <v>670</v>
      </c>
      <c r="AG76" s="34">
        <f t="shared" ref="AG76" si="94">SUM(I78:AD78)</f>
        <v>670</v>
      </c>
      <c r="AH76" s="34">
        <f t="shared" ref="AH76" si="95">AG76-AE76</f>
        <v>0</v>
      </c>
      <c r="AI76" s="54">
        <v>0.92949999999999999</v>
      </c>
      <c r="AJ76" s="41" t="s">
        <v>65</v>
      </c>
    </row>
    <row r="77" spans="1:36" ht="16.2" x14ac:dyDescent="0.25">
      <c r="A77" s="42" t="s">
        <v>59</v>
      </c>
      <c r="B77" s="44" t="s">
        <v>640</v>
      </c>
      <c r="C77" s="42" t="s">
        <v>61</v>
      </c>
      <c r="D77" s="42" t="s">
        <v>136</v>
      </c>
      <c r="E77" s="42" t="s">
        <v>137</v>
      </c>
      <c r="F77" s="42" t="s">
        <v>59</v>
      </c>
      <c r="G77" s="45">
        <v>44337</v>
      </c>
      <c r="H77" s="18" t="s">
        <v>66</v>
      </c>
      <c r="I77" s="18">
        <v>0</v>
      </c>
      <c r="J77" s="18">
        <v>90</v>
      </c>
      <c r="K77" s="18">
        <v>90</v>
      </c>
      <c r="L77" s="18">
        <v>60</v>
      </c>
      <c r="M77" s="18">
        <v>50</v>
      </c>
      <c r="N77" s="18">
        <v>110</v>
      </c>
      <c r="O77" s="18">
        <v>110</v>
      </c>
      <c r="P77" s="18">
        <v>160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/>
      <c r="AD77" s="18"/>
      <c r="AE77" s="47"/>
      <c r="AF77" s="50"/>
      <c r="AG77" s="35"/>
      <c r="AH77" s="35"/>
      <c r="AI77" s="55"/>
      <c r="AJ77" s="41" t="s">
        <v>65</v>
      </c>
    </row>
    <row r="78" spans="1:36" ht="16.2" x14ac:dyDescent="0.25">
      <c r="A78" s="42" t="s">
        <v>59</v>
      </c>
      <c r="B78" s="44" t="s">
        <v>640</v>
      </c>
      <c r="C78" s="42" t="s">
        <v>61</v>
      </c>
      <c r="D78" s="42" t="s">
        <v>136</v>
      </c>
      <c r="E78" s="42" t="s">
        <v>137</v>
      </c>
      <c r="F78" s="42" t="s">
        <v>59</v>
      </c>
      <c r="G78" s="45">
        <v>44337</v>
      </c>
      <c r="H78" s="19" t="s">
        <v>67</v>
      </c>
      <c r="I78" s="19">
        <v>0</v>
      </c>
      <c r="J78" s="19">
        <v>90</v>
      </c>
      <c r="K78" s="19">
        <v>90</v>
      </c>
      <c r="L78" s="19">
        <v>60</v>
      </c>
      <c r="M78" s="19">
        <v>50</v>
      </c>
      <c r="N78" s="19">
        <v>110</v>
      </c>
      <c r="O78" s="19">
        <v>110</v>
      </c>
      <c r="P78" s="19">
        <v>160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/>
      <c r="AD78" s="19"/>
      <c r="AE78" s="48"/>
      <c r="AF78" s="51"/>
      <c r="AG78" s="36"/>
      <c r="AH78" s="36"/>
      <c r="AI78" s="56"/>
      <c r="AJ78" s="41" t="s">
        <v>65</v>
      </c>
    </row>
    <row r="79" spans="1:36" ht="16.2" x14ac:dyDescent="0.25">
      <c r="A79" s="42" t="s">
        <v>59</v>
      </c>
      <c r="B79" s="44" t="s">
        <v>643</v>
      </c>
      <c r="C79" s="42" t="s">
        <v>61</v>
      </c>
      <c r="D79" s="42" t="s">
        <v>136</v>
      </c>
      <c r="E79" s="42" t="s">
        <v>137</v>
      </c>
      <c r="F79" s="42" t="s">
        <v>59</v>
      </c>
      <c r="G79" s="45">
        <v>44336</v>
      </c>
      <c r="H79" s="17" t="s">
        <v>64</v>
      </c>
      <c r="I79" s="17">
        <v>0</v>
      </c>
      <c r="J79" s="17">
        <v>60</v>
      </c>
      <c r="K79" s="17">
        <v>60</v>
      </c>
      <c r="L79" s="17">
        <v>80</v>
      </c>
      <c r="M79" s="17">
        <v>80</v>
      </c>
      <c r="N79" s="17">
        <v>100</v>
      </c>
      <c r="O79" s="17">
        <v>90</v>
      </c>
      <c r="P79" s="17">
        <v>130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/>
      <c r="AD79" s="17"/>
      <c r="AE79" s="46">
        <f t="shared" ref="AE79" si="96">SUM(I79:AD79)</f>
        <v>600</v>
      </c>
      <c r="AF79" s="49">
        <f t="shared" ref="AF79" si="97">SUM(I80:AD80)</f>
        <v>600</v>
      </c>
      <c r="AG79" s="34">
        <f t="shared" ref="AG79" si="98">SUM(I81:AD81)</f>
        <v>600</v>
      </c>
      <c r="AH79" s="34">
        <f t="shared" ref="AH79" si="99">AG79-AE79</f>
        <v>0</v>
      </c>
      <c r="AI79" s="54">
        <v>0.9466</v>
      </c>
      <c r="AJ79" s="41" t="s">
        <v>65</v>
      </c>
    </row>
    <row r="80" spans="1:36" ht="16.2" x14ac:dyDescent="0.25">
      <c r="A80" s="42" t="s">
        <v>59</v>
      </c>
      <c r="B80" s="44" t="s">
        <v>643</v>
      </c>
      <c r="C80" s="42" t="s">
        <v>61</v>
      </c>
      <c r="D80" s="42" t="s">
        <v>136</v>
      </c>
      <c r="E80" s="42" t="s">
        <v>137</v>
      </c>
      <c r="F80" s="42" t="s">
        <v>59</v>
      </c>
      <c r="G80" s="45">
        <v>44336</v>
      </c>
      <c r="H80" s="18" t="s">
        <v>66</v>
      </c>
      <c r="I80" s="18">
        <v>0</v>
      </c>
      <c r="J80" s="18">
        <v>60</v>
      </c>
      <c r="K80" s="18">
        <v>60</v>
      </c>
      <c r="L80" s="18">
        <v>80</v>
      </c>
      <c r="M80" s="18">
        <v>80</v>
      </c>
      <c r="N80" s="18">
        <v>100</v>
      </c>
      <c r="O80" s="18">
        <v>90</v>
      </c>
      <c r="P80" s="18">
        <v>130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/>
      <c r="AD80" s="18"/>
      <c r="AE80" s="47"/>
      <c r="AF80" s="50"/>
      <c r="AG80" s="35"/>
      <c r="AH80" s="35"/>
      <c r="AI80" s="55"/>
      <c r="AJ80" s="41" t="s">
        <v>65</v>
      </c>
    </row>
    <row r="81" spans="1:36" ht="16.2" x14ac:dyDescent="0.25">
      <c r="A81" s="42" t="s">
        <v>59</v>
      </c>
      <c r="B81" s="44" t="s">
        <v>643</v>
      </c>
      <c r="C81" s="42" t="s">
        <v>61</v>
      </c>
      <c r="D81" s="42" t="s">
        <v>136</v>
      </c>
      <c r="E81" s="42" t="s">
        <v>137</v>
      </c>
      <c r="F81" s="42" t="s">
        <v>59</v>
      </c>
      <c r="G81" s="45">
        <v>44336</v>
      </c>
      <c r="H81" s="19" t="s">
        <v>67</v>
      </c>
      <c r="I81" s="19">
        <v>0</v>
      </c>
      <c r="J81" s="19">
        <v>60</v>
      </c>
      <c r="K81" s="19">
        <v>60</v>
      </c>
      <c r="L81" s="19">
        <v>80</v>
      </c>
      <c r="M81" s="19">
        <v>80</v>
      </c>
      <c r="N81" s="19">
        <v>100</v>
      </c>
      <c r="O81" s="19">
        <v>90</v>
      </c>
      <c r="P81" s="19">
        <v>130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/>
      <c r="AD81" s="19"/>
      <c r="AE81" s="48"/>
      <c r="AF81" s="51"/>
      <c r="AG81" s="36"/>
      <c r="AH81" s="36"/>
      <c r="AI81" s="56"/>
      <c r="AJ81" s="41" t="s">
        <v>65</v>
      </c>
    </row>
    <row r="82" spans="1:36" ht="16.2" x14ac:dyDescent="0.25">
      <c r="A82" s="42" t="s">
        <v>59</v>
      </c>
      <c r="B82" s="44" t="s">
        <v>641</v>
      </c>
      <c r="C82" s="42" t="s">
        <v>61</v>
      </c>
      <c r="D82" s="42" t="s">
        <v>136</v>
      </c>
      <c r="E82" s="42" t="s">
        <v>137</v>
      </c>
      <c r="F82" s="42" t="s">
        <v>59</v>
      </c>
      <c r="G82" s="45">
        <v>44336</v>
      </c>
      <c r="H82" s="17" t="s">
        <v>64</v>
      </c>
      <c r="I82" s="17">
        <v>0</v>
      </c>
      <c r="J82" s="17">
        <v>60</v>
      </c>
      <c r="K82" s="17">
        <v>60</v>
      </c>
      <c r="L82" s="17">
        <v>60</v>
      </c>
      <c r="M82" s="17">
        <v>60</v>
      </c>
      <c r="N82" s="17">
        <v>120</v>
      </c>
      <c r="O82" s="17">
        <v>60</v>
      </c>
      <c r="P82" s="17">
        <v>120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/>
      <c r="AD82" s="17"/>
      <c r="AE82" s="46">
        <f t="shared" ref="AE82" si="100">SUM(I82:AD82)</f>
        <v>540</v>
      </c>
      <c r="AF82" s="49">
        <f t="shared" ref="AF82" si="101">SUM(I83:AD83)</f>
        <v>540</v>
      </c>
      <c r="AG82" s="34">
        <f t="shared" ref="AG82" si="102">SUM(I84:AD84)</f>
        <v>540</v>
      </c>
      <c r="AH82" s="34">
        <f t="shared" ref="AH82" si="103">AG82-AE82</f>
        <v>0</v>
      </c>
      <c r="AI82" s="54">
        <v>0.92010000000000003</v>
      </c>
      <c r="AJ82" s="41" t="s">
        <v>65</v>
      </c>
    </row>
    <row r="83" spans="1:36" ht="16.2" x14ac:dyDescent="0.25">
      <c r="A83" s="42" t="s">
        <v>59</v>
      </c>
      <c r="B83" s="44" t="s">
        <v>641</v>
      </c>
      <c r="C83" s="42" t="s">
        <v>61</v>
      </c>
      <c r="D83" s="42" t="s">
        <v>136</v>
      </c>
      <c r="E83" s="42" t="s">
        <v>137</v>
      </c>
      <c r="F83" s="42" t="s">
        <v>59</v>
      </c>
      <c r="G83" s="45">
        <v>44336</v>
      </c>
      <c r="H83" s="18" t="s">
        <v>66</v>
      </c>
      <c r="I83" s="18">
        <v>0</v>
      </c>
      <c r="J83" s="18">
        <v>60</v>
      </c>
      <c r="K83" s="18">
        <v>60</v>
      </c>
      <c r="L83" s="18">
        <v>60</v>
      </c>
      <c r="M83" s="18">
        <v>60</v>
      </c>
      <c r="N83" s="18">
        <v>120</v>
      </c>
      <c r="O83" s="18">
        <v>60</v>
      </c>
      <c r="P83" s="18">
        <v>120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/>
      <c r="AD83" s="18"/>
      <c r="AE83" s="47"/>
      <c r="AF83" s="50"/>
      <c r="AG83" s="35"/>
      <c r="AH83" s="35"/>
      <c r="AI83" s="55"/>
      <c r="AJ83" s="41" t="s">
        <v>65</v>
      </c>
    </row>
    <row r="84" spans="1:36" ht="16.2" x14ac:dyDescent="0.25">
      <c r="A84" s="42" t="s">
        <v>59</v>
      </c>
      <c r="B84" s="44" t="s">
        <v>641</v>
      </c>
      <c r="C84" s="42" t="s">
        <v>61</v>
      </c>
      <c r="D84" s="42" t="s">
        <v>136</v>
      </c>
      <c r="E84" s="42" t="s">
        <v>137</v>
      </c>
      <c r="F84" s="42" t="s">
        <v>59</v>
      </c>
      <c r="G84" s="45">
        <v>44336</v>
      </c>
      <c r="H84" s="19" t="s">
        <v>67</v>
      </c>
      <c r="I84" s="19">
        <v>0</v>
      </c>
      <c r="J84" s="19">
        <v>60</v>
      </c>
      <c r="K84" s="19">
        <v>60</v>
      </c>
      <c r="L84" s="19">
        <v>60</v>
      </c>
      <c r="M84" s="19">
        <v>60</v>
      </c>
      <c r="N84" s="19">
        <v>120</v>
      </c>
      <c r="O84" s="19">
        <v>60</v>
      </c>
      <c r="P84" s="19">
        <v>120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/>
      <c r="AD84" s="19"/>
      <c r="AE84" s="48"/>
      <c r="AF84" s="51"/>
      <c r="AG84" s="36"/>
      <c r="AH84" s="36"/>
      <c r="AI84" s="56"/>
      <c r="AJ84" s="41" t="s">
        <v>65</v>
      </c>
    </row>
    <row r="85" spans="1:36" ht="16.2" x14ac:dyDescent="0.25">
      <c r="A85" s="42" t="s">
        <v>59</v>
      </c>
      <c r="B85" s="44" t="s">
        <v>639</v>
      </c>
      <c r="C85" s="42" t="s">
        <v>61</v>
      </c>
      <c r="D85" s="42" t="s">
        <v>136</v>
      </c>
      <c r="E85" s="42" t="s">
        <v>137</v>
      </c>
      <c r="F85" s="42" t="s">
        <v>59</v>
      </c>
      <c r="G85" s="45">
        <v>44337</v>
      </c>
      <c r="H85" s="17" t="s">
        <v>64</v>
      </c>
      <c r="I85" s="17">
        <v>4</v>
      </c>
      <c r="J85" s="17">
        <v>52</v>
      </c>
      <c r="K85" s="17">
        <v>52</v>
      </c>
      <c r="L85" s="17">
        <v>39</v>
      </c>
      <c r="M85" s="17">
        <v>42</v>
      </c>
      <c r="N85" s="17">
        <v>77</v>
      </c>
      <c r="O85" s="17">
        <v>87</v>
      </c>
      <c r="P85" s="17">
        <v>117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/>
      <c r="AD85" s="17"/>
      <c r="AE85" s="46">
        <f t="shared" ref="AE85" si="104">SUM(I85:AD85)</f>
        <v>470</v>
      </c>
      <c r="AF85" s="49">
        <f t="shared" ref="AF85" si="105">SUM(I86:AD86)</f>
        <v>470</v>
      </c>
      <c r="AG85" s="34">
        <f t="shared" ref="AG85" si="106">SUM(I87:AD87)</f>
        <v>470</v>
      </c>
      <c r="AH85" s="34">
        <f t="shared" ref="AH85" si="107">AG85-AE85</f>
        <v>0</v>
      </c>
      <c r="AI85" s="54">
        <v>0.9497000000000001</v>
      </c>
      <c r="AJ85" s="41" t="s">
        <v>65</v>
      </c>
    </row>
    <row r="86" spans="1:36" ht="16.2" x14ac:dyDescent="0.25">
      <c r="A86" s="42" t="s">
        <v>59</v>
      </c>
      <c r="B86" s="44" t="s">
        <v>639</v>
      </c>
      <c r="C86" s="42" t="s">
        <v>61</v>
      </c>
      <c r="D86" s="42" t="s">
        <v>136</v>
      </c>
      <c r="E86" s="42" t="s">
        <v>137</v>
      </c>
      <c r="F86" s="42" t="s">
        <v>59</v>
      </c>
      <c r="G86" s="45">
        <v>44337</v>
      </c>
      <c r="H86" s="18" t="s">
        <v>66</v>
      </c>
      <c r="I86" s="18">
        <v>4</v>
      </c>
      <c r="J86" s="18">
        <v>52</v>
      </c>
      <c r="K86" s="18">
        <v>52</v>
      </c>
      <c r="L86" s="18">
        <v>39</v>
      </c>
      <c r="M86" s="18">
        <v>42</v>
      </c>
      <c r="N86" s="18">
        <v>77</v>
      </c>
      <c r="O86" s="18">
        <v>87</v>
      </c>
      <c r="P86" s="18">
        <v>117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/>
      <c r="AD86" s="18"/>
      <c r="AE86" s="47"/>
      <c r="AF86" s="50"/>
      <c r="AG86" s="35"/>
      <c r="AH86" s="35"/>
      <c r="AI86" s="55"/>
      <c r="AJ86" s="41" t="s">
        <v>65</v>
      </c>
    </row>
    <row r="87" spans="1:36" ht="16.2" x14ac:dyDescent="0.25">
      <c r="A87" s="42" t="s">
        <v>59</v>
      </c>
      <c r="B87" s="44" t="s">
        <v>639</v>
      </c>
      <c r="C87" s="42" t="s">
        <v>61</v>
      </c>
      <c r="D87" s="42" t="s">
        <v>136</v>
      </c>
      <c r="E87" s="42" t="s">
        <v>137</v>
      </c>
      <c r="F87" s="42" t="s">
        <v>59</v>
      </c>
      <c r="G87" s="45">
        <v>44337</v>
      </c>
      <c r="H87" s="19" t="s">
        <v>67</v>
      </c>
      <c r="I87" s="19">
        <v>4</v>
      </c>
      <c r="J87" s="19">
        <v>52</v>
      </c>
      <c r="K87" s="19">
        <v>52</v>
      </c>
      <c r="L87" s="19">
        <v>39</v>
      </c>
      <c r="M87" s="19">
        <v>42</v>
      </c>
      <c r="N87" s="19">
        <v>77</v>
      </c>
      <c r="O87" s="19">
        <v>87</v>
      </c>
      <c r="P87" s="19">
        <v>117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/>
      <c r="AD87" s="19"/>
      <c r="AE87" s="48"/>
      <c r="AF87" s="51"/>
      <c r="AG87" s="36"/>
      <c r="AH87" s="36"/>
      <c r="AI87" s="56"/>
      <c r="AJ87" s="41" t="s">
        <v>65</v>
      </c>
    </row>
    <row r="88" spans="1:36" ht="16.2" x14ac:dyDescent="0.25">
      <c r="A88" s="42" t="s">
        <v>59</v>
      </c>
      <c r="B88" s="44" t="s">
        <v>1049</v>
      </c>
      <c r="C88" s="42" t="s">
        <v>61</v>
      </c>
      <c r="D88" s="42" t="s">
        <v>792</v>
      </c>
      <c r="E88" s="42" t="s">
        <v>1039</v>
      </c>
      <c r="F88" s="42" t="s">
        <v>59</v>
      </c>
      <c r="G88" s="45">
        <v>44336</v>
      </c>
      <c r="H88" s="17" t="s">
        <v>64</v>
      </c>
      <c r="I88" s="17">
        <v>0</v>
      </c>
      <c r="J88" s="17">
        <v>1</v>
      </c>
      <c r="K88" s="17">
        <v>1</v>
      </c>
      <c r="L88" s="17">
        <v>2</v>
      </c>
      <c r="M88" s="17">
        <v>2</v>
      </c>
      <c r="N88" s="17">
        <v>2</v>
      </c>
      <c r="O88" s="17">
        <v>7</v>
      </c>
      <c r="P88" s="17">
        <v>9</v>
      </c>
      <c r="Q88" s="17">
        <v>22</v>
      </c>
      <c r="R88" s="17">
        <v>34</v>
      </c>
      <c r="S88" s="17">
        <v>70</v>
      </c>
      <c r="T88" s="17">
        <v>45</v>
      </c>
      <c r="U88" s="17">
        <v>76</v>
      </c>
      <c r="V88" s="17">
        <v>43</v>
      </c>
      <c r="W88" s="17">
        <v>50</v>
      </c>
      <c r="X88" s="17">
        <v>29</v>
      </c>
      <c r="Y88" s="17">
        <v>20</v>
      </c>
      <c r="Z88" s="17">
        <v>3</v>
      </c>
      <c r="AA88" s="17">
        <v>2</v>
      </c>
      <c r="AB88" s="17">
        <v>0</v>
      </c>
      <c r="AC88" s="17"/>
      <c r="AD88" s="17"/>
      <c r="AE88" s="46">
        <f t="shared" ref="AE88" si="108">SUM(I88:AD88)</f>
        <v>418</v>
      </c>
      <c r="AF88" s="49">
        <f t="shared" ref="AF88" si="109">SUM(I89:AD89)</f>
        <v>418</v>
      </c>
      <c r="AG88" s="34">
        <f t="shared" ref="AG88" si="110">SUM(I90:AD90)</f>
        <v>418</v>
      </c>
      <c r="AH88" s="34">
        <f t="shared" ref="AH88" si="111">AG88-AE88</f>
        <v>0</v>
      </c>
      <c r="AI88" s="54">
        <v>0.94510000000000005</v>
      </c>
      <c r="AJ88" s="41" t="s">
        <v>65</v>
      </c>
    </row>
    <row r="89" spans="1:36" ht="16.2" x14ac:dyDescent="0.25">
      <c r="A89" s="42" t="s">
        <v>59</v>
      </c>
      <c r="B89" s="44" t="s">
        <v>1049</v>
      </c>
      <c r="C89" s="42" t="s">
        <v>61</v>
      </c>
      <c r="D89" s="42" t="s">
        <v>792</v>
      </c>
      <c r="E89" s="42" t="s">
        <v>1039</v>
      </c>
      <c r="F89" s="42" t="s">
        <v>59</v>
      </c>
      <c r="G89" s="45">
        <v>44336</v>
      </c>
      <c r="H89" s="18" t="s">
        <v>66</v>
      </c>
      <c r="I89" s="18">
        <v>0</v>
      </c>
      <c r="J89" s="18">
        <v>1</v>
      </c>
      <c r="K89" s="18">
        <v>1</v>
      </c>
      <c r="L89" s="18">
        <v>2</v>
      </c>
      <c r="M89" s="18">
        <v>2</v>
      </c>
      <c r="N89" s="18">
        <v>2</v>
      </c>
      <c r="O89" s="18">
        <v>7</v>
      </c>
      <c r="P89" s="18">
        <v>9</v>
      </c>
      <c r="Q89" s="18">
        <v>22</v>
      </c>
      <c r="R89" s="18">
        <v>34</v>
      </c>
      <c r="S89" s="18">
        <v>70</v>
      </c>
      <c r="T89" s="18">
        <v>45</v>
      </c>
      <c r="U89" s="18">
        <v>76</v>
      </c>
      <c r="V89" s="18">
        <v>43</v>
      </c>
      <c r="W89" s="18">
        <v>50</v>
      </c>
      <c r="X89" s="18">
        <v>29</v>
      </c>
      <c r="Y89" s="18">
        <v>20</v>
      </c>
      <c r="Z89" s="18">
        <v>3</v>
      </c>
      <c r="AA89" s="18">
        <v>2</v>
      </c>
      <c r="AB89" s="18">
        <v>0</v>
      </c>
      <c r="AC89" s="18"/>
      <c r="AD89" s="18"/>
      <c r="AE89" s="47"/>
      <c r="AF89" s="50"/>
      <c r="AG89" s="35"/>
      <c r="AH89" s="35"/>
      <c r="AI89" s="55"/>
      <c r="AJ89" s="41" t="s">
        <v>65</v>
      </c>
    </row>
    <row r="90" spans="1:36" ht="16.2" x14ac:dyDescent="0.25">
      <c r="A90" s="42" t="s">
        <v>59</v>
      </c>
      <c r="B90" s="44" t="s">
        <v>1049</v>
      </c>
      <c r="C90" s="42" t="s">
        <v>61</v>
      </c>
      <c r="D90" s="42" t="s">
        <v>792</v>
      </c>
      <c r="E90" s="42" t="s">
        <v>1039</v>
      </c>
      <c r="F90" s="42" t="s">
        <v>59</v>
      </c>
      <c r="G90" s="45">
        <v>44336</v>
      </c>
      <c r="H90" s="19" t="s">
        <v>67</v>
      </c>
      <c r="I90" s="19">
        <v>0</v>
      </c>
      <c r="J90" s="19">
        <v>1</v>
      </c>
      <c r="K90" s="19">
        <v>1</v>
      </c>
      <c r="L90" s="19">
        <v>2</v>
      </c>
      <c r="M90" s="19">
        <v>2</v>
      </c>
      <c r="N90" s="19">
        <v>2</v>
      </c>
      <c r="O90" s="19">
        <v>7</v>
      </c>
      <c r="P90" s="19">
        <v>9</v>
      </c>
      <c r="Q90" s="19">
        <v>22</v>
      </c>
      <c r="R90" s="19">
        <v>34</v>
      </c>
      <c r="S90" s="19">
        <v>70</v>
      </c>
      <c r="T90" s="19">
        <v>45</v>
      </c>
      <c r="U90" s="19">
        <v>76</v>
      </c>
      <c r="V90" s="19">
        <v>43</v>
      </c>
      <c r="W90" s="19">
        <v>50</v>
      </c>
      <c r="X90" s="19">
        <v>29</v>
      </c>
      <c r="Y90" s="19">
        <v>20</v>
      </c>
      <c r="Z90" s="19">
        <v>3</v>
      </c>
      <c r="AA90" s="19">
        <v>2</v>
      </c>
      <c r="AB90" s="19">
        <v>0</v>
      </c>
      <c r="AC90" s="19"/>
      <c r="AD90" s="19"/>
      <c r="AE90" s="48"/>
      <c r="AF90" s="51"/>
      <c r="AG90" s="36"/>
      <c r="AH90" s="36"/>
      <c r="AI90" s="56"/>
      <c r="AJ90" s="41" t="s">
        <v>65</v>
      </c>
    </row>
    <row r="91" spans="1:36" ht="16.2" x14ac:dyDescent="0.25">
      <c r="A91" s="42" t="s">
        <v>59</v>
      </c>
      <c r="B91" s="44" t="s">
        <v>1048</v>
      </c>
      <c r="C91" s="42" t="s">
        <v>61</v>
      </c>
      <c r="D91" s="42" t="s">
        <v>792</v>
      </c>
      <c r="E91" s="42" t="s">
        <v>1039</v>
      </c>
      <c r="F91" s="42" t="s">
        <v>59</v>
      </c>
      <c r="G91" s="45">
        <v>44337</v>
      </c>
      <c r="H91" s="17" t="s">
        <v>64</v>
      </c>
      <c r="I91" s="17">
        <v>0</v>
      </c>
      <c r="J91" s="17">
        <v>1</v>
      </c>
      <c r="K91" s="17">
        <v>2</v>
      </c>
      <c r="L91" s="17">
        <v>4</v>
      </c>
      <c r="M91" s="17">
        <v>9</v>
      </c>
      <c r="N91" s="17">
        <v>6</v>
      </c>
      <c r="O91" s="17">
        <v>9</v>
      </c>
      <c r="P91" s="17">
        <v>5</v>
      </c>
      <c r="Q91" s="17">
        <v>24</v>
      </c>
      <c r="R91" s="17">
        <v>34</v>
      </c>
      <c r="S91" s="17">
        <v>64</v>
      </c>
      <c r="T91" s="17">
        <v>51</v>
      </c>
      <c r="U91" s="17">
        <v>57</v>
      </c>
      <c r="V91" s="17">
        <v>41</v>
      </c>
      <c r="W91" s="17">
        <v>38</v>
      </c>
      <c r="X91" s="17">
        <v>18</v>
      </c>
      <c r="Y91" s="17">
        <v>5</v>
      </c>
      <c r="Z91" s="17">
        <v>8</v>
      </c>
      <c r="AA91" s="17">
        <v>0</v>
      </c>
      <c r="AB91" s="17">
        <v>0</v>
      </c>
      <c r="AC91" s="17"/>
      <c r="AD91" s="17"/>
      <c r="AE91" s="46">
        <f t="shared" ref="AE91" si="112">SUM(I91:AD91)</f>
        <v>376</v>
      </c>
      <c r="AF91" s="49">
        <f t="shared" ref="AF91" si="113">SUM(I92:AD92)</f>
        <v>376</v>
      </c>
      <c r="AG91" s="34">
        <f t="shared" ref="AG91" si="114">SUM(I93:AD93)</f>
        <v>376</v>
      </c>
      <c r="AH91" s="34">
        <f t="shared" ref="AH91" si="115">AG91-AE91</f>
        <v>0</v>
      </c>
      <c r="AI91" s="54">
        <v>0.95740000000000003</v>
      </c>
      <c r="AJ91" s="41" t="s">
        <v>65</v>
      </c>
    </row>
    <row r="92" spans="1:36" ht="16.2" x14ac:dyDescent="0.25">
      <c r="A92" s="42" t="s">
        <v>59</v>
      </c>
      <c r="B92" s="44" t="s">
        <v>1048</v>
      </c>
      <c r="C92" s="42" t="s">
        <v>61</v>
      </c>
      <c r="D92" s="42" t="s">
        <v>792</v>
      </c>
      <c r="E92" s="42" t="s">
        <v>1039</v>
      </c>
      <c r="F92" s="42" t="s">
        <v>59</v>
      </c>
      <c r="G92" s="45">
        <v>44337</v>
      </c>
      <c r="H92" s="18" t="s">
        <v>66</v>
      </c>
      <c r="I92" s="18">
        <v>0</v>
      </c>
      <c r="J92" s="18">
        <v>1</v>
      </c>
      <c r="K92" s="18">
        <v>2</v>
      </c>
      <c r="L92" s="18">
        <v>4</v>
      </c>
      <c r="M92" s="18">
        <v>9</v>
      </c>
      <c r="N92" s="18">
        <v>6</v>
      </c>
      <c r="O92" s="18">
        <v>9</v>
      </c>
      <c r="P92" s="18">
        <v>5</v>
      </c>
      <c r="Q92" s="18">
        <v>24</v>
      </c>
      <c r="R92" s="18">
        <v>34</v>
      </c>
      <c r="S92" s="18">
        <v>64</v>
      </c>
      <c r="T92" s="18">
        <v>51</v>
      </c>
      <c r="U92" s="18">
        <v>57</v>
      </c>
      <c r="V92" s="18">
        <v>41</v>
      </c>
      <c r="W92" s="18">
        <v>38</v>
      </c>
      <c r="X92" s="18">
        <v>18</v>
      </c>
      <c r="Y92" s="18">
        <v>5</v>
      </c>
      <c r="Z92" s="18">
        <v>8</v>
      </c>
      <c r="AA92" s="18">
        <v>0</v>
      </c>
      <c r="AB92" s="18">
        <v>0</v>
      </c>
      <c r="AC92" s="18"/>
      <c r="AD92" s="18"/>
      <c r="AE92" s="47"/>
      <c r="AF92" s="50"/>
      <c r="AG92" s="35"/>
      <c r="AH92" s="35"/>
      <c r="AI92" s="55"/>
      <c r="AJ92" s="41" t="s">
        <v>65</v>
      </c>
    </row>
    <row r="93" spans="1:36" ht="16.2" x14ac:dyDescent="0.25">
      <c r="A93" s="42" t="s">
        <v>59</v>
      </c>
      <c r="B93" s="44" t="s">
        <v>1048</v>
      </c>
      <c r="C93" s="42" t="s">
        <v>61</v>
      </c>
      <c r="D93" s="42" t="s">
        <v>792</v>
      </c>
      <c r="E93" s="42" t="s">
        <v>1039</v>
      </c>
      <c r="F93" s="42" t="s">
        <v>59</v>
      </c>
      <c r="G93" s="45">
        <v>44337</v>
      </c>
      <c r="H93" s="19" t="s">
        <v>67</v>
      </c>
      <c r="I93" s="19">
        <v>0</v>
      </c>
      <c r="J93" s="19">
        <v>1</v>
      </c>
      <c r="K93" s="19">
        <v>2</v>
      </c>
      <c r="L93" s="19">
        <v>4</v>
      </c>
      <c r="M93" s="19">
        <v>9</v>
      </c>
      <c r="N93" s="19">
        <v>6</v>
      </c>
      <c r="O93" s="19">
        <v>9</v>
      </c>
      <c r="P93" s="19">
        <v>5</v>
      </c>
      <c r="Q93" s="19">
        <v>24</v>
      </c>
      <c r="R93" s="19">
        <v>34</v>
      </c>
      <c r="S93" s="19">
        <v>64</v>
      </c>
      <c r="T93" s="19">
        <v>51</v>
      </c>
      <c r="U93" s="19">
        <v>57</v>
      </c>
      <c r="V93" s="19">
        <v>41</v>
      </c>
      <c r="W93" s="19">
        <v>38</v>
      </c>
      <c r="X93" s="19">
        <v>18</v>
      </c>
      <c r="Y93" s="19">
        <v>5</v>
      </c>
      <c r="Z93" s="19">
        <v>8</v>
      </c>
      <c r="AA93" s="19">
        <v>0</v>
      </c>
      <c r="AB93" s="19">
        <v>0</v>
      </c>
      <c r="AC93" s="19"/>
      <c r="AD93" s="19"/>
      <c r="AE93" s="48"/>
      <c r="AF93" s="51"/>
      <c r="AG93" s="36"/>
      <c r="AH93" s="36"/>
      <c r="AI93" s="56"/>
      <c r="AJ93" s="41" t="s">
        <v>65</v>
      </c>
    </row>
    <row r="94" spans="1:36" ht="16.2" x14ac:dyDescent="0.25">
      <c r="A94" s="42" t="s">
        <v>59</v>
      </c>
      <c r="B94" s="44" t="s">
        <v>646</v>
      </c>
      <c r="C94" s="42" t="s">
        <v>61</v>
      </c>
      <c r="D94" s="42" t="s">
        <v>136</v>
      </c>
      <c r="E94" s="42" t="s">
        <v>137</v>
      </c>
      <c r="F94" s="42" t="s">
        <v>59</v>
      </c>
      <c r="G94" s="45">
        <v>44341</v>
      </c>
      <c r="H94" s="17" t="s">
        <v>64</v>
      </c>
      <c r="I94" s="17">
        <v>0</v>
      </c>
      <c r="J94" s="17">
        <v>20</v>
      </c>
      <c r="K94" s="17">
        <v>20</v>
      </c>
      <c r="L94" s="17">
        <v>50</v>
      </c>
      <c r="M94" s="17">
        <v>40</v>
      </c>
      <c r="N94" s="17">
        <v>70</v>
      </c>
      <c r="O94" s="17">
        <v>60</v>
      </c>
      <c r="P94" s="17">
        <v>100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/>
      <c r="AD94" s="17"/>
      <c r="AE94" s="46">
        <f t="shared" ref="AE94" si="116">SUM(I94:AD94)</f>
        <v>360</v>
      </c>
      <c r="AF94" s="49">
        <f t="shared" ref="AF94" si="117">SUM(I95:AD95)</f>
        <v>360</v>
      </c>
      <c r="AG94" s="34">
        <f t="shared" ref="AG94" si="118">SUM(I96:AD96)</f>
        <v>360</v>
      </c>
      <c r="AH94" s="34">
        <f t="shared" ref="AH94" si="119">AG94-AE94</f>
        <v>0</v>
      </c>
      <c r="AI94" s="54">
        <v>0.92710000000000004</v>
      </c>
      <c r="AJ94" s="41" t="s">
        <v>65</v>
      </c>
    </row>
    <row r="95" spans="1:36" ht="16.2" x14ac:dyDescent="0.25">
      <c r="A95" s="42" t="s">
        <v>59</v>
      </c>
      <c r="B95" s="44" t="s">
        <v>646</v>
      </c>
      <c r="C95" s="42" t="s">
        <v>61</v>
      </c>
      <c r="D95" s="42" t="s">
        <v>136</v>
      </c>
      <c r="E95" s="42" t="s">
        <v>137</v>
      </c>
      <c r="F95" s="42" t="s">
        <v>59</v>
      </c>
      <c r="G95" s="45">
        <v>44341</v>
      </c>
      <c r="H95" s="18" t="s">
        <v>66</v>
      </c>
      <c r="I95" s="18">
        <v>0</v>
      </c>
      <c r="J95" s="18">
        <v>20</v>
      </c>
      <c r="K95" s="18">
        <v>20</v>
      </c>
      <c r="L95" s="18">
        <v>50</v>
      </c>
      <c r="M95" s="18">
        <v>40</v>
      </c>
      <c r="N95" s="18">
        <v>70</v>
      </c>
      <c r="O95" s="18">
        <v>60</v>
      </c>
      <c r="P95" s="18">
        <v>100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/>
      <c r="AD95" s="18"/>
      <c r="AE95" s="47"/>
      <c r="AF95" s="50"/>
      <c r="AG95" s="35"/>
      <c r="AH95" s="35"/>
      <c r="AI95" s="55"/>
      <c r="AJ95" s="41" t="s">
        <v>65</v>
      </c>
    </row>
    <row r="96" spans="1:36" ht="16.2" x14ac:dyDescent="0.25">
      <c r="A96" s="42" t="s">
        <v>59</v>
      </c>
      <c r="B96" s="44" t="s">
        <v>646</v>
      </c>
      <c r="C96" s="42" t="s">
        <v>61</v>
      </c>
      <c r="D96" s="42" t="s">
        <v>136</v>
      </c>
      <c r="E96" s="42" t="s">
        <v>137</v>
      </c>
      <c r="F96" s="42" t="s">
        <v>59</v>
      </c>
      <c r="G96" s="45">
        <v>44341</v>
      </c>
      <c r="H96" s="19" t="s">
        <v>67</v>
      </c>
      <c r="I96" s="19">
        <v>0</v>
      </c>
      <c r="J96" s="19">
        <v>20</v>
      </c>
      <c r="K96" s="19">
        <v>20</v>
      </c>
      <c r="L96" s="19">
        <v>50</v>
      </c>
      <c r="M96" s="19">
        <v>40</v>
      </c>
      <c r="N96" s="19">
        <v>70</v>
      </c>
      <c r="O96" s="19">
        <v>60</v>
      </c>
      <c r="P96" s="19">
        <v>100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/>
      <c r="AD96" s="19"/>
      <c r="AE96" s="48"/>
      <c r="AF96" s="51"/>
      <c r="AG96" s="36"/>
      <c r="AH96" s="36"/>
      <c r="AI96" s="56"/>
      <c r="AJ96" s="41" t="s">
        <v>65</v>
      </c>
    </row>
    <row r="97" spans="1:36" ht="16.2" x14ac:dyDescent="0.25">
      <c r="A97" s="42" t="s">
        <v>59</v>
      </c>
      <c r="B97" s="44" t="s">
        <v>645</v>
      </c>
      <c r="C97" s="42" t="s">
        <v>61</v>
      </c>
      <c r="D97" s="42" t="s">
        <v>136</v>
      </c>
      <c r="E97" s="42" t="s">
        <v>137</v>
      </c>
      <c r="F97" s="42" t="s">
        <v>59</v>
      </c>
      <c r="G97" s="45">
        <v>44341</v>
      </c>
      <c r="H97" s="17" t="s">
        <v>64</v>
      </c>
      <c r="I97" s="17">
        <v>0</v>
      </c>
      <c r="J97" s="17">
        <v>30</v>
      </c>
      <c r="K97" s="17">
        <v>30</v>
      </c>
      <c r="L97" s="17">
        <v>40</v>
      </c>
      <c r="M97" s="17">
        <v>40</v>
      </c>
      <c r="N97" s="17">
        <v>50</v>
      </c>
      <c r="O97" s="17">
        <v>50</v>
      </c>
      <c r="P97" s="17">
        <v>60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/>
      <c r="AD97" s="17"/>
      <c r="AE97" s="46">
        <f t="shared" ref="AE97" si="120">SUM(I97:AD97)</f>
        <v>300</v>
      </c>
      <c r="AF97" s="49">
        <f t="shared" ref="AF97" si="121">SUM(I98:AD98)</f>
        <v>300</v>
      </c>
      <c r="AG97" s="34">
        <f t="shared" ref="AG97" si="122">SUM(I99:AD99)</f>
        <v>300</v>
      </c>
      <c r="AH97" s="34">
        <f t="shared" ref="AH97" si="123">AG97-AE97</f>
        <v>0</v>
      </c>
      <c r="AI97" s="54">
        <v>0.93810000000000004</v>
      </c>
      <c r="AJ97" s="41" t="s">
        <v>65</v>
      </c>
    </row>
    <row r="98" spans="1:36" ht="16.2" x14ac:dyDescent="0.25">
      <c r="A98" s="42" t="s">
        <v>59</v>
      </c>
      <c r="B98" s="44" t="s">
        <v>645</v>
      </c>
      <c r="C98" s="42" t="s">
        <v>61</v>
      </c>
      <c r="D98" s="42" t="s">
        <v>136</v>
      </c>
      <c r="E98" s="42" t="s">
        <v>137</v>
      </c>
      <c r="F98" s="42" t="s">
        <v>59</v>
      </c>
      <c r="G98" s="45">
        <v>44341</v>
      </c>
      <c r="H98" s="18" t="s">
        <v>66</v>
      </c>
      <c r="I98" s="18">
        <v>0</v>
      </c>
      <c r="J98" s="18">
        <v>30</v>
      </c>
      <c r="K98" s="18">
        <v>30</v>
      </c>
      <c r="L98" s="18">
        <v>40</v>
      </c>
      <c r="M98" s="18">
        <v>40</v>
      </c>
      <c r="N98" s="18">
        <v>50</v>
      </c>
      <c r="O98" s="18">
        <v>50</v>
      </c>
      <c r="P98" s="18">
        <v>60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/>
      <c r="AD98" s="18"/>
      <c r="AE98" s="47"/>
      <c r="AF98" s="50"/>
      <c r="AG98" s="35"/>
      <c r="AH98" s="35"/>
      <c r="AI98" s="55"/>
      <c r="AJ98" s="41" t="s">
        <v>65</v>
      </c>
    </row>
    <row r="99" spans="1:36" ht="16.2" x14ac:dyDescent="0.25">
      <c r="A99" s="42" t="s">
        <v>59</v>
      </c>
      <c r="B99" s="44" t="s">
        <v>645</v>
      </c>
      <c r="C99" s="42" t="s">
        <v>61</v>
      </c>
      <c r="D99" s="42" t="s">
        <v>136</v>
      </c>
      <c r="E99" s="42" t="s">
        <v>137</v>
      </c>
      <c r="F99" s="42" t="s">
        <v>59</v>
      </c>
      <c r="G99" s="45">
        <v>44341</v>
      </c>
      <c r="H99" s="19" t="s">
        <v>67</v>
      </c>
      <c r="I99" s="19">
        <v>0</v>
      </c>
      <c r="J99" s="19">
        <v>30</v>
      </c>
      <c r="K99" s="19">
        <v>30</v>
      </c>
      <c r="L99" s="19">
        <v>40</v>
      </c>
      <c r="M99" s="19">
        <v>40</v>
      </c>
      <c r="N99" s="19">
        <v>50</v>
      </c>
      <c r="O99" s="19">
        <v>50</v>
      </c>
      <c r="P99" s="19">
        <v>60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/>
      <c r="AD99" s="19"/>
      <c r="AE99" s="48"/>
      <c r="AF99" s="51"/>
      <c r="AG99" s="36"/>
      <c r="AH99" s="36"/>
      <c r="AI99" s="56"/>
      <c r="AJ99" s="41" t="s">
        <v>65</v>
      </c>
    </row>
    <row r="100" spans="1:36" ht="16.2" x14ac:dyDescent="0.25">
      <c r="A100" s="42" t="s">
        <v>59</v>
      </c>
      <c r="B100" s="44" t="s">
        <v>642</v>
      </c>
      <c r="C100" s="42" t="s">
        <v>61</v>
      </c>
      <c r="D100" s="42" t="s">
        <v>136</v>
      </c>
      <c r="E100" s="42" t="s">
        <v>137</v>
      </c>
      <c r="F100" s="42" t="s">
        <v>59</v>
      </c>
      <c r="G100" s="45">
        <v>44336</v>
      </c>
      <c r="H100" s="17" t="s">
        <v>64</v>
      </c>
      <c r="I100" s="17">
        <v>0</v>
      </c>
      <c r="J100" s="17">
        <v>30</v>
      </c>
      <c r="K100" s="17">
        <v>30</v>
      </c>
      <c r="L100" s="17">
        <v>40</v>
      </c>
      <c r="M100" s="17">
        <v>40</v>
      </c>
      <c r="N100" s="17">
        <v>50</v>
      </c>
      <c r="O100" s="17">
        <v>50</v>
      </c>
      <c r="P100" s="17">
        <v>60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/>
      <c r="AD100" s="17"/>
      <c r="AE100" s="46">
        <f t="shared" ref="AE100" si="124">SUM(I100:AD100)</f>
        <v>300</v>
      </c>
      <c r="AF100" s="49">
        <f t="shared" ref="AF100" si="125">SUM(I101:AD101)</f>
        <v>300</v>
      </c>
      <c r="AG100" s="34">
        <f t="shared" ref="AG100" si="126">SUM(I102:AD102)</f>
        <v>300</v>
      </c>
      <c r="AH100" s="34">
        <f t="shared" ref="AH100" si="127">AG100-AE100</f>
        <v>0</v>
      </c>
      <c r="AI100" s="54">
        <v>0.9235000000000001</v>
      </c>
      <c r="AJ100" s="41" t="s">
        <v>65</v>
      </c>
    </row>
    <row r="101" spans="1:36" ht="16.2" x14ac:dyDescent="0.25">
      <c r="A101" s="42" t="s">
        <v>59</v>
      </c>
      <c r="B101" s="44" t="s">
        <v>642</v>
      </c>
      <c r="C101" s="42" t="s">
        <v>61</v>
      </c>
      <c r="D101" s="42" t="s">
        <v>136</v>
      </c>
      <c r="E101" s="42" t="s">
        <v>137</v>
      </c>
      <c r="F101" s="42" t="s">
        <v>59</v>
      </c>
      <c r="G101" s="45">
        <v>44336</v>
      </c>
      <c r="H101" s="18" t="s">
        <v>66</v>
      </c>
      <c r="I101" s="18">
        <v>0</v>
      </c>
      <c r="J101" s="18">
        <v>30</v>
      </c>
      <c r="K101" s="18">
        <v>30</v>
      </c>
      <c r="L101" s="18">
        <v>40</v>
      </c>
      <c r="M101" s="18">
        <v>40</v>
      </c>
      <c r="N101" s="18">
        <v>50</v>
      </c>
      <c r="O101" s="18">
        <v>50</v>
      </c>
      <c r="P101" s="18">
        <v>60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/>
      <c r="AD101" s="18"/>
      <c r="AE101" s="47"/>
      <c r="AF101" s="50"/>
      <c r="AG101" s="35"/>
      <c r="AH101" s="35"/>
      <c r="AI101" s="55"/>
      <c r="AJ101" s="41" t="s">
        <v>65</v>
      </c>
    </row>
    <row r="102" spans="1:36" ht="16.2" x14ac:dyDescent="0.25">
      <c r="A102" s="42" t="s">
        <v>59</v>
      </c>
      <c r="B102" s="44" t="s">
        <v>642</v>
      </c>
      <c r="C102" s="42" t="s">
        <v>61</v>
      </c>
      <c r="D102" s="42" t="s">
        <v>136</v>
      </c>
      <c r="E102" s="42" t="s">
        <v>137</v>
      </c>
      <c r="F102" s="42" t="s">
        <v>59</v>
      </c>
      <c r="G102" s="45">
        <v>44336</v>
      </c>
      <c r="H102" s="19" t="s">
        <v>67</v>
      </c>
      <c r="I102" s="19">
        <v>0</v>
      </c>
      <c r="J102" s="19">
        <v>30</v>
      </c>
      <c r="K102" s="19">
        <v>30</v>
      </c>
      <c r="L102" s="19">
        <v>40</v>
      </c>
      <c r="M102" s="19">
        <v>40</v>
      </c>
      <c r="N102" s="19">
        <v>50</v>
      </c>
      <c r="O102" s="19">
        <v>50</v>
      </c>
      <c r="P102" s="19">
        <v>60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/>
      <c r="AD102" s="19"/>
      <c r="AE102" s="48"/>
      <c r="AF102" s="51"/>
      <c r="AG102" s="36"/>
      <c r="AH102" s="36"/>
      <c r="AI102" s="56"/>
      <c r="AJ102" s="41" t="s">
        <v>65</v>
      </c>
    </row>
    <row r="103" spans="1:36" ht="16.2" x14ac:dyDescent="0.25">
      <c r="A103" s="42" t="s">
        <v>59</v>
      </c>
      <c r="B103" s="44" t="s">
        <v>1047</v>
      </c>
      <c r="C103" s="42" t="s">
        <v>61</v>
      </c>
      <c r="D103" s="42" t="s">
        <v>1046</v>
      </c>
      <c r="E103" s="42" t="s">
        <v>1045</v>
      </c>
      <c r="F103" s="42" t="s">
        <v>59</v>
      </c>
      <c r="G103" s="45">
        <v>44342</v>
      </c>
      <c r="H103" s="17" t="s">
        <v>64</v>
      </c>
      <c r="I103" s="17">
        <v>30</v>
      </c>
      <c r="J103" s="17">
        <v>20</v>
      </c>
      <c r="K103" s="17">
        <v>50</v>
      </c>
      <c r="L103" s="17">
        <v>50</v>
      </c>
      <c r="M103" s="17">
        <v>80</v>
      </c>
      <c r="N103" s="17">
        <v>70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/>
      <c r="AD103" s="17"/>
      <c r="AE103" s="46">
        <f t="shared" ref="AE103" si="128">SUM(I103:AD103)</f>
        <v>300</v>
      </c>
      <c r="AF103" s="49">
        <f t="shared" ref="AF103" si="129">SUM(I104:AD104)</f>
        <v>260</v>
      </c>
      <c r="AG103" s="34">
        <f t="shared" ref="AG103" si="130">SUM(I105:AD105)</f>
        <v>180</v>
      </c>
      <c r="AH103" s="34">
        <f t="shared" ref="AH103" si="131">AG103-AE103</f>
        <v>-120</v>
      </c>
      <c r="AI103" s="54">
        <v>0.93790000000000007</v>
      </c>
      <c r="AJ103" s="41" t="s">
        <v>65</v>
      </c>
    </row>
    <row r="104" spans="1:36" ht="16.2" x14ac:dyDescent="0.25">
      <c r="A104" s="42" t="s">
        <v>59</v>
      </c>
      <c r="B104" s="44" t="s">
        <v>1047</v>
      </c>
      <c r="C104" s="42" t="s">
        <v>61</v>
      </c>
      <c r="D104" s="42" t="s">
        <v>1046</v>
      </c>
      <c r="E104" s="42" t="s">
        <v>1045</v>
      </c>
      <c r="F104" s="42" t="s">
        <v>59</v>
      </c>
      <c r="G104" s="45">
        <v>44342</v>
      </c>
      <c r="H104" s="18" t="s">
        <v>66</v>
      </c>
      <c r="I104" s="18">
        <v>24</v>
      </c>
      <c r="J104" s="18">
        <v>3</v>
      </c>
      <c r="K104" s="18">
        <v>50</v>
      </c>
      <c r="L104" s="18">
        <v>50</v>
      </c>
      <c r="M104" s="18">
        <v>80</v>
      </c>
      <c r="N104" s="18">
        <v>53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/>
      <c r="AD104" s="18"/>
      <c r="AE104" s="47"/>
      <c r="AF104" s="50"/>
      <c r="AG104" s="35"/>
      <c r="AH104" s="35"/>
      <c r="AI104" s="55"/>
      <c r="AJ104" s="41" t="s">
        <v>65</v>
      </c>
    </row>
    <row r="105" spans="1:36" ht="16.2" x14ac:dyDescent="0.25">
      <c r="A105" s="42" t="s">
        <v>59</v>
      </c>
      <c r="B105" s="44" t="s">
        <v>1047</v>
      </c>
      <c r="C105" s="42" t="s">
        <v>61</v>
      </c>
      <c r="D105" s="42" t="s">
        <v>1046</v>
      </c>
      <c r="E105" s="42" t="s">
        <v>1045</v>
      </c>
      <c r="F105" s="42" t="s">
        <v>59</v>
      </c>
      <c r="G105" s="45">
        <v>44342</v>
      </c>
      <c r="H105" s="19" t="s">
        <v>67</v>
      </c>
      <c r="I105" s="19">
        <v>0</v>
      </c>
      <c r="J105" s="19">
        <v>0</v>
      </c>
      <c r="K105" s="19">
        <v>50</v>
      </c>
      <c r="L105" s="19">
        <v>50</v>
      </c>
      <c r="M105" s="19">
        <v>80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/>
      <c r="AD105" s="19"/>
      <c r="AE105" s="48"/>
      <c r="AF105" s="51"/>
      <c r="AG105" s="36"/>
      <c r="AH105" s="36"/>
      <c r="AI105" s="56"/>
      <c r="AJ105" s="41" t="s">
        <v>65</v>
      </c>
    </row>
    <row r="106" spans="1:36" ht="16.2" x14ac:dyDescent="0.25">
      <c r="A106" s="42" t="s">
        <v>59</v>
      </c>
      <c r="B106" s="44" t="s">
        <v>1044</v>
      </c>
      <c r="C106" s="42" t="s">
        <v>61</v>
      </c>
      <c r="D106" s="42" t="s">
        <v>792</v>
      </c>
      <c r="E106" s="42" t="s">
        <v>1039</v>
      </c>
      <c r="F106" s="42" t="s">
        <v>59</v>
      </c>
      <c r="G106" s="45">
        <v>44336</v>
      </c>
      <c r="H106" s="17" t="s">
        <v>64</v>
      </c>
      <c r="I106" s="17">
        <v>0</v>
      </c>
      <c r="J106" s="17">
        <v>2</v>
      </c>
      <c r="K106" s="17">
        <v>5</v>
      </c>
      <c r="L106" s="17">
        <v>3</v>
      </c>
      <c r="M106" s="17">
        <v>6</v>
      </c>
      <c r="N106" s="17">
        <v>3</v>
      </c>
      <c r="O106" s="17">
        <v>10</v>
      </c>
      <c r="P106" s="17">
        <v>11</v>
      </c>
      <c r="Q106" s="17">
        <v>17</v>
      </c>
      <c r="R106" s="17">
        <v>15</v>
      </c>
      <c r="S106" s="17">
        <v>15</v>
      </c>
      <c r="T106" s="17">
        <v>22</v>
      </c>
      <c r="U106" s="17">
        <v>27</v>
      </c>
      <c r="V106" s="17">
        <v>20</v>
      </c>
      <c r="W106" s="17">
        <v>33</v>
      </c>
      <c r="X106" s="17">
        <v>29</v>
      </c>
      <c r="Y106" s="17">
        <v>37</v>
      </c>
      <c r="Z106" s="17">
        <v>10</v>
      </c>
      <c r="AA106" s="17">
        <v>5</v>
      </c>
      <c r="AB106" s="17">
        <v>0</v>
      </c>
      <c r="AC106" s="17"/>
      <c r="AD106" s="17"/>
      <c r="AE106" s="46">
        <f t="shared" ref="AE106" si="132">SUM(I106:AD106)</f>
        <v>270</v>
      </c>
      <c r="AF106" s="49">
        <f t="shared" ref="AF106" si="133">SUM(I107:AD107)</f>
        <v>270</v>
      </c>
      <c r="AG106" s="34">
        <f t="shared" ref="AG106" si="134">SUM(I108:AD108)</f>
        <v>270</v>
      </c>
      <c r="AH106" s="34">
        <f t="shared" ref="AH106" si="135">AG106-AE106</f>
        <v>0</v>
      </c>
      <c r="AI106" s="54">
        <v>0.93620000000000003</v>
      </c>
      <c r="AJ106" s="41" t="s">
        <v>65</v>
      </c>
    </row>
    <row r="107" spans="1:36" ht="16.2" x14ac:dyDescent="0.25">
      <c r="A107" s="42" t="s">
        <v>59</v>
      </c>
      <c r="B107" s="44" t="s">
        <v>1044</v>
      </c>
      <c r="C107" s="42" t="s">
        <v>61</v>
      </c>
      <c r="D107" s="42" t="s">
        <v>792</v>
      </c>
      <c r="E107" s="42" t="s">
        <v>1039</v>
      </c>
      <c r="F107" s="42" t="s">
        <v>59</v>
      </c>
      <c r="G107" s="45">
        <v>44336</v>
      </c>
      <c r="H107" s="18" t="s">
        <v>66</v>
      </c>
      <c r="I107" s="18">
        <v>0</v>
      </c>
      <c r="J107" s="18">
        <v>2</v>
      </c>
      <c r="K107" s="18">
        <v>5</v>
      </c>
      <c r="L107" s="18">
        <v>3</v>
      </c>
      <c r="M107" s="18">
        <v>6</v>
      </c>
      <c r="N107" s="18">
        <v>3</v>
      </c>
      <c r="O107" s="18">
        <v>10</v>
      </c>
      <c r="P107" s="18">
        <v>11</v>
      </c>
      <c r="Q107" s="18">
        <v>17</v>
      </c>
      <c r="R107" s="18">
        <v>15</v>
      </c>
      <c r="S107" s="18">
        <v>15</v>
      </c>
      <c r="T107" s="18">
        <v>22</v>
      </c>
      <c r="U107" s="18">
        <v>27</v>
      </c>
      <c r="V107" s="18">
        <v>20</v>
      </c>
      <c r="W107" s="18">
        <v>33</v>
      </c>
      <c r="X107" s="18">
        <v>29</v>
      </c>
      <c r="Y107" s="18">
        <v>37</v>
      </c>
      <c r="Z107" s="18">
        <v>10</v>
      </c>
      <c r="AA107" s="18">
        <v>5</v>
      </c>
      <c r="AB107" s="18">
        <v>0</v>
      </c>
      <c r="AC107" s="18"/>
      <c r="AD107" s="18"/>
      <c r="AE107" s="47"/>
      <c r="AF107" s="50"/>
      <c r="AG107" s="35"/>
      <c r="AH107" s="35"/>
      <c r="AI107" s="55"/>
      <c r="AJ107" s="41" t="s">
        <v>65</v>
      </c>
    </row>
    <row r="108" spans="1:36" ht="16.2" x14ac:dyDescent="0.25">
      <c r="A108" s="42" t="s">
        <v>59</v>
      </c>
      <c r="B108" s="44" t="s">
        <v>1044</v>
      </c>
      <c r="C108" s="42" t="s">
        <v>61</v>
      </c>
      <c r="D108" s="42" t="s">
        <v>792</v>
      </c>
      <c r="E108" s="42" t="s">
        <v>1039</v>
      </c>
      <c r="F108" s="42" t="s">
        <v>59</v>
      </c>
      <c r="G108" s="45">
        <v>44336</v>
      </c>
      <c r="H108" s="19" t="s">
        <v>67</v>
      </c>
      <c r="I108" s="19">
        <v>0</v>
      </c>
      <c r="J108" s="19">
        <v>2</v>
      </c>
      <c r="K108" s="19">
        <v>5</v>
      </c>
      <c r="L108" s="19">
        <v>3</v>
      </c>
      <c r="M108" s="19">
        <v>6</v>
      </c>
      <c r="N108" s="19">
        <v>3</v>
      </c>
      <c r="O108" s="19">
        <v>10</v>
      </c>
      <c r="P108" s="19">
        <v>11</v>
      </c>
      <c r="Q108" s="19">
        <v>17</v>
      </c>
      <c r="R108" s="19">
        <v>15</v>
      </c>
      <c r="S108" s="19">
        <v>15</v>
      </c>
      <c r="T108" s="19">
        <v>22</v>
      </c>
      <c r="U108" s="19">
        <v>27</v>
      </c>
      <c r="V108" s="19">
        <v>20</v>
      </c>
      <c r="W108" s="19">
        <v>33</v>
      </c>
      <c r="X108" s="19">
        <v>29</v>
      </c>
      <c r="Y108" s="19">
        <v>37</v>
      </c>
      <c r="Z108" s="19">
        <v>10</v>
      </c>
      <c r="AA108" s="19">
        <v>5</v>
      </c>
      <c r="AB108" s="19">
        <v>0</v>
      </c>
      <c r="AC108" s="19"/>
      <c r="AD108" s="19"/>
      <c r="AE108" s="48"/>
      <c r="AF108" s="51"/>
      <c r="AG108" s="36"/>
      <c r="AH108" s="36"/>
      <c r="AI108" s="56"/>
      <c r="AJ108" s="41" t="s">
        <v>65</v>
      </c>
    </row>
    <row r="109" spans="1:36" ht="16.2" x14ac:dyDescent="0.25">
      <c r="A109" s="42" t="s">
        <v>59</v>
      </c>
      <c r="B109" s="44" t="s">
        <v>1043</v>
      </c>
      <c r="C109" s="42" t="s">
        <v>61</v>
      </c>
      <c r="D109" s="42" t="s">
        <v>792</v>
      </c>
      <c r="E109" s="42" t="s">
        <v>1039</v>
      </c>
      <c r="F109" s="42" t="s">
        <v>59</v>
      </c>
      <c r="G109" s="45">
        <v>44340</v>
      </c>
      <c r="H109" s="17" t="s">
        <v>64</v>
      </c>
      <c r="I109" s="17">
        <v>0</v>
      </c>
      <c r="J109" s="17">
        <v>2</v>
      </c>
      <c r="K109" s="17">
        <v>3</v>
      </c>
      <c r="L109" s="17">
        <v>3</v>
      </c>
      <c r="M109" s="17">
        <v>4</v>
      </c>
      <c r="N109" s="17">
        <v>4</v>
      </c>
      <c r="O109" s="17">
        <v>12</v>
      </c>
      <c r="P109" s="17">
        <v>7</v>
      </c>
      <c r="Q109" s="17">
        <v>14</v>
      </c>
      <c r="R109" s="17">
        <v>11</v>
      </c>
      <c r="S109" s="17">
        <v>17</v>
      </c>
      <c r="T109" s="17">
        <v>13</v>
      </c>
      <c r="U109" s="17">
        <v>16</v>
      </c>
      <c r="V109" s="17">
        <v>10</v>
      </c>
      <c r="W109" s="17">
        <v>11</v>
      </c>
      <c r="X109" s="17">
        <v>8</v>
      </c>
      <c r="Y109" s="17">
        <v>9</v>
      </c>
      <c r="Z109" s="17">
        <v>0</v>
      </c>
      <c r="AA109" s="17">
        <v>6</v>
      </c>
      <c r="AB109" s="17">
        <v>0</v>
      </c>
      <c r="AC109" s="17"/>
      <c r="AD109" s="17"/>
      <c r="AE109" s="46">
        <f t="shared" ref="AE109" si="136">SUM(I109:AD109)</f>
        <v>150</v>
      </c>
      <c r="AF109" s="49">
        <f t="shared" ref="AF109" si="137">SUM(I110:AD110)</f>
        <v>150</v>
      </c>
      <c r="AG109" s="34">
        <f t="shared" ref="AG109" si="138">SUM(I111:AD111)</f>
        <v>150</v>
      </c>
      <c r="AH109" s="34">
        <f t="shared" ref="AH109" si="139">AG109-AE109</f>
        <v>0</v>
      </c>
      <c r="AI109" s="54">
        <v>0.91790000000000005</v>
      </c>
      <c r="AJ109" s="41" t="s">
        <v>65</v>
      </c>
    </row>
    <row r="110" spans="1:36" ht="16.2" x14ac:dyDescent="0.25">
      <c r="A110" s="42" t="s">
        <v>59</v>
      </c>
      <c r="B110" s="44" t="s">
        <v>1043</v>
      </c>
      <c r="C110" s="42" t="s">
        <v>61</v>
      </c>
      <c r="D110" s="42" t="s">
        <v>792</v>
      </c>
      <c r="E110" s="42" t="s">
        <v>1039</v>
      </c>
      <c r="F110" s="42" t="s">
        <v>59</v>
      </c>
      <c r="G110" s="45">
        <v>44340</v>
      </c>
      <c r="H110" s="18" t="s">
        <v>66</v>
      </c>
      <c r="I110" s="18">
        <v>0</v>
      </c>
      <c r="J110" s="18">
        <v>2</v>
      </c>
      <c r="K110" s="18">
        <v>3</v>
      </c>
      <c r="L110" s="18">
        <v>3</v>
      </c>
      <c r="M110" s="18">
        <v>4</v>
      </c>
      <c r="N110" s="18">
        <v>4</v>
      </c>
      <c r="O110" s="18">
        <v>12</v>
      </c>
      <c r="P110" s="18">
        <v>7</v>
      </c>
      <c r="Q110" s="18">
        <v>14</v>
      </c>
      <c r="R110" s="18">
        <v>11</v>
      </c>
      <c r="S110" s="18">
        <v>17</v>
      </c>
      <c r="T110" s="18">
        <v>13</v>
      </c>
      <c r="U110" s="18">
        <v>16</v>
      </c>
      <c r="V110" s="18">
        <v>10</v>
      </c>
      <c r="W110" s="18">
        <v>11</v>
      </c>
      <c r="X110" s="18">
        <v>8</v>
      </c>
      <c r="Y110" s="18">
        <v>9</v>
      </c>
      <c r="Z110" s="18">
        <v>0</v>
      </c>
      <c r="AA110" s="18">
        <v>6</v>
      </c>
      <c r="AB110" s="18">
        <v>0</v>
      </c>
      <c r="AC110" s="18"/>
      <c r="AD110" s="18"/>
      <c r="AE110" s="47"/>
      <c r="AF110" s="50"/>
      <c r="AG110" s="35"/>
      <c r="AH110" s="35"/>
      <c r="AI110" s="55"/>
      <c r="AJ110" s="41" t="s">
        <v>65</v>
      </c>
    </row>
    <row r="111" spans="1:36" ht="16.2" x14ac:dyDescent="0.25">
      <c r="A111" s="42" t="s">
        <v>59</v>
      </c>
      <c r="B111" s="44" t="s">
        <v>1043</v>
      </c>
      <c r="C111" s="42" t="s">
        <v>61</v>
      </c>
      <c r="D111" s="42" t="s">
        <v>792</v>
      </c>
      <c r="E111" s="42" t="s">
        <v>1039</v>
      </c>
      <c r="F111" s="42" t="s">
        <v>59</v>
      </c>
      <c r="G111" s="45">
        <v>44340</v>
      </c>
      <c r="H111" s="19" t="s">
        <v>67</v>
      </c>
      <c r="I111" s="19">
        <v>0</v>
      </c>
      <c r="J111" s="19">
        <v>2</v>
      </c>
      <c r="K111" s="19">
        <v>3</v>
      </c>
      <c r="L111" s="19">
        <v>3</v>
      </c>
      <c r="M111" s="19">
        <v>4</v>
      </c>
      <c r="N111" s="19">
        <v>4</v>
      </c>
      <c r="O111" s="19">
        <v>12</v>
      </c>
      <c r="P111" s="19">
        <v>7</v>
      </c>
      <c r="Q111" s="19">
        <v>14</v>
      </c>
      <c r="R111" s="19">
        <v>11</v>
      </c>
      <c r="S111" s="19">
        <v>17</v>
      </c>
      <c r="T111" s="19">
        <v>13</v>
      </c>
      <c r="U111" s="19">
        <v>16</v>
      </c>
      <c r="V111" s="19">
        <v>10</v>
      </c>
      <c r="W111" s="19">
        <v>11</v>
      </c>
      <c r="X111" s="19">
        <v>8</v>
      </c>
      <c r="Y111" s="19">
        <v>9</v>
      </c>
      <c r="Z111" s="19">
        <v>0</v>
      </c>
      <c r="AA111" s="19">
        <v>6</v>
      </c>
      <c r="AB111" s="19">
        <v>0</v>
      </c>
      <c r="AC111" s="19"/>
      <c r="AD111" s="19"/>
      <c r="AE111" s="48"/>
      <c r="AF111" s="51"/>
      <c r="AG111" s="36"/>
      <c r="AH111" s="36"/>
      <c r="AI111" s="56"/>
      <c r="AJ111" s="41" t="s">
        <v>65</v>
      </c>
    </row>
    <row r="112" spans="1:36" ht="16.2" x14ac:dyDescent="0.25">
      <c r="A112" s="42" t="s">
        <v>59</v>
      </c>
      <c r="B112" s="44" t="s">
        <v>1042</v>
      </c>
      <c r="C112" s="42" t="s">
        <v>61</v>
      </c>
      <c r="D112" s="42" t="s">
        <v>792</v>
      </c>
      <c r="E112" s="42" t="s">
        <v>1039</v>
      </c>
      <c r="F112" s="42" t="s">
        <v>59</v>
      </c>
      <c r="G112" s="45">
        <v>44337</v>
      </c>
      <c r="H112" s="17" t="s">
        <v>64</v>
      </c>
      <c r="I112" s="17">
        <v>0</v>
      </c>
      <c r="J112" s="17">
        <v>0</v>
      </c>
      <c r="K112" s="17">
        <v>4</v>
      </c>
      <c r="L112" s="17">
        <v>4</v>
      </c>
      <c r="M112" s="17">
        <v>7</v>
      </c>
      <c r="N112" s="17">
        <v>6</v>
      </c>
      <c r="O112" s="17">
        <v>8</v>
      </c>
      <c r="P112" s="17">
        <v>8</v>
      </c>
      <c r="Q112" s="17">
        <v>9</v>
      </c>
      <c r="R112" s="17">
        <v>11</v>
      </c>
      <c r="S112" s="17">
        <v>15</v>
      </c>
      <c r="T112" s="17">
        <v>13</v>
      </c>
      <c r="U112" s="17">
        <v>11</v>
      </c>
      <c r="V112" s="17">
        <v>10</v>
      </c>
      <c r="W112" s="17">
        <v>5</v>
      </c>
      <c r="X112" s="17">
        <v>5</v>
      </c>
      <c r="Y112" s="17">
        <v>2</v>
      </c>
      <c r="Z112" s="17">
        <v>1</v>
      </c>
      <c r="AA112" s="17">
        <v>1</v>
      </c>
      <c r="AB112" s="17">
        <v>0</v>
      </c>
      <c r="AC112" s="17"/>
      <c r="AD112" s="17"/>
      <c r="AE112" s="46">
        <f t="shared" ref="AE112" si="140">SUM(I112:AD112)</f>
        <v>120</v>
      </c>
      <c r="AF112" s="49">
        <f t="shared" ref="AF112" si="141">SUM(I113:AD113)</f>
        <v>120</v>
      </c>
      <c r="AG112" s="34">
        <f t="shared" ref="AG112" si="142">SUM(I114:AD114)</f>
        <v>120</v>
      </c>
      <c r="AH112" s="34">
        <f t="shared" ref="AH112" si="143">AG112-AE112</f>
        <v>0</v>
      </c>
      <c r="AI112" s="54">
        <v>0.91210000000000002</v>
      </c>
      <c r="AJ112" s="41" t="s">
        <v>65</v>
      </c>
    </row>
    <row r="113" spans="1:36" ht="16.2" x14ac:dyDescent="0.25">
      <c r="A113" s="42" t="s">
        <v>59</v>
      </c>
      <c r="B113" s="44" t="s">
        <v>1042</v>
      </c>
      <c r="C113" s="42" t="s">
        <v>61</v>
      </c>
      <c r="D113" s="42" t="s">
        <v>792</v>
      </c>
      <c r="E113" s="42" t="s">
        <v>1039</v>
      </c>
      <c r="F113" s="42" t="s">
        <v>59</v>
      </c>
      <c r="G113" s="45">
        <v>44337</v>
      </c>
      <c r="H113" s="18" t="s">
        <v>66</v>
      </c>
      <c r="I113" s="18">
        <v>0</v>
      </c>
      <c r="J113" s="18">
        <v>0</v>
      </c>
      <c r="K113" s="18">
        <v>4</v>
      </c>
      <c r="L113" s="18">
        <v>4</v>
      </c>
      <c r="M113" s="18">
        <v>7</v>
      </c>
      <c r="N113" s="18">
        <v>6</v>
      </c>
      <c r="O113" s="18">
        <v>8</v>
      </c>
      <c r="P113" s="18">
        <v>8</v>
      </c>
      <c r="Q113" s="18">
        <v>9</v>
      </c>
      <c r="R113" s="18">
        <v>11</v>
      </c>
      <c r="S113" s="18">
        <v>15</v>
      </c>
      <c r="T113" s="18">
        <v>13</v>
      </c>
      <c r="U113" s="18">
        <v>11</v>
      </c>
      <c r="V113" s="18">
        <v>10</v>
      </c>
      <c r="W113" s="18">
        <v>5</v>
      </c>
      <c r="X113" s="18">
        <v>5</v>
      </c>
      <c r="Y113" s="18">
        <v>2</v>
      </c>
      <c r="Z113" s="18">
        <v>1</v>
      </c>
      <c r="AA113" s="18">
        <v>1</v>
      </c>
      <c r="AB113" s="18">
        <v>0</v>
      </c>
      <c r="AC113" s="18"/>
      <c r="AD113" s="18"/>
      <c r="AE113" s="47"/>
      <c r="AF113" s="50"/>
      <c r="AG113" s="35"/>
      <c r="AH113" s="35"/>
      <c r="AI113" s="55"/>
      <c r="AJ113" s="41" t="s">
        <v>65</v>
      </c>
    </row>
    <row r="114" spans="1:36" ht="16.2" x14ac:dyDescent="0.25">
      <c r="A114" s="42" t="s">
        <v>59</v>
      </c>
      <c r="B114" s="44" t="s">
        <v>1042</v>
      </c>
      <c r="C114" s="42" t="s">
        <v>61</v>
      </c>
      <c r="D114" s="42" t="s">
        <v>792</v>
      </c>
      <c r="E114" s="42" t="s">
        <v>1039</v>
      </c>
      <c r="F114" s="42" t="s">
        <v>59</v>
      </c>
      <c r="G114" s="45">
        <v>44337</v>
      </c>
      <c r="H114" s="19" t="s">
        <v>67</v>
      </c>
      <c r="I114" s="19">
        <v>0</v>
      </c>
      <c r="J114" s="19">
        <v>0</v>
      </c>
      <c r="K114" s="19">
        <v>4</v>
      </c>
      <c r="L114" s="19">
        <v>4</v>
      </c>
      <c r="M114" s="19">
        <v>7</v>
      </c>
      <c r="N114" s="19">
        <v>6</v>
      </c>
      <c r="O114" s="19">
        <v>8</v>
      </c>
      <c r="P114" s="19">
        <v>8</v>
      </c>
      <c r="Q114" s="19">
        <v>9</v>
      </c>
      <c r="R114" s="19">
        <v>11</v>
      </c>
      <c r="S114" s="19">
        <v>15</v>
      </c>
      <c r="T114" s="19">
        <v>13</v>
      </c>
      <c r="U114" s="19">
        <v>11</v>
      </c>
      <c r="V114" s="19">
        <v>10</v>
      </c>
      <c r="W114" s="19">
        <v>5</v>
      </c>
      <c r="X114" s="19">
        <v>5</v>
      </c>
      <c r="Y114" s="19">
        <v>2</v>
      </c>
      <c r="Z114" s="19">
        <v>1</v>
      </c>
      <c r="AA114" s="19">
        <v>1</v>
      </c>
      <c r="AB114" s="19">
        <v>0</v>
      </c>
      <c r="AC114" s="19"/>
      <c r="AD114" s="19"/>
      <c r="AE114" s="48"/>
      <c r="AF114" s="51"/>
      <c r="AG114" s="36"/>
      <c r="AH114" s="36"/>
      <c r="AI114" s="56"/>
      <c r="AJ114" s="41" t="s">
        <v>65</v>
      </c>
    </row>
    <row r="115" spans="1:36" ht="16.2" x14ac:dyDescent="0.25">
      <c r="A115" s="42" t="s">
        <v>59</v>
      </c>
      <c r="B115" s="44" t="s">
        <v>1041</v>
      </c>
      <c r="C115" s="42" t="s">
        <v>61</v>
      </c>
      <c r="D115" s="42" t="s">
        <v>792</v>
      </c>
      <c r="E115" s="42" t="s">
        <v>1039</v>
      </c>
      <c r="F115" s="42" t="s">
        <v>59</v>
      </c>
      <c r="G115" s="45">
        <v>44337</v>
      </c>
      <c r="H115" s="17" t="s">
        <v>64</v>
      </c>
      <c r="I115" s="17">
        <v>2</v>
      </c>
      <c r="J115" s="17">
        <v>0</v>
      </c>
      <c r="K115" s="17">
        <v>5</v>
      </c>
      <c r="L115" s="17">
        <v>0</v>
      </c>
      <c r="M115" s="17">
        <v>7</v>
      </c>
      <c r="N115" s="17">
        <v>0</v>
      </c>
      <c r="O115" s="17">
        <v>11</v>
      </c>
      <c r="P115" s="17">
        <v>0</v>
      </c>
      <c r="Q115" s="17">
        <v>13</v>
      </c>
      <c r="R115" s="17">
        <v>0</v>
      </c>
      <c r="S115" s="17">
        <v>19</v>
      </c>
      <c r="T115" s="17">
        <v>0</v>
      </c>
      <c r="U115" s="17">
        <v>22</v>
      </c>
      <c r="V115" s="17">
        <v>0</v>
      </c>
      <c r="W115" s="17">
        <v>14</v>
      </c>
      <c r="X115" s="17">
        <v>0</v>
      </c>
      <c r="Y115" s="17">
        <v>9</v>
      </c>
      <c r="Z115" s="17">
        <v>0</v>
      </c>
      <c r="AA115" s="17">
        <v>6</v>
      </c>
      <c r="AB115" s="17">
        <v>0</v>
      </c>
      <c r="AC115" s="17"/>
      <c r="AD115" s="17"/>
      <c r="AE115" s="46">
        <f t="shared" ref="AE115" si="144">SUM(I115:AD115)</f>
        <v>108</v>
      </c>
      <c r="AF115" s="49">
        <f t="shared" ref="AF115" si="145">SUM(I116:AD116)</f>
        <v>108</v>
      </c>
      <c r="AG115" s="34">
        <f t="shared" ref="AG115" si="146">SUM(I117:AD117)</f>
        <v>108</v>
      </c>
      <c r="AH115" s="34">
        <f t="shared" ref="AH115" si="147">AG115-AE115</f>
        <v>0</v>
      </c>
      <c r="AI115" s="54">
        <v>0.94080000000000008</v>
      </c>
      <c r="AJ115" s="41" t="s">
        <v>65</v>
      </c>
    </row>
    <row r="116" spans="1:36" ht="16.2" x14ac:dyDescent="0.25">
      <c r="A116" s="42" t="s">
        <v>59</v>
      </c>
      <c r="B116" s="44" t="s">
        <v>1041</v>
      </c>
      <c r="C116" s="42" t="s">
        <v>61</v>
      </c>
      <c r="D116" s="42" t="s">
        <v>792</v>
      </c>
      <c r="E116" s="42" t="s">
        <v>1039</v>
      </c>
      <c r="F116" s="42" t="s">
        <v>59</v>
      </c>
      <c r="G116" s="45">
        <v>44337</v>
      </c>
      <c r="H116" s="18" t="s">
        <v>66</v>
      </c>
      <c r="I116" s="18">
        <v>2</v>
      </c>
      <c r="J116" s="18">
        <v>0</v>
      </c>
      <c r="K116" s="18">
        <v>5</v>
      </c>
      <c r="L116" s="18">
        <v>0</v>
      </c>
      <c r="M116" s="18">
        <v>7</v>
      </c>
      <c r="N116" s="18">
        <v>0</v>
      </c>
      <c r="O116" s="18">
        <v>11</v>
      </c>
      <c r="P116" s="18">
        <v>0</v>
      </c>
      <c r="Q116" s="18">
        <v>13</v>
      </c>
      <c r="R116" s="18">
        <v>0</v>
      </c>
      <c r="S116" s="18">
        <v>19</v>
      </c>
      <c r="T116" s="18">
        <v>0</v>
      </c>
      <c r="U116" s="18">
        <v>22</v>
      </c>
      <c r="V116" s="18">
        <v>0</v>
      </c>
      <c r="W116" s="18">
        <v>14</v>
      </c>
      <c r="X116" s="18">
        <v>0</v>
      </c>
      <c r="Y116" s="18">
        <v>9</v>
      </c>
      <c r="Z116" s="18">
        <v>0</v>
      </c>
      <c r="AA116" s="18">
        <v>6</v>
      </c>
      <c r="AB116" s="18">
        <v>0</v>
      </c>
      <c r="AC116" s="18"/>
      <c r="AD116" s="18"/>
      <c r="AE116" s="47"/>
      <c r="AF116" s="50"/>
      <c r="AG116" s="35"/>
      <c r="AH116" s="35"/>
      <c r="AI116" s="55"/>
      <c r="AJ116" s="41" t="s">
        <v>65</v>
      </c>
    </row>
    <row r="117" spans="1:36" ht="16.2" x14ac:dyDescent="0.25">
      <c r="A117" s="42" t="s">
        <v>59</v>
      </c>
      <c r="B117" s="44" t="s">
        <v>1041</v>
      </c>
      <c r="C117" s="42" t="s">
        <v>61</v>
      </c>
      <c r="D117" s="42" t="s">
        <v>792</v>
      </c>
      <c r="E117" s="42" t="s">
        <v>1039</v>
      </c>
      <c r="F117" s="42" t="s">
        <v>59</v>
      </c>
      <c r="G117" s="45">
        <v>44337</v>
      </c>
      <c r="H117" s="19" t="s">
        <v>67</v>
      </c>
      <c r="I117" s="19">
        <v>2</v>
      </c>
      <c r="J117" s="19">
        <v>0</v>
      </c>
      <c r="K117" s="19">
        <v>5</v>
      </c>
      <c r="L117" s="19">
        <v>0</v>
      </c>
      <c r="M117" s="19">
        <v>7</v>
      </c>
      <c r="N117" s="19">
        <v>0</v>
      </c>
      <c r="O117" s="19">
        <v>11</v>
      </c>
      <c r="P117" s="19">
        <v>0</v>
      </c>
      <c r="Q117" s="19">
        <v>13</v>
      </c>
      <c r="R117" s="19">
        <v>0</v>
      </c>
      <c r="S117" s="19">
        <v>19</v>
      </c>
      <c r="T117" s="19">
        <v>0</v>
      </c>
      <c r="U117" s="19">
        <v>22</v>
      </c>
      <c r="V117" s="19">
        <v>0</v>
      </c>
      <c r="W117" s="19">
        <v>14</v>
      </c>
      <c r="X117" s="19">
        <v>0</v>
      </c>
      <c r="Y117" s="19">
        <v>9</v>
      </c>
      <c r="Z117" s="19">
        <v>0</v>
      </c>
      <c r="AA117" s="19">
        <v>6</v>
      </c>
      <c r="AB117" s="19">
        <v>0</v>
      </c>
      <c r="AC117" s="19"/>
      <c r="AD117" s="19"/>
      <c r="AE117" s="48"/>
      <c r="AF117" s="51"/>
      <c r="AG117" s="36"/>
      <c r="AH117" s="36"/>
      <c r="AI117" s="56"/>
      <c r="AJ117" s="41" t="s">
        <v>65</v>
      </c>
    </row>
    <row r="118" spans="1:36" ht="16.2" x14ac:dyDescent="0.25">
      <c r="A118" s="42" t="s">
        <v>59</v>
      </c>
      <c r="B118" s="44" t="s">
        <v>1040</v>
      </c>
      <c r="C118" s="42" t="s">
        <v>61</v>
      </c>
      <c r="D118" s="42" t="s">
        <v>792</v>
      </c>
      <c r="E118" s="42" t="s">
        <v>1039</v>
      </c>
      <c r="F118" s="42" t="s">
        <v>59</v>
      </c>
      <c r="G118" s="45">
        <v>44336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7</v>
      </c>
      <c r="O118" s="17">
        <v>0</v>
      </c>
      <c r="P118" s="17">
        <v>13</v>
      </c>
      <c r="Q118" s="17">
        <v>2</v>
      </c>
      <c r="R118" s="17">
        <v>15</v>
      </c>
      <c r="S118" s="17">
        <v>3</v>
      </c>
      <c r="T118" s="17">
        <v>21</v>
      </c>
      <c r="U118" s="17">
        <v>4</v>
      </c>
      <c r="V118" s="17">
        <v>17</v>
      </c>
      <c r="W118" s="17">
        <v>4</v>
      </c>
      <c r="X118" s="17">
        <v>7</v>
      </c>
      <c r="Y118" s="17">
        <v>2</v>
      </c>
      <c r="Z118" s="17">
        <v>3</v>
      </c>
      <c r="AA118" s="17">
        <v>0</v>
      </c>
      <c r="AB118" s="17">
        <v>2</v>
      </c>
      <c r="AC118" s="17"/>
      <c r="AD118" s="17"/>
      <c r="AE118" s="46">
        <f t="shared" ref="AE118" si="148">SUM(I118:AD118)</f>
        <v>100</v>
      </c>
      <c r="AF118" s="49">
        <f t="shared" ref="AF118" si="149">SUM(I119:AD119)</f>
        <v>100</v>
      </c>
      <c r="AG118" s="34">
        <f t="shared" ref="AG118" si="150">SUM(I120:AD120)</f>
        <v>100</v>
      </c>
      <c r="AH118" s="34">
        <f t="shared" ref="AH118" si="151">AG118-AE118</f>
        <v>0</v>
      </c>
      <c r="AI118" s="54">
        <v>0.95530000000000004</v>
      </c>
      <c r="AJ118" s="41" t="s">
        <v>65</v>
      </c>
    </row>
    <row r="119" spans="1:36" ht="16.2" x14ac:dyDescent="0.25">
      <c r="A119" s="42" t="s">
        <v>59</v>
      </c>
      <c r="B119" s="44" t="s">
        <v>1040</v>
      </c>
      <c r="C119" s="42" t="s">
        <v>61</v>
      </c>
      <c r="D119" s="42" t="s">
        <v>792</v>
      </c>
      <c r="E119" s="42" t="s">
        <v>1039</v>
      </c>
      <c r="F119" s="42" t="s">
        <v>59</v>
      </c>
      <c r="G119" s="45">
        <v>44336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7</v>
      </c>
      <c r="O119" s="18">
        <v>0</v>
      </c>
      <c r="P119" s="18">
        <v>13</v>
      </c>
      <c r="Q119" s="18">
        <v>2</v>
      </c>
      <c r="R119" s="18">
        <v>15</v>
      </c>
      <c r="S119" s="18">
        <v>3</v>
      </c>
      <c r="T119" s="18">
        <v>21</v>
      </c>
      <c r="U119" s="18">
        <v>4</v>
      </c>
      <c r="V119" s="18">
        <v>17</v>
      </c>
      <c r="W119" s="18">
        <v>4</v>
      </c>
      <c r="X119" s="18">
        <v>7</v>
      </c>
      <c r="Y119" s="18">
        <v>2</v>
      </c>
      <c r="Z119" s="18">
        <v>3</v>
      </c>
      <c r="AA119" s="18">
        <v>0</v>
      </c>
      <c r="AB119" s="18">
        <v>2</v>
      </c>
      <c r="AC119" s="18"/>
      <c r="AD119" s="18"/>
      <c r="AE119" s="47"/>
      <c r="AF119" s="50"/>
      <c r="AG119" s="35"/>
      <c r="AH119" s="35"/>
      <c r="AI119" s="55"/>
      <c r="AJ119" s="41" t="s">
        <v>65</v>
      </c>
    </row>
    <row r="120" spans="1:36" ht="16.2" x14ac:dyDescent="0.25">
      <c r="A120" s="42" t="s">
        <v>59</v>
      </c>
      <c r="B120" s="44" t="s">
        <v>1040</v>
      </c>
      <c r="C120" s="42" t="s">
        <v>61</v>
      </c>
      <c r="D120" s="42" t="s">
        <v>792</v>
      </c>
      <c r="E120" s="42" t="s">
        <v>1039</v>
      </c>
      <c r="F120" s="42" t="s">
        <v>59</v>
      </c>
      <c r="G120" s="45">
        <v>44336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7</v>
      </c>
      <c r="O120" s="19">
        <v>0</v>
      </c>
      <c r="P120" s="19">
        <v>13</v>
      </c>
      <c r="Q120" s="19">
        <v>2</v>
      </c>
      <c r="R120" s="19">
        <v>15</v>
      </c>
      <c r="S120" s="19">
        <v>3</v>
      </c>
      <c r="T120" s="19">
        <v>21</v>
      </c>
      <c r="U120" s="19">
        <v>4</v>
      </c>
      <c r="V120" s="19">
        <v>17</v>
      </c>
      <c r="W120" s="19">
        <v>4</v>
      </c>
      <c r="X120" s="19">
        <v>7</v>
      </c>
      <c r="Y120" s="19">
        <v>2</v>
      </c>
      <c r="Z120" s="19">
        <v>3</v>
      </c>
      <c r="AA120" s="19">
        <v>0</v>
      </c>
      <c r="AB120" s="19">
        <v>2</v>
      </c>
      <c r="AC120" s="19"/>
      <c r="AD120" s="19"/>
      <c r="AE120" s="48"/>
      <c r="AF120" s="51"/>
      <c r="AG120" s="36"/>
      <c r="AH120" s="36"/>
      <c r="AI120" s="56"/>
      <c r="AJ120" s="41" t="s">
        <v>65</v>
      </c>
    </row>
    <row r="121" spans="1:36" ht="16.2" x14ac:dyDescent="0.25">
      <c r="A121" s="42" t="s">
        <v>59</v>
      </c>
      <c r="B121" s="44" t="s">
        <v>434</v>
      </c>
      <c r="C121" s="42" t="s">
        <v>61</v>
      </c>
      <c r="D121" s="42" t="s">
        <v>220</v>
      </c>
      <c r="E121" s="42" t="s">
        <v>221</v>
      </c>
      <c r="F121" s="42" t="s">
        <v>1129</v>
      </c>
      <c r="G121" s="45">
        <v>44343</v>
      </c>
      <c r="H121" s="17" t="s">
        <v>64</v>
      </c>
      <c r="I121" s="17">
        <v>0</v>
      </c>
      <c r="J121" s="17">
        <v>1</v>
      </c>
      <c r="K121" s="17">
        <v>7</v>
      </c>
      <c r="L121" s="17">
        <v>15</v>
      </c>
      <c r="M121" s="17">
        <v>20</v>
      </c>
      <c r="N121" s="17">
        <v>22</v>
      </c>
      <c r="O121" s="17">
        <v>19</v>
      </c>
      <c r="P121" s="17">
        <v>13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/>
      <c r="AD121" s="17"/>
      <c r="AE121" s="46">
        <f t="shared" ref="AE121" si="152">SUM(I121:AD121)</f>
        <v>97</v>
      </c>
      <c r="AF121" s="49">
        <f t="shared" ref="AF121" si="153">SUM(I122:AD122)</f>
        <v>97</v>
      </c>
      <c r="AG121" s="34">
        <f t="shared" ref="AG121" si="154">SUM(I123:AD123)</f>
        <v>97</v>
      </c>
      <c r="AH121" s="34">
        <f t="shared" ref="AH121" si="155">AG121-AE121</f>
        <v>0</v>
      </c>
      <c r="AI121" s="54">
        <v>0.93210000000000004</v>
      </c>
      <c r="AJ121" s="41" t="s">
        <v>65</v>
      </c>
    </row>
    <row r="122" spans="1:36" ht="16.2" x14ac:dyDescent="0.25">
      <c r="A122" s="42" t="s">
        <v>59</v>
      </c>
      <c r="B122" s="44" t="s">
        <v>434</v>
      </c>
      <c r="C122" s="42" t="s">
        <v>61</v>
      </c>
      <c r="D122" s="42" t="s">
        <v>220</v>
      </c>
      <c r="E122" s="42" t="s">
        <v>221</v>
      </c>
      <c r="F122" s="42" t="s">
        <v>59</v>
      </c>
      <c r="G122" s="45">
        <v>44343</v>
      </c>
      <c r="H122" s="18" t="s">
        <v>66</v>
      </c>
      <c r="I122" s="18">
        <v>0</v>
      </c>
      <c r="J122" s="18">
        <v>1</v>
      </c>
      <c r="K122" s="18">
        <v>7</v>
      </c>
      <c r="L122" s="18">
        <v>15</v>
      </c>
      <c r="M122" s="18">
        <v>20</v>
      </c>
      <c r="N122" s="18">
        <v>22</v>
      </c>
      <c r="O122" s="18">
        <v>19</v>
      </c>
      <c r="P122" s="18">
        <v>13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/>
      <c r="AD122" s="18"/>
      <c r="AE122" s="47"/>
      <c r="AF122" s="50"/>
      <c r="AG122" s="35"/>
      <c r="AH122" s="35"/>
      <c r="AI122" s="55"/>
      <c r="AJ122" s="41" t="s">
        <v>65</v>
      </c>
    </row>
    <row r="123" spans="1:36" ht="16.2" x14ac:dyDescent="0.25">
      <c r="A123" s="42" t="s">
        <v>59</v>
      </c>
      <c r="B123" s="44" t="s">
        <v>434</v>
      </c>
      <c r="C123" s="42" t="s">
        <v>61</v>
      </c>
      <c r="D123" s="42" t="s">
        <v>220</v>
      </c>
      <c r="E123" s="42" t="s">
        <v>221</v>
      </c>
      <c r="F123" s="42" t="s">
        <v>59</v>
      </c>
      <c r="G123" s="45">
        <v>44343</v>
      </c>
      <c r="H123" s="19" t="s">
        <v>67</v>
      </c>
      <c r="I123" s="19">
        <v>0</v>
      </c>
      <c r="J123" s="19">
        <v>1</v>
      </c>
      <c r="K123" s="19">
        <v>7</v>
      </c>
      <c r="L123" s="19">
        <v>15</v>
      </c>
      <c r="M123" s="19">
        <v>20</v>
      </c>
      <c r="N123" s="19">
        <v>22</v>
      </c>
      <c r="O123" s="19">
        <v>19</v>
      </c>
      <c r="P123" s="19">
        <v>13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/>
      <c r="AD123" s="19"/>
      <c r="AE123" s="48"/>
      <c r="AF123" s="51"/>
      <c r="AG123" s="36"/>
      <c r="AH123" s="36"/>
      <c r="AI123" s="56"/>
      <c r="AJ123" s="41" t="s">
        <v>65</v>
      </c>
    </row>
    <row r="124" spans="1:36" ht="16.2" x14ac:dyDescent="0.25">
      <c r="A124" s="42" t="s">
        <v>59</v>
      </c>
      <c r="B124" s="44" t="s">
        <v>766</v>
      </c>
      <c r="C124" s="42" t="s">
        <v>61</v>
      </c>
      <c r="D124" s="42" t="s">
        <v>220</v>
      </c>
      <c r="E124" s="42" t="s">
        <v>221</v>
      </c>
      <c r="F124" s="42" t="s">
        <v>1129</v>
      </c>
      <c r="G124" s="45">
        <v>44345</v>
      </c>
      <c r="H124" s="17" t="s">
        <v>64</v>
      </c>
      <c r="I124" s="17">
        <v>0</v>
      </c>
      <c r="J124" s="17">
        <v>1</v>
      </c>
      <c r="K124" s="17">
        <v>4</v>
      </c>
      <c r="L124" s="17">
        <v>7</v>
      </c>
      <c r="M124" s="17">
        <v>10</v>
      </c>
      <c r="N124" s="17">
        <v>8</v>
      </c>
      <c r="O124" s="17">
        <v>9</v>
      </c>
      <c r="P124" s="17">
        <v>7</v>
      </c>
      <c r="Q124" s="17">
        <v>4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/>
      <c r="AD124" s="17"/>
      <c r="AE124" s="46">
        <f t="shared" ref="AE124" si="156">SUM(I124:AD124)</f>
        <v>50</v>
      </c>
      <c r="AF124" s="49">
        <f t="shared" ref="AF124" si="157">SUM(I125:AD125)</f>
        <v>50</v>
      </c>
      <c r="AG124" s="34">
        <f t="shared" ref="AG124" si="158">SUM(I126:AD126)</f>
        <v>50</v>
      </c>
      <c r="AH124" s="34">
        <f t="shared" ref="AH124" si="159">AG124-AE124</f>
        <v>0</v>
      </c>
      <c r="AI124" s="54">
        <v>0.94650000000000001</v>
      </c>
      <c r="AJ124" s="41" t="s">
        <v>65</v>
      </c>
    </row>
    <row r="125" spans="1:36" ht="16.2" x14ac:dyDescent="0.25">
      <c r="A125" s="42" t="s">
        <v>59</v>
      </c>
      <c r="B125" s="44" t="s">
        <v>766</v>
      </c>
      <c r="C125" s="42" t="s">
        <v>61</v>
      </c>
      <c r="D125" s="42" t="s">
        <v>220</v>
      </c>
      <c r="E125" s="42" t="s">
        <v>221</v>
      </c>
      <c r="F125" s="42" t="s">
        <v>59</v>
      </c>
      <c r="G125" s="45">
        <v>44345</v>
      </c>
      <c r="H125" s="18" t="s">
        <v>66</v>
      </c>
      <c r="I125" s="18">
        <v>0</v>
      </c>
      <c r="J125" s="18">
        <v>1</v>
      </c>
      <c r="K125" s="18">
        <v>4</v>
      </c>
      <c r="L125" s="18">
        <v>7</v>
      </c>
      <c r="M125" s="18">
        <v>10</v>
      </c>
      <c r="N125" s="18">
        <v>8</v>
      </c>
      <c r="O125" s="18">
        <v>9</v>
      </c>
      <c r="P125" s="18">
        <v>7</v>
      </c>
      <c r="Q125" s="18">
        <v>4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/>
      <c r="AD125" s="18"/>
      <c r="AE125" s="47"/>
      <c r="AF125" s="50"/>
      <c r="AG125" s="35"/>
      <c r="AH125" s="35"/>
      <c r="AI125" s="55"/>
      <c r="AJ125" s="41" t="s">
        <v>65</v>
      </c>
    </row>
    <row r="126" spans="1:36" ht="16.2" x14ac:dyDescent="0.25">
      <c r="A126" s="42" t="s">
        <v>59</v>
      </c>
      <c r="B126" s="44" t="s">
        <v>766</v>
      </c>
      <c r="C126" s="42" t="s">
        <v>61</v>
      </c>
      <c r="D126" s="42" t="s">
        <v>220</v>
      </c>
      <c r="E126" s="42" t="s">
        <v>221</v>
      </c>
      <c r="F126" s="42" t="s">
        <v>59</v>
      </c>
      <c r="G126" s="45">
        <v>44345</v>
      </c>
      <c r="H126" s="19" t="s">
        <v>67</v>
      </c>
      <c r="I126" s="19">
        <v>0</v>
      </c>
      <c r="J126" s="19">
        <v>1</v>
      </c>
      <c r="K126" s="19">
        <v>4</v>
      </c>
      <c r="L126" s="19">
        <v>7</v>
      </c>
      <c r="M126" s="19">
        <v>10</v>
      </c>
      <c r="N126" s="19">
        <v>8</v>
      </c>
      <c r="O126" s="19">
        <v>9</v>
      </c>
      <c r="P126" s="19">
        <v>7</v>
      </c>
      <c r="Q126" s="19">
        <v>4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/>
      <c r="AD126" s="19"/>
      <c r="AE126" s="48"/>
      <c r="AF126" s="51"/>
      <c r="AG126" s="36"/>
      <c r="AH126" s="36"/>
      <c r="AI126" s="56"/>
      <c r="AJ126" s="41" t="s">
        <v>65</v>
      </c>
    </row>
    <row r="127" spans="1:36" ht="16.2" x14ac:dyDescent="0.25">
      <c r="A127" s="42" t="s">
        <v>59</v>
      </c>
      <c r="B127" s="44" t="s">
        <v>438</v>
      </c>
      <c r="C127" s="42" t="s">
        <v>61</v>
      </c>
      <c r="D127" s="42" t="s">
        <v>220</v>
      </c>
      <c r="E127" s="42" t="s">
        <v>221</v>
      </c>
      <c r="F127" s="42" t="s">
        <v>1129</v>
      </c>
      <c r="G127" s="45">
        <v>44343</v>
      </c>
      <c r="H127" s="17" t="s">
        <v>64</v>
      </c>
      <c r="I127" s="17">
        <v>0</v>
      </c>
      <c r="J127" s="17">
        <v>0</v>
      </c>
      <c r="K127" s="17">
        <v>2</v>
      </c>
      <c r="L127" s="17">
        <v>5</v>
      </c>
      <c r="M127" s="17">
        <v>6</v>
      </c>
      <c r="N127" s="17">
        <v>6</v>
      </c>
      <c r="O127" s="17">
        <v>11</v>
      </c>
      <c r="P127" s="17">
        <v>5</v>
      </c>
      <c r="Q127" s="17">
        <v>5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/>
      <c r="AD127" s="17"/>
      <c r="AE127" s="46">
        <f t="shared" ref="AE127" si="160">SUM(I127:AD127)</f>
        <v>40</v>
      </c>
      <c r="AF127" s="49">
        <f t="shared" ref="AF127" si="161">SUM(I128:AD128)</f>
        <v>40</v>
      </c>
      <c r="AG127" s="34">
        <f t="shared" ref="AG127" si="162">SUM(I129:AD129)</f>
        <v>40</v>
      </c>
      <c r="AH127" s="34">
        <f t="shared" ref="AH127" si="163">AG127-AE127</f>
        <v>0</v>
      </c>
      <c r="AI127" s="54">
        <v>0.91910000000000003</v>
      </c>
      <c r="AJ127" s="41" t="s">
        <v>65</v>
      </c>
    </row>
    <row r="128" spans="1:36" ht="16.2" x14ac:dyDescent="0.25">
      <c r="A128" s="42" t="s">
        <v>59</v>
      </c>
      <c r="B128" s="44" t="s">
        <v>438</v>
      </c>
      <c r="C128" s="42" t="s">
        <v>61</v>
      </c>
      <c r="D128" s="42" t="s">
        <v>220</v>
      </c>
      <c r="E128" s="42" t="s">
        <v>221</v>
      </c>
      <c r="F128" s="42" t="s">
        <v>59</v>
      </c>
      <c r="G128" s="45">
        <v>44343</v>
      </c>
      <c r="H128" s="18" t="s">
        <v>66</v>
      </c>
      <c r="I128" s="18">
        <v>0</v>
      </c>
      <c r="J128" s="18">
        <v>0</v>
      </c>
      <c r="K128" s="18">
        <v>2</v>
      </c>
      <c r="L128" s="18">
        <v>5</v>
      </c>
      <c r="M128" s="18">
        <v>6</v>
      </c>
      <c r="N128" s="18">
        <v>6</v>
      </c>
      <c r="O128" s="18">
        <v>11</v>
      </c>
      <c r="P128" s="18">
        <v>5</v>
      </c>
      <c r="Q128" s="18">
        <v>5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/>
      <c r="AD128" s="18"/>
      <c r="AE128" s="47"/>
      <c r="AF128" s="50"/>
      <c r="AG128" s="35"/>
      <c r="AH128" s="35"/>
      <c r="AI128" s="55"/>
      <c r="AJ128" s="41" t="s">
        <v>65</v>
      </c>
    </row>
    <row r="129" spans="1:36" ht="16.2" x14ac:dyDescent="0.25">
      <c r="A129" s="42" t="s">
        <v>59</v>
      </c>
      <c r="B129" s="44" t="s">
        <v>438</v>
      </c>
      <c r="C129" s="42" t="s">
        <v>61</v>
      </c>
      <c r="D129" s="42" t="s">
        <v>220</v>
      </c>
      <c r="E129" s="42" t="s">
        <v>221</v>
      </c>
      <c r="F129" s="42" t="s">
        <v>59</v>
      </c>
      <c r="G129" s="45">
        <v>44343</v>
      </c>
      <c r="H129" s="19" t="s">
        <v>67</v>
      </c>
      <c r="I129" s="19">
        <v>0</v>
      </c>
      <c r="J129" s="19">
        <v>0</v>
      </c>
      <c r="K129" s="19">
        <v>2</v>
      </c>
      <c r="L129" s="19">
        <v>5</v>
      </c>
      <c r="M129" s="19">
        <v>6</v>
      </c>
      <c r="N129" s="19">
        <v>6</v>
      </c>
      <c r="O129" s="19">
        <v>11</v>
      </c>
      <c r="P129" s="19">
        <v>5</v>
      </c>
      <c r="Q129" s="19">
        <v>5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/>
      <c r="AD129" s="19"/>
      <c r="AE129" s="48"/>
      <c r="AF129" s="51"/>
      <c r="AG129" s="36"/>
      <c r="AH129" s="36"/>
      <c r="AI129" s="56"/>
      <c r="AJ129" s="41" t="s">
        <v>65</v>
      </c>
    </row>
    <row r="130" spans="1:36" ht="16.2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42" t="s">
        <v>444</v>
      </c>
      <c r="AB130" s="43"/>
      <c r="AC130" s="43"/>
      <c r="AD130" s="43"/>
      <c r="AE130" s="15">
        <f>SUM(AE4:AE127)</f>
        <v>34018</v>
      </c>
      <c r="AF130" s="15">
        <f t="shared" ref="AF130:AH130" si="164">SUM(AF4:AF127)</f>
        <v>32495</v>
      </c>
      <c r="AG130" s="15">
        <f t="shared" si="164"/>
        <v>30768</v>
      </c>
      <c r="AH130" s="15">
        <f t="shared" si="164"/>
        <v>-3250</v>
      </c>
      <c r="AI130" s="32">
        <f>IFERROR(SUMPRODUCT(AF4:AF129,AI4:AI129)/AF130,"-")</f>
        <v>0.92610038467456546</v>
      </c>
      <c r="AJ130" s="16"/>
    </row>
  </sheetData>
  <autoFilter ref="A3:AN130"/>
  <mergeCells count="548">
    <mergeCell ref="AA130:AD130"/>
    <mergeCell ref="G127:G129"/>
    <mergeCell ref="AE127:AE129"/>
    <mergeCell ref="AF127:AF129"/>
    <mergeCell ref="AG127:AG129"/>
    <mergeCell ref="AH127:AH129"/>
    <mergeCell ref="AI127:AI129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AJ127:AJ129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AG121:AG123"/>
    <mergeCell ref="AH121:AH123"/>
    <mergeCell ref="AI121:AI123"/>
    <mergeCell ref="AJ121:AJ123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AG115:AG117"/>
    <mergeCell ref="AH115:AH117"/>
    <mergeCell ref="AI115:AI117"/>
    <mergeCell ref="AJ115:AJ117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AG109:AG111"/>
    <mergeCell ref="AH109:AH111"/>
    <mergeCell ref="AI109:AI111"/>
    <mergeCell ref="AJ109:AJ111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AG103:AG105"/>
    <mergeCell ref="AH103:AH105"/>
    <mergeCell ref="AI103:AI105"/>
    <mergeCell ref="AJ103:AJ105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AG97:AG99"/>
    <mergeCell ref="AH97:AH99"/>
    <mergeCell ref="AI97:AI99"/>
    <mergeCell ref="AJ97:AJ99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AG91:AG93"/>
    <mergeCell ref="AH91:AH93"/>
    <mergeCell ref="AI91:AI93"/>
    <mergeCell ref="AJ91:AJ93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AG85:AG87"/>
    <mergeCell ref="AH85:AH87"/>
    <mergeCell ref="AI85:AI87"/>
    <mergeCell ref="AJ85:AJ87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G79:AG81"/>
    <mergeCell ref="AH79:AH81"/>
    <mergeCell ref="AI79:AI81"/>
    <mergeCell ref="AJ79:AJ81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AG73:AG75"/>
    <mergeCell ref="AH73:AH75"/>
    <mergeCell ref="AI73:AI75"/>
    <mergeCell ref="AJ73:AJ75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AG67:AG69"/>
    <mergeCell ref="AH67:AH69"/>
    <mergeCell ref="AI67:AI69"/>
    <mergeCell ref="AJ67:AJ69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G61:AG63"/>
    <mergeCell ref="AH61:AH63"/>
    <mergeCell ref="AI61:AI63"/>
    <mergeCell ref="AJ61:AJ63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55:AG57"/>
    <mergeCell ref="AH55:AH57"/>
    <mergeCell ref="AI55:AI57"/>
    <mergeCell ref="AJ55:AJ57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AG49:AG51"/>
    <mergeCell ref="AH49:AH51"/>
    <mergeCell ref="AI49:AI51"/>
    <mergeCell ref="AJ49:AJ51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G43:G45"/>
    <mergeCell ref="AE43:AE45"/>
    <mergeCell ref="AF43:AF45"/>
    <mergeCell ref="AG43:AG45"/>
    <mergeCell ref="AH43:AH45"/>
    <mergeCell ref="AI43:AI45"/>
    <mergeCell ref="AJ43:AJ45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AG37:AG39"/>
    <mergeCell ref="AH37:AH39"/>
    <mergeCell ref="AI37:AI39"/>
    <mergeCell ref="AJ37:AJ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AG31:AG33"/>
    <mergeCell ref="AH31:AH33"/>
    <mergeCell ref="AI31:AI33"/>
    <mergeCell ref="AJ31:AJ33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G25:AG27"/>
    <mergeCell ref="AH25:AH27"/>
    <mergeCell ref="AI25:AI27"/>
    <mergeCell ref="AJ25:AJ27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AG19:AG21"/>
    <mergeCell ref="AH19:AH21"/>
    <mergeCell ref="AI19:AI21"/>
    <mergeCell ref="AJ19:AJ21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AG13:AG15"/>
    <mergeCell ref="AH13:AH15"/>
    <mergeCell ref="AI13:AI15"/>
    <mergeCell ref="AJ13:AJ15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AG7:AG9"/>
    <mergeCell ref="AH7:AH9"/>
    <mergeCell ref="AI7:AI9"/>
    <mergeCell ref="AJ7:AJ9"/>
    <mergeCell ref="B1:V2"/>
    <mergeCell ref="A4:A6"/>
    <mergeCell ref="B4:B6"/>
    <mergeCell ref="C4:C6"/>
    <mergeCell ref="D4:D6"/>
    <mergeCell ref="E4:E6"/>
    <mergeCell ref="F4:F6"/>
    <mergeCell ref="G4:G6"/>
    <mergeCell ref="AE4:AE6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5"/>
  <sheetViews>
    <sheetView workbookViewId="0">
      <selection activeCell="F4" sqref="F4:F414"/>
    </sheetView>
  </sheetViews>
  <sheetFormatPr defaultRowHeight="13.8" x14ac:dyDescent="0.25"/>
  <cols>
    <col min="1" max="1" width="20.5" bestFit="1" customWidth="1"/>
    <col min="2" max="2" width="16.375" bestFit="1" customWidth="1"/>
    <col min="3" max="3" width="8.625" bestFit="1" customWidth="1"/>
    <col min="4" max="4" width="29.125" bestFit="1" customWidth="1"/>
    <col min="5" max="5" width="11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6" bestFit="1" customWidth="1"/>
    <col min="12" max="12" width="6.625" bestFit="1" customWidth="1"/>
    <col min="13" max="13" width="6" bestFit="1" customWidth="1"/>
    <col min="14" max="14" width="6.625" bestFit="1" customWidth="1"/>
    <col min="15" max="15" width="6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6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4.625" bestFit="1" customWidth="1"/>
    <col min="28" max="28" width="6.625" bestFit="1" customWidth="1"/>
    <col min="29" max="29" width="4.625" bestFit="1" customWidth="1"/>
    <col min="30" max="30" width="6.625" bestFit="1" customWidth="1"/>
    <col min="31" max="31" width="14" bestFit="1" customWidth="1"/>
    <col min="32" max="32" width="18.375" bestFit="1" customWidth="1"/>
    <col min="33" max="33" width="33" bestFit="1" customWidth="1"/>
    <col min="34" max="34" width="12" bestFit="1" customWidth="1"/>
    <col min="35" max="35" width="9.625" bestFit="1" customWidth="1"/>
    <col min="36" max="36" width="3.875" bestFit="1" customWidth="1"/>
    <col min="37" max="37" width="20.375" bestFit="1" customWidth="1"/>
    <col min="38" max="38" width="33.125" bestFit="1" customWidth="1"/>
    <col min="39" max="39" width="15.875" customWidth="1"/>
    <col min="40" max="40" width="10.375" bestFit="1" customWidth="1"/>
  </cols>
  <sheetData>
    <row r="1" spans="1:40" x14ac:dyDescent="0.25">
      <c r="B1" s="52" t="s">
        <v>1080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40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40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9" t="s">
        <v>30</v>
      </c>
      <c r="K3" s="9" t="s">
        <v>31</v>
      </c>
      <c r="L3" s="9" t="s">
        <v>32</v>
      </c>
      <c r="M3" s="9" t="s">
        <v>33</v>
      </c>
      <c r="N3" s="9" t="s">
        <v>34</v>
      </c>
      <c r="O3" s="9" t="s">
        <v>35</v>
      </c>
      <c r="P3" s="9" t="s">
        <v>36</v>
      </c>
      <c r="Q3" s="9" t="s">
        <v>37</v>
      </c>
      <c r="R3" s="9" t="s">
        <v>38</v>
      </c>
      <c r="S3" s="9" t="s">
        <v>39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  <c r="Y3" s="9" t="s">
        <v>45</v>
      </c>
      <c r="Z3" s="9" t="s">
        <v>46</v>
      </c>
      <c r="AA3" s="9" t="s">
        <v>47</v>
      </c>
      <c r="AB3" s="9" t="s">
        <v>48</v>
      </c>
      <c r="AC3" s="9" t="s">
        <v>49</v>
      </c>
      <c r="AD3" s="9" t="s">
        <v>50</v>
      </c>
      <c r="AE3" s="10" t="s">
        <v>51</v>
      </c>
      <c r="AF3" s="11" t="s">
        <v>52</v>
      </c>
      <c r="AG3" s="11" t="s">
        <v>53</v>
      </c>
      <c r="AH3" s="11" t="s">
        <v>54</v>
      </c>
      <c r="AI3" s="12" t="s">
        <v>55</v>
      </c>
      <c r="AJ3" s="12"/>
      <c r="AK3" s="13" t="s">
        <v>56</v>
      </c>
      <c r="AL3" s="13" t="s">
        <v>57</v>
      </c>
      <c r="AM3" s="14" t="s">
        <v>58</v>
      </c>
      <c r="AN3" s="14" t="s">
        <v>55</v>
      </c>
    </row>
    <row r="4" spans="1:40" ht="16.2" x14ac:dyDescent="0.25">
      <c r="A4" s="42" t="s">
        <v>59</v>
      </c>
      <c r="B4" s="44" t="s">
        <v>78</v>
      </c>
      <c r="C4" s="42" t="s">
        <v>61</v>
      </c>
      <c r="D4" s="42" t="s">
        <v>75</v>
      </c>
      <c r="E4" s="42" t="s">
        <v>79</v>
      </c>
      <c r="F4" s="42" t="s">
        <v>59</v>
      </c>
      <c r="G4" s="45">
        <v>44321</v>
      </c>
      <c r="H4" s="17" t="s">
        <v>64</v>
      </c>
      <c r="I4" s="17">
        <v>0</v>
      </c>
      <c r="J4" s="17">
        <v>200</v>
      </c>
      <c r="K4" s="17">
        <v>200</v>
      </c>
      <c r="L4" s="17">
        <v>340</v>
      </c>
      <c r="M4" s="17">
        <v>260</v>
      </c>
      <c r="N4" s="17">
        <v>410</v>
      </c>
      <c r="O4" s="17">
        <v>370</v>
      </c>
      <c r="P4" s="17">
        <v>620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6">
        <f>SUM(I4:AD4)</f>
        <v>2400</v>
      </c>
      <c r="AF4" s="49">
        <f>SUM(I5:AD5)</f>
        <v>2400</v>
      </c>
      <c r="AG4" s="34">
        <f>SUM(I6:AD6)</f>
        <v>2400</v>
      </c>
      <c r="AH4" s="34">
        <f>AG4-AE4</f>
        <v>0</v>
      </c>
      <c r="AI4" s="53">
        <v>0.95830000000000004</v>
      </c>
      <c r="AJ4" s="41" t="s">
        <v>65</v>
      </c>
      <c r="AK4" s="20">
        <f>AF415/AE415</f>
        <v>0.94656424413370943</v>
      </c>
      <c r="AL4" s="20">
        <f>AG415/AF415</f>
        <v>0.983921484092667</v>
      </c>
      <c r="AM4" s="20">
        <f>AK4*AL4</f>
        <v>0.9313448958770929</v>
      </c>
      <c r="AN4" s="20">
        <f>AI415</f>
        <v>0.93574359458808221</v>
      </c>
    </row>
    <row r="5" spans="1:40" ht="16.2" x14ac:dyDescent="0.25">
      <c r="A5" s="42" t="s">
        <v>59</v>
      </c>
      <c r="B5" s="44" t="s">
        <v>78</v>
      </c>
      <c r="C5" s="42" t="s">
        <v>61</v>
      </c>
      <c r="D5" s="42" t="s">
        <v>75</v>
      </c>
      <c r="E5" s="42" t="s">
        <v>79</v>
      </c>
      <c r="F5" s="42" t="s">
        <v>59</v>
      </c>
      <c r="G5" s="45">
        <v>44321</v>
      </c>
      <c r="H5" s="18" t="s">
        <v>66</v>
      </c>
      <c r="I5" s="18">
        <v>0</v>
      </c>
      <c r="J5" s="18">
        <v>200</v>
      </c>
      <c r="K5" s="18">
        <v>200</v>
      </c>
      <c r="L5" s="18">
        <v>340</v>
      </c>
      <c r="M5" s="18">
        <v>260</v>
      </c>
      <c r="N5" s="18">
        <v>410</v>
      </c>
      <c r="O5" s="18">
        <v>370</v>
      </c>
      <c r="P5" s="18">
        <v>620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7"/>
      <c r="AF5" s="50"/>
      <c r="AG5" s="35"/>
      <c r="AH5" s="35"/>
      <c r="AI5" s="53"/>
      <c r="AJ5" s="41" t="s">
        <v>65</v>
      </c>
    </row>
    <row r="6" spans="1:40" ht="16.2" x14ac:dyDescent="0.25">
      <c r="A6" s="42" t="s">
        <v>59</v>
      </c>
      <c r="B6" s="44" t="s">
        <v>78</v>
      </c>
      <c r="C6" s="42" t="s">
        <v>61</v>
      </c>
      <c r="D6" s="42" t="s">
        <v>75</v>
      </c>
      <c r="E6" s="42" t="s">
        <v>79</v>
      </c>
      <c r="F6" s="42" t="s">
        <v>59</v>
      </c>
      <c r="G6" s="45">
        <v>44321</v>
      </c>
      <c r="H6" s="19" t="s">
        <v>67</v>
      </c>
      <c r="I6" s="19">
        <v>0</v>
      </c>
      <c r="J6" s="19">
        <v>200</v>
      </c>
      <c r="K6" s="19">
        <v>200</v>
      </c>
      <c r="L6" s="19">
        <v>340</v>
      </c>
      <c r="M6" s="19">
        <v>260</v>
      </c>
      <c r="N6" s="19">
        <v>410</v>
      </c>
      <c r="O6" s="19">
        <v>370</v>
      </c>
      <c r="P6" s="19">
        <v>620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8"/>
      <c r="AF6" s="51"/>
      <c r="AG6" s="36"/>
      <c r="AH6" s="36"/>
      <c r="AI6" s="53"/>
      <c r="AJ6" s="41" t="s">
        <v>65</v>
      </c>
    </row>
    <row r="7" spans="1:40" ht="16.2" x14ac:dyDescent="0.25">
      <c r="A7" s="42" t="s">
        <v>59</v>
      </c>
      <c r="B7" s="44" t="s">
        <v>846</v>
      </c>
      <c r="C7" s="42">
        <v>-2</v>
      </c>
      <c r="D7" s="42" t="s">
        <v>84</v>
      </c>
      <c r="E7" s="42" t="s">
        <v>812</v>
      </c>
      <c r="F7" s="42" t="s">
        <v>59</v>
      </c>
      <c r="G7" s="45">
        <v>44321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94</v>
      </c>
      <c r="R7" s="17">
        <v>165</v>
      </c>
      <c r="S7" s="17">
        <v>178</v>
      </c>
      <c r="T7" s="17">
        <v>178</v>
      </c>
      <c r="U7" s="17">
        <v>182</v>
      </c>
      <c r="V7" s="17">
        <v>238</v>
      </c>
      <c r="W7" s="17">
        <v>238</v>
      </c>
      <c r="X7" s="17">
        <v>293</v>
      </c>
      <c r="Y7" s="17">
        <v>114</v>
      </c>
      <c r="Z7" s="17">
        <v>229</v>
      </c>
      <c r="AA7" s="17">
        <v>0</v>
      </c>
      <c r="AB7" s="17">
        <v>173</v>
      </c>
      <c r="AC7" s="17">
        <v>0</v>
      </c>
      <c r="AD7" s="17">
        <v>0</v>
      </c>
      <c r="AE7" s="46">
        <f t="shared" ref="AE7" si="0">SUM(I7:AD7)</f>
        <v>2082</v>
      </c>
      <c r="AF7" s="49">
        <f t="shared" ref="AF7" si="1">SUM(I8:AD8)</f>
        <v>2082</v>
      </c>
      <c r="AG7" s="34">
        <f t="shared" ref="AG7" si="2">SUM(I9:AD9)</f>
        <v>2082</v>
      </c>
      <c r="AH7" s="34">
        <f t="shared" ref="AH7" si="3">AG7-AE7</f>
        <v>0</v>
      </c>
      <c r="AI7" s="53">
        <v>0.91810000000000003</v>
      </c>
      <c r="AJ7" s="41" t="s">
        <v>65</v>
      </c>
    </row>
    <row r="8" spans="1:40" ht="16.2" x14ac:dyDescent="0.25">
      <c r="A8" s="42" t="s">
        <v>59</v>
      </c>
      <c r="B8" s="44" t="s">
        <v>846</v>
      </c>
      <c r="C8" s="42">
        <v>-2</v>
      </c>
      <c r="D8" s="42" t="s">
        <v>84</v>
      </c>
      <c r="E8" s="42" t="s">
        <v>812</v>
      </c>
      <c r="F8" s="42" t="s">
        <v>59</v>
      </c>
      <c r="G8" s="45">
        <v>44321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94</v>
      </c>
      <c r="R8" s="18">
        <v>165</v>
      </c>
      <c r="S8" s="18">
        <v>178</v>
      </c>
      <c r="T8" s="18">
        <v>178</v>
      </c>
      <c r="U8" s="18">
        <v>182</v>
      </c>
      <c r="V8" s="18">
        <v>238</v>
      </c>
      <c r="W8" s="18">
        <v>238</v>
      </c>
      <c r="X8" s="18">
        <v>293</v>
      </c>
      <c r="Y8" s="18">
        <v>114</v>
      </c>
      <c r="Z8" s="18">
        <v>229</v>
      </c>
      <c r="AA8" s="18">
        <v>0</v>
      </c>
      <c r="AB8" s="18">
        <v>173</v>
      </c>
      <c r="AC8" s="18">
        <v>0</v>
      </c>
      <c r="AD8" s="18">
        <v>0</v>
      </c>
      <c r="AE8" s="47"/>
      <c r="AF8" s="50"/>
      <c r="AG8" s="35"/>
      <c r="AH8" s="35"/>
      <c r="AI8" s="53"/>
      <c r="AJ8" s="41" t="s">
        <v>65</v>
      </c>
    </row>
    <row r="9" spans="1:40" ht="16.2" x14ac:dyDescent="0.25">
      <c r="A9" s="42" t="s">
        <v>59</v>
      </c>
      <c r="B9" s="44" t="s">
        <v>846</v>
      </c>
      <c r="C9" s="42">
        <v>-2</v>
      </c>
      <c r="D9" s="42" t="s">
        <v>84</v>
      </c>
      <c r="E9" s="42" t="s">
        <v>812</v>
      </c>
      <c r="F9" s="42" t="s">
        <v>59</v>
      </c>
      <c r="G9" s="45">
        <v>44321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94</v>
      </c>
      <c r="R9" s="19">
        <v>165</v>
      </c>
      <c r="S9" s="19">
        <v>178</v>
      </c>
      <c r="T9" s="19">
        <v>178</v>
      </c>
      <c r="U9" s="19">
        <v>182</v>
      </c>
      <c r="V9" s="19">
        <v>238</v>
      </c>
      <c r="W9" s="19">
        <v>238</v>
      </c>
      <c r="X9" s="19">
        <v>293</v>
      </c>
      <c r="Y9" s="19">
        <v>114</v>
      </c>
      <c r="Z9" s="19">
        <v>229</v>
      </c>
      <c r="AA9" s="19">
        <v>0</v>
      </c>
      <c r="AB9" s="19">
        <v>173</v>
      </c>
      <c r="AC9" s="19">
        <v>0</v>
      </c>
      <c r="AD9" s="19">
        <v>0</v>
      </c>
      <c r="AE9" s="48"/>
      <c r="AF9" s="51"/>
      <c r="AG9" s="36"/>
      <c r="AH9" s="36"/>
      <c r="AI9" s="53"/>
      <c r="AJ9" s="41" t="s">
        <v>65</v>
      </c>
    </row>
    <row r="10" spans="1:40" ht="16.2" x14ac:dyDescent="0.25">
      <c r="A10" s="42" t="s">
        <v>59</v>
      </c>
      <c r="B10" s="44" t="s">
        <v>102</v>
      </c>
      <c r="C10" s="42" t="s">
        <v>61</v>
      </c>
      <c r="D10" s="42" t="s">
        <v>84</v>
      </c>
      <c r="E10" s="42" t="s">
        <v>103</v>
      </c>
      <c r="F10" s="42" t="s">
        <v>59</v>
      </c>
      <c r="G10" s="45">
        <v>44330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206</v>
      </c>
      <c r="Q10" s="17">
        <v>0</v>
      </c>
      <c r="R10" s="17">
        <v>206</v>
      </c>
      <c r="S10" s="17">
        <v>0</v>
      </c>
      <c r="T10" s="17">
        <v>412</v>
      </c>
      <c r="U10" s="17">
        <v>0</v>
      </c>
      <c r="V10" s="17">
        <v>412</v>
      </c>
      <c r="W10" s="17">
        <v>0</v>
      </c>
      <c r="X10" s="17">
        <v>412</v>
      </c>
      <c r="Y10" s="17">
        <v>0</v>
      </c>
      <c r="Z10" s="17">
        <v>206</v>
      </c>
      <c r="AA10" s="17">
        <v>0</v>
      </c>
      <c r="AB10" s="17">
        <v>206</v>
      </c>
      <c r="AC10" s="17">
        <v>0</v>
      </c>
      <c r="AD10" s="17">
        <v>0</v>
      </c>
      <c r="AE10" s="46">
        <f t="shared" ref="AE10" si="4">SUM(I10:AD10)</f>
        <v>2060</v>
      </c>
      <c r="AF10" s="49">
        <f t="shared" ref="AF10" si="5">SUM(I11:AD11)</f>
        <v>2060</v>
      </c>
      <c r="AG10" s="34">
        <f t="shared" ref="AG10" si="6">SUM(I12:AD12)</f>
        <v>2060</v>
      </c>
      <c r="AH10" s="34">
        <f t="shared" ref="AH10" si="7">AG10-AE10</f>
        <v>0</v>
      </c>
      <c r="AI10" s="53">
        <v>0.9447000000000001</v>
      </c>
      <c r="AJ10" s="41" t="s">
        <v>65</v>
      </c>
    </row>
    <row r="11" spans="1:40" ht="16.2" x14ac:dyDescent="0.25">
      <c r="A11" s="42" t="s">
        <v>59</v>
      </c>
      <c r="B11" s="44" t="s">
        <v>102</v>
      </c>
      <c r="C11" s="42" t="s">
        <v>61</v>
      </c>
      <c r="D11" s="42" t="s">
        <v>84</v>
      </c>
      <c r="E11" s="42" t="s">
        <v>103</v>
      </c>
      <c r="F11" s="42" t="s">
        <v>59</v>
      </c>
      <c r="G11" s="45">
        <v>44330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206</v>
      </c>
      <c r="Q11" s="18">
        <v>0</v>
      </c>
      <c r="R11" s="18">
        <v>206</v>
      </c>
      <c r="S11" s="18">
        <v>0</v>
      </c>
      <c r="T11" s="18">
        <v>412</v>
      </c>
      <c r="U11" s="18">
        <v>0</v>
      </c>
      <c r="V11" s="18">
        <v>412</v>
      </c>
      <c r="W11" s="18">
        <v>0</v>
      </c>
      <c r="X11" s="18">
        <v>412</v>
      </c>
      <c r="Y11" s="18">
        <v>0</v>
      </c>
      <c r="Z11" s="18">
        <v>206</v>
      </c>
      <c r="AA11" s="18">
        <v>0</v>
      </c>
      <c r="AB11" s="18">
        <v>206</v>
      </c>
      <c r="AC11" s="18">
        <v>0</v>
      </c>
      <c r="AD11" s="18">
        <v>0</v>
      </c>
      <c r="AE11" s="47"/>
      <c r="AF11" s="50"/>
      <c r="AG11" s="35"/>
      <c r="AH11" s="35"/>
      <c r="AI11" s="53"/>
      <c r="AJ11" s="41" t="s">
        <v>65</v>
      </c>
    </row>
    <row r="12" spans="1:40" ht="16.2" x14ac:dyDescent="0.25">
      <c r="A12" s="42" t="s">
        <v>59</v>
      </c>
      <c r="B12" s="44" t="s">
        <v>102</v>
      </c>
      <c r="C12" s="42" t="s">
        <v>61</v>
      </c>
      <c r="D12" s="42" t="s">
        <v>84</v>
      </c>
      <c r="E12" s="42" t="s">
        <v>103</v>
      </c>
      <c r="F12" s="42" t="s">
        <v>59</v>
      </c>
      <c r="G12" s="45">
        <v>44330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206</v>
      </c>
      <c r="Q12" s="19">
        <v>0</v>
      </c>
      <c r="R12" s="19">
        <v>206</v>
      </c>
      <c r="S12" s="19">
        <v>0</v>
      </c>
      <c r="T12" s="19">
        <v>412</v>
      </c>
      <c r="U12" s="19">
        <v>0</v>
      </c>
      <c r="V12" s="19">
        <v>412</v>
      </c>
      <c r="W12" s="19">
        <v>0</v>
      </c>
      <c r="X12" s="19">
        <v>412</v>
      </c>
      <c r="Y12" s="19">
        <v>0</v>
      </c>
      <c r="Z12" s="19">
        <v>206</v>
      </c>
      <c r="AA12" s="19">
        <v>0</v>
      </c>
      <c r="AB12" s="19">
        <v>206</v>
      </c>
      <c r="AC12" s="19">
        <v>0</v>
      </c>
      <c r="AD12" s="19">
        <v>0</v>
      </c>
      <c r="AE12" s="48"/>
      <c r="AF12" s="51"/>
      <c r="AG12" s="36"/>
      <c r="AH12" s="36"/>
      <c r="AI12" s="53"/>
      <c r="AJ12" s="41" t="s">
        <v>65</v>
      </c>
    </row>
    <row r="13" spans="1:40" ht="16.2" x14ac:dyDescent="0.25">
      <c r="A13" s="42" t="s">
        <v>59</v>
      </c>
      <c r="B13" s="44" t="s">
        <v>227</v>
      </c>
      <c r="C13" s="42">
        <v>-1</v>
      </c>
      <c r="D13" s="42" t="s">
        <v>87</v>
      </c>
      <c r="E13" s="42" t="s">
        <v>119</v>
      </c>
      <c r="F13" s="42" t="s">
        <v>59</v>
      </c>
      <c r="G13" s="45">
        <v>44326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30</v>
      </c>
      <c r="R13" s="17">
        <v>230</v>
      </c>
      <c r="S13" s="17">
        <v>110</v>
      </c>
      <c r="T13" s="17">
        <v>200</v>
      </c>
      <c r="U13" s="17">
        <v>260</v>
      </c>
      <c r="V13" s="17">
        <v>120</v>
      </c>
      <c r="W13" s="17">
        <v>140</v>
      </c>
      <c r="X13" s="17">
        <v>290</v>
      </c>
      <c r="Y13" s="17">
        <v>90</v>
      </c>
      <c r="Z13" s="17">
        <v>190</v>
      </c>
      <c r="AA13" s="17">
        <v>0</v>
      </c>
      <c r="AB13" s="17">
        <v>230</v>
      </c>
      <c r="AC13" s="17">
        <v>0</v>
      </c>
      <c r="AD13" s="17">
        <v>30</v>
      </c>
      <c r="AE13" s="46">
        <f t="shared" ref="AE13" si="8">SUM(I13:AD13)</f>
        <v>1920</v>
      </c>
      <c r="AF13" s="49">
        <f t="shared" ref="AF13" si="9">SUM(I14:AD14)</f>
        <v>1920</v>
      </c>
      <c r="AG13" s="34">
        <f t="shared" ref="AG13" si="10">SUM(I15:AD15)</f>
        <v>1920</v>
      </c>
      <c r="AH13" s="34">
        <f t="shared" ref="AH13" si="11">AG13-AE13</f>
        <v>0</v>
      </c>
      <c r="AI13" s="53">
        <v>0.91960000000000008</v>
      </c>
      <c r="AJ13" s="41" t="s">
        <v>65</v>
      </c>
    </row>
    <row r="14" spans="1:40" ht="16.2" x14ac:dyDescent="0.25">
      <c r="A14" s="42" t="s">
        <v>59</v>
      </c>
      <c r="B14" s="44" t="s">
        <v>227</v>
      </c>
      <c r="C14" s="42">
        <v>-1</v>
      </c>
      <c r="D14" s="42" t="s">
        <v>87</v>
      </c>
      <c r="E14" s="42" t="s">
        <v>119</v>
      </c>
      <c r="F14" s="42" t="s">
        <v>59</v>
      </c>
      <c r="G14" s="45">
        <v>44326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30</v>
      </c>
      <c r="R14" s="18">
        <v>230</v>
      </c>
      <c r="S14" s="18">
        <v>110</v>
      </c>
      <c r="T14" s="18">
        <v>200</v>
      </c>
      <c r="U14" s="18">
        <v>260</v>
      </c>
      <c r="V14" s="18">
        <v>120</v>
      </c>
      <c r="W14" s="18">
        <v>140</v>
      </c>
      <c r="X14" s="18">
        <v>290</v>
      </c>
      <c r="Y14" s="18">
        <v>90</v>
      </c>
      <c r="Z14" s="18">
        <v>190</v>
      </c>
      <c r="AA14" s="18">
        <v>0</v>
      </c>
      <c r="AB14" s="18">
        <v>230</v>
      </c>
      <c r="AC14" s="18">
        <v>0</v>
      </c>
      <c r="AD14" s="18">
        <v>30</v>
      </c>
      <c r="AE14" s="47"/>
      <c r="AF14" s="50"/>
      <c r="AG14" s="35"/>
      <c r="AH14" s="35"/>
      <c r="AI14" s="53"/>
      <c r="AJ14" s="41" t="s">
        <v>65</v>
      </c>
    </row>
    <row r="15" spans="1:40" ht="16.2" x14ac:dyDescent="0.25">
      <c r="A15" s="42" t="s">
        <v>59</v>
      </c>
      <c r="B15" s="44" t="s">
        <v>227</v>
      </c>
      <c r="C15" s="42">
        <v>-1</v>
      </c>
      <c r="D15" s="42" t="s">
        <v>87</v>
      </c>
      <c r="E15" s="42" t="s">
        <v>119</v>
      </c>
      <c r="F15" s="42" t="s">
        <v>59</v>
      </c>
      <c r="G15" s="45">
        <v>44326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30</v>
      </c>
      <c r="R15" s="19">
        <v>230</v>
      </c>
      <c r="S15" s="19">
        <v>110</v>
      </c>
      <c r="T15" s="19">
        <v>200</v>
      </c>
      <c r="U15" s="19">
        <v>260</v>
      </c>
      <c r="V15" s="19">
        <v>120</v>
      </c>
      <c r="W15" s="19">
        <v>140</v>
      </c>
      <c r="X15" s="19">
        <v>290</v>
      </c>
      <c r="Y15" s="19">
        <v>90</v>
      </c>
      <c r="Z15" s="19">
        <v>190</v>
      </c>
      <c r="AA15" s="19">
        <v>0</v>
      </c>
      <c r="AB15" s="19">
        <v>230</v>
      </c>
      <c r="AC15" s="19">
        <v>0</v>
      </c>
      <c r="AD15" s="19">
        <v>30</v>
      </c>
      <c r="AE15" s="48"/>
      <c r="AF15" s="51"/>
      <c r="AG15" s="36"/>
      <c r="AH15" s="36"/>
      <c r="AI15" s="53"/>
      <c r="AJ15" s="41" t="s">
        <v>65</v>
      </c>
    </row>
    <row r="16" spans="1:40" ht="16.2" x14ac:dyDescent="0.25">
      <c r="A16" s="42" t="s">
        <v>59</v>
      </c>
      <c r="B16" s="44" t="s">
        <v>116</v>
      </c>
      <c r="C16" s="42">
        <v>-1</v>
      </c>
      <c r="D16" s="42" t="s">
        <v>87</v>
      </c>
      <c r="E16" s="42" t="s">
        <v>117</v>
      </c>
      <c r="F16" s="42" t="s">
        <v>59</v>
      </c>
      <c r="G16" s="45">
        <v>44324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192</v>
      </c>
      <c r="T16" s="17">
        <v>192</v>
      </c>
      <c r="U16" s="17">
        <v>192</v>
      </c>
      <c r="V16" s="17">
        <v>384</v>
      </c>
      <c r="W16" s="17">
        <v>384</v>
      </c>
      <c r="X16" s="17">
        <v>192</v>
      </c>
      <c r="Y16" s="17">
        <v>192</v>
      </c>
      <c r="Z16" s="17">
        <v>192</v>
      </c>
      <c r="AA16" s="17">
        <v>0</v>
      </c>
      <c r="AB16" s="17">
        <v>0</v>
      </c>
      <c r="AC16" s="17">
        <v>0</v>
      </c>
      <c r="AD16" s="17">
        <v>0</v>
      </c>
      <c r="AE16" s="46">
        <f t="shared" ref="AE16" si="12">SUM(I16:AD16)</f>
        <v>1920</v>
      </c>
      <c r="AF16" s="49">
        <f t="shared" ref="AF16" si="13">SUM(I17:AD17)</f>
        <v>1920</v>
      </c>
      <c r="AG16" s="34">
        <f t="shared" ref="AG16" si="14">SUM(I18:AD18)</f>
        <v>1920</v>
      </c>
      <c r="AH16" s="34">
        <f t="shared" ref="AH16" si="15">AG16-AE16</f>
        <v>0</v>
      </c>
      <c r="AI16" s="53">
        <v>0.92930000000000001</v>
      </c>
      <c r="AJ16" s="41" t="s">
        <v>65</v>
      </c>
    </row>
    <row r="17" spans="1:36" ht="16.2" x14ac:dyDescent="0.25">
      <c r="A17" s="42" t="s">
        <v>59</v>
      </c>
      <c r="B17" s="44" t="s">
        <v>116</v>
      </c>
      <c r="C17" s="42">
        <v>-1</v>
      </c>
      <c r="D17" s="42" t="s">
        <v>87</v>
      </c>
      <c r="E17" s="42" t="s">
        <v>117</v>
      </c>
      <c r="F17" s="42" t="s">
        <v>59</v>
      </c>
      <c r="G17" s="45">
        <v>44324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192</v>
      </c>
      <c r="T17" s="18">
        <v>192</v>
      </c>
      <c r="U17" s="18">
        <v>192</v>
      </c>
      <c r="V17" s="18">
        <v>384</v>
      </c>
      <c r="W17" s="18">
        <v>384</v>
      </c>
      <c r="X17" s="18">
        <v>192</v>
      </c>
      <c r="Y17" s="18">
        <v>192</v>
      </c>
      <c r="Z17" s="18">
        <v>192</v>
      </c>
      <c r="AA17" s="18">
        <v>0</v>
      </c>
      <c r="AB17" s="18">
        <v>0</v>
      </c>
      <c r="AC17" s="18">
        <v>0</v>
      </c>
      <c r="AD17" s="18">
        <v>0</v>
      </c>
      <c r="AE17" s="47"/>
      <c r="AF17" s="50"/>
      <c r="AG17" s="35"/>
      <c r="AH17" s="35"/>
      <c r="AI17" s="53"/>
      <c r="AJ17" s="41" t="s">
        <v>65</v>
      </c>
    </row>
    <row r="18" spans="1:36" ht="16.2" x14ac:dyDescent="0.25">
      <c r="A18" s="42" t="s">
        <v>59</v>
      </c>
      <c r="B18" s="44" t="s">
        <v>116</v>
      </c>
      <c r="C18" s="42">
        <v>-1</v>
      </c>
      <c r="D18" s="42" t="s">
        <v>87</v>
      </c>
      <c r="E18" s="42" t="s">
        <v>117</v>
      </c>
      <c r="F18" s="42" t="s">
        <v>59</v>
      </c>
      <c r="G18" s="45">
        <v>44324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192</v>
      </c>
      <c r="T18" s="19">
        <v>192</v>
      </c>
      <c r="U18" s="19">
        <v>192</v>
      </c>
      <c r="V18" s="19">
        <v>384</v>
      </c>
      <c r="W18" s="19">
        <v>384</v>
      </c>
      <c r="X18" s="19">
        <v>192</v>
      </c>
      <c r="Y18" s="19">
        <v>192</v>
      </c>
      <c r="Z18" s="19">
        <v>192</v>
      </c>
      <c r="AA18" s="19">
        <v>0</v>
      </c>
      <c r="AB18" s="19">
        <v>0</v>
      </c>
      <c r="AC18" s="19">
        <v>0</v>
      </c>
      <c r="AD18" s="19">
        <v>0</v>
      </c>
      <c r="AE18" s="48"/>
      <c r="AF18" s="51"/>
      <c r="AG18" s="36"/>
      <c r="AH18" s="36"/>
      <c r="AI18" s="53"/>
      <c r="AJ18" s="41" t="s">
        <v>65</v>
      </c>
    </row>
    <row r="19" spans="1:36" ht="16.2" x14ac:dyDescent="0.25">
      <c r="A19" s="42" t="s">
        <v>59</v>
      </c>
      <c r="B19" s="44" t="s">
        <v>118</v>
      </c>
      <c r="C19" s="42">
        <v>-1</v>
      </c>
      <c r="D19" s="42" t="s">
        <v>87</v>
      </c>
      <c r="E19" s="42" t="s">
        <v>119</v>
      </c>
      <c r="F19" s="42" t="s">
        <v>59</v>
      </c>
      <c r="G19" s="45">
        <v>44329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192</v>
      </c>
      <c r="T19" s="17">
        <v>192</v>
      </c>
      <c r="U19" s="17">
        <v>192</v>
      </c>
      <c r="V19" s="17">
        <v>384</v>
      </c>
      <c r="W19" s="17">
        <v>384</v>
      </c>
      <c r="X19" s="17">
        <v>192</v>
      </c>
      <c r="Y19" s="17">
        <v>192</v>
      </c>
      <c r="Z19" s="17">
        <v>192</v>
      </c>
      <c r="AA19" s="17">
        <v>0</v>
      </c>
      <c r="AB19" s="17">
        <v>0</v>
      </c>
      <c r="AC19" s="17">
        <v>0</v>
      </c>
      <c r="AD19" s="17">
        <v>0</v>
      </c>
      <c r="AE19" s="46">
        <f t="shared" ref="AE19" si="16">SUM(I19:AD19)</f>
        <v>1920</v>
      </c>
      <c r="AF19" s="49">
        <f t="shared" ref="AF19" si="17">SUM(I20:AD20)</f>
        <v>1920</v>
      </c>
      <c r="AG19" s="34">
        <f t="shared" ref="AG19" si="18">SUM(I21:AD21)</f>
        <v>1920</v>
      </c>
      <c r="AH19" s="34">
        <f t="shared" ref="AH19" si="19">AG19-AE19</f>
        <v>0</v>
      </c>
      <c r="AI19" s="53">
        <v>0.91200000000000003</v>
      </c>
      <c r="AJ19" s="41" t="s">
        <v>65</v>
      </c>
    </row>
    <row r="20" spans="1:36" ht="16.2" x14ac:dyDescent="0.25">
      <c r="A20" s="42" t="s">
        <v>59</v>
      </c>
      <c r="B20" s="44" t="s">
        <v>118</v>
      </c>
      <c r="C20" s="42">
        <v>-1</v>
      </c>
      <c r="D20" s="42" t="s">
        <v>87</v>
      </c>
      <c r="E20" s="42" t="s">
        <v>119</v>
      </c>
      <c r="F20" s="42" t="s">
        <v>59</v>
      </c>
      <c r="G20" s="45">
        <v>44329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192</v>
      </c>
      <c r="T20" s="18">
        <v>192</v>
      </c>
      <c r="U20" s="18">
        <v>192</v>
      </c>
      <c r="V20" s="18">
        <v>384</v>
      </c>
      <c r="W20" s="18">
        <v>384</v>
      </c>
      <c r="X20" s="18">
        <v>192</v>
      </c>
      <c r="Y20" s="18">
        <v>192</v>
      </c>
      <c r="Z20" s="18">
        <v>192</v>
      </c>
      <c r="AA20" s="18">
        <v>0</v>
      </c>
      <c r="AB20" s="18">
        <v>0</v>
      </c>
      <c r="AC20" s="18">
        <v>0</v>
      </c>
      <c r="AD20" s="18">
        <v>0</v>
      </c>
      <c r="AE20" s="47"/>
      <c r="AF20" s="50"/>
      <c r="AG20" s="35"/>
      <c r="AH20" s="35"/>
      <c r="AI20" s="53"/>
      <c r="AJ20" s="41" t="s">
        <v>65</v>
      </c>
    </row>
    <row r="21" spans="1:36" ht="16.2" x14ac:dyDescent="0.25">
      <c r="A21" s="42" t="s">
        <v>59</v>
      </c>
      <c r="B21" s="44" t="s">
        <v>118</v>
      </c>
      <c r="C21" s="42">
        <v>-1</v>
      </c>
      <c r="D21" s="42" t="s">
        <v>87</v>
      </c>
      <c r="E21" s="42" t="s">
        <v>119</v>
      </c>
      <c r="F21" s="42" t="s">
        <v>59</v>
      </c>
      <c r="G21" s="45">
        <v>44329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192</v>
      </c>
      <c r="T21" s="19">
        <v>192</v>
      </c>
      <c r="U21" s="19">
        <v>192</v>
      </c>
      <c r="V21" s="19">
        <v>384</v>
      </c>
      <c r="W21" s="19">
        <v>384</v>
      </c>
      <c r="X21" s="19">
        <v>192</v>
      </c>
      <c r="Y21" s="19">
        <v>192</v>
      </c>
      <c r="Z21" s="19">
        <v>192</v>
      </c>
      <c r="AA21" s="19">
        <v>0</v>
      </c>
      <c r="AB21" s="19">
        <v>0</v>
      </c>
      <c r="AC21" s="19">
        <v>0</v>
      </c>
      <c r="AD21" s="19">
        <v>0</v>
      </c>
      <c r="AE21" s="48"/>
      <c r="AF21" s="51"/>
      <c r="AG21" s="36"/>
      <c r="AH21" s="36"/>
      <c r="AI21" s="53"/>
      <c r="AJ21" s="41" t="s">
        <v>65</v>
      </c>
    </row>
    <row r="22" spans="1:36" ht="16.2" x14ac:dyDescent="0.25">
      <c r="A22" s="42" t="s">
        <v>59</v>
      </c>
      <c r="B22" s="44" t="s">
        <v>845</v>
      </c>
      <c r="C22" s="42" t="s">
        <v>61</v>
      </c>
      <c r="D22" s="42" t="s">
        <v>84</v>
      </c>
      <c r="E22" s="42" t="s">
        <v>812</v>
      </c>
      <c r="F22" s="42" t="s">
        <v>59</v>
      </c>
      <c r="G22" s="45">
        <v>44327</v>
      </c>
      <c r="H22" s="17" t="s">
        <v>64</v>
      </c>
      <c r="I22" s="17">
        <v>0</v>
      </c>
      <c r="J22" s="17">
        <v>0</v>
      </c>
      <c r="K22" s="17">
        <v>0</v>
      </c>
      <c r="L22" s="17">
        <v>45</v>
      </c>
      <c r="M22" s="17">
        <v>23</v>
      </c>
      <c r="N22" s="17">
        <v>73</v>
      </c>
      <c r="O22" s="17">
        <v>36</v>
      </c>
      <c r="P22" s="17">
        <v>110</v>
      </c>
      <c r="Q22" s="17">
        <v>85</v>
      </c>
      <c r="R22" s="17">
        <v>124</v>
      </c>
      <c r="S22" s="17">
        <v>114</v>
      </c>
      <c r="T22" s="17">
        <v>151</v>
      </c>
      <c r="U22" s="17">
        <v>145</v>
      </c>
      <c r="V22" s="17">
        <v>0</v>
      </c>
      <c r="W22" s="17">
        <v>145</v>
      </c>
      <c r="X22" s="17">
        <v>132</v>
      </c>
      <c r="Y22" s="17">
        <v>70</v>
      </c>
      <c r="Z22" s="17">
        <v>96</v>
      </c>
      <c r="AA22" s="17">
        <v>0</v>
      </c>
      <c r="AB22" s="17">
        <v>63</v>
      </c>
      <c r="AC22" s="17">
        <v>0</v>
      </c>
      <c r="AD22" s="17">
        <v>24</v>
      </c>
      <c r="AE22" s="46">
        <f t="shared" ref="AE22" si="20">SUM(I22:AD22)</f>
        <v>1436</v>
      </c>
      <c r="AF22" s="49">
        <f t="shared" ref="AF22" si="21">SUM(I23:AD23)</f>
        <v>1436</v>
      </c>
      <c r="AG22" s="34">
        <f t="shared" ref="AG22" si="22">SUM(I24:AD24)</f>
        <v>1436</v>
      </c>
      <c r="AH22" s="34">
        <f t="shared" ref="AH22" si="23">AG22-AE22</f>
        <v>0</v>
      </c>
      <c r="AI22" s="53">
        <v>0.94310000000000005</v>
      </c>
      <c r="AJ22" s="41" t="s">
        <v>65</v>
      </c>
    </row>
    <row r="23" spans="1:36" ht="16.2" x14ac:dyDescent="0.25">
      <c r="A23" s="42" t="s">
        <v>59</v>
      </c>
      <c r="B23" s="44" t="s">
        <v>845</v>
      </c>
      <c r="C23" s="42" t="s">
        <v>61</v>
      </c>
      <c r="D23" s="42" t="s">
        <v>84</v>
      </c>
      <c r="E23" s="42" t="s">
        <v>812</v>
      </c>
      <c r="F23" s="42" t="s">
        <v>59</v>
      </c>
      <c r="G23" s="45">
        <v>44327</v>
      </c>
      <c r="H23" s="18" t="s">
        <v>66</v>
      </c>
      <c r="I23" s="18">
        <v>0</v>
      </c>
      <c r="J23" s="18">
        <v>0</v>
      </c>
      <c r="K23" s="18">
        <v>0</v>
      </c>
      <c r="L23" s="18">
        <v>45</v>
      </c>
      <c r="M23" s="18">
        <v>23</v>
      </c>
      <c r="N23" s="18">
        <v>73</v>
      </c>
      <c r="O23" s="18">
        <v>36</v>
      </c>
      <c r="P23" s="18">
        <v>110</v>
      </c>
      <c r="Q23" s="18">
        <v>85</v>
      </c>
      <c r="R23" s="18">
        <v>124</v>
      </c>
      <c r="S23" s="18">
        <v>114</v>
      </c>
      <c r="T23" s="18">
        <v>151</v>
      </c>
      <c r="U23" s="18">
        <v>145</v>
      </c>
      <c r="V23" s="18">
        <v>0</v>
      </c>
      <c r="W23" s="18">
        <v>145</v>
      </c>
      <c r="X23" s="18">
        <v>132</v>
      </c>
      <c r="Y23" s="18">
        <v>70</v>
      </c>
      <c r="Z23" s="18">
        <v>96</v>
      </c>
      <c r="AA23" s="18">
        <v>0</v>
      </c>
      <c r="AB23" s="18">
        <v>63</v>
      </c>
      <c r="AC23" s="18">
        <v>0</v>
      </c>
      <c r="AD23" s="18">
        <v>24</v>
      </c>
      <c r="AE23" s="47"/>
      <c r="AF23" s="50"/>
      <c r="AG23" s="35"/>
      <c r="AH23" s="35"/>
      <c r="AI23" s="53"/>
      <c r="AJ23" s="41" t="s">
        <v>65</v>
      </c>
    </row>
    <row r="24" spans="1:36" ht="16.2" x14ac:dyDescent="0.25">
      <c r="A24" s="42" t="s">
        <v>59</v>
      </c>
      <c r="B24" s="44" t="s">
        <v>845</v>
      </c>
      <c r="C24" s="42" t="s">
        <v>61</v>
      </c>
      <c r="D24" s="42" t="s">
        <v>84</v>
      </c>
      <c r="E24" s="42" t="s">
        <v>812</v>
      </c>
      <c r="F24" s="42" t="s">
        <v>59</v>
      </c>
      <c r="G24" s="45">
        <v>44327</v>
      </c>
      <c r="H24" s="19" t="s">
        <v>67</v>
      </c>
      <c r="I24" s="19">
        <v>0</v>
      </c>
      <c r="J24" s="19">
        <v>0</v>
      </c>
      <c r="K24" s="19">
        <v>0</v>
      </c>
      <c r="L24" s="19">
        <v>45</v>
      </c>
      <c r="M24" s="19">
        <v>23</v>
      </c>
      <c r="N24" s="19">
        <v>73</v>
      </c>
      <c r="O24" s="19">
        <v>36</v>
      </c>
      <c r="P24" s="19">
        <v>110</v>
      </c>
      <c r="Q24" s="19">
        <v>85</v>
      </c>
      <c r="R24" s="19">
        <v>124</v>
      </c>
      <c r="S24" s="19">
        <v>114</v>
      </c>
      <c r="T24" s="19">
        <v>151</v>
      </c>
      <c r="U24" s="19">
        <v>145</v>
      </c>
      <c r="V24" s="19">
        <v>0</v>
      </c>
      <c r="W24" s="19">
        <v>145</v>
      </c>
      <c r="X24" s="19">
        <v>132</v>
      </c>
      <c r="Y24" s="19">
        <v>70</v>
      </c>
      <c r="Z24" s="19">
        <v>96</v>
      </c>
      <c r="AA24" s="19">
        <v>0</v>
      </c>
      <c r="AB24" s="19">
        <v>63</v>
      </c>
      <c r="AC24" s="19">
        <v>0</v>
      </c>
      <c r="AD24" s="19">
        <v>24</v>
      </c>
      <c r="AE24" s="48"/>
      <c r="AF24" s="51"/>
      <c r="AG24" s="36"/>
      <c r="AH24" s="36"/>
      <c r="AI24" s="53"/>
      <c r="AJ24" s="41" t="s">
        <v>65</v>
      </c>
    </row>
    <row r="25" spans="1:36" ht="16.2" x14ac:dyDescent="0.25">
      <c r="A25" s="42" t="s">
        <v>59</v>
      </c>
      <c r="B25" s="44" t="s">
        <v>892</v>
      </c>
      <c r="C25" s="42" t="s">
        <v>61</v>
      </c>
      <c r="D25" s="42" t="s">
        <v>84</v>
      </c>
      <c r="E25" s="42" t="s">
        <v>850</v>
      </c>
      <c r="F25" s="42" t="s">
        <v>59</v>
      </c>
      <c r="G25" s="45">
        <v>44322</v>
      </c>
      <c r="H25" s="17" t="s">
        <v>64</v>
      </c>
      <c r="I25" s="17">
        <v>0</v>
      </c>
      <c r="J25" s="17">
        <v>0</v>
      </c>
      <c r="K25" s="17">
        <v>0</v>
      </c>
      <c r="L25" s="17">
        <v>44</v>
      </c>
      <c r="M25" s="17">
        <v>22</v>
      </c>
      <c r="N25" s="17">
        <v>72</v>
      </c>
      <c r="O25" s="17">
        <v>35</v>
      </c>
      <c r="P25" s="17">
        <v>109</v>
      </c>
      <c r="Q25" s="17">
        <v>85</v>
      </c>
      <c r="R25" s="17">
        <v>124</v>
      </c>
      <c r="S25" s="17">
        <v>114</v>
      </c>
      <c r="T25" s="17">
        <v>149</v>
      </c>
      <c r="U25" s="17">
        <v>144</v>
      </c>
      <c r="V25" s="17">
        <v>0</v>
      </c>
      <c r="W25" s="17">
        <v>145</v>
      </c>
      <c r="X25" s="17">
        <v>132</v>
      </c>
      <c r="Y25" s="17">
        <v>71</v>
      </c>
      <c r="Z25" s="17">
        <v>97</v>
      </c>
      <c r="AA25" s="17">
        <v>0</v>
      </c>
      <c r="AB25" s="17">
        <v>63</v>
      </c>
      <c r="AC25" s="17">
        <v>0</v>
      </c>
      <c r="AD25" s="17">
        <v>25</v>
      </c>
      <c r="AE25" s="46">
        <f t="shared" ref="AE25" si="24">SUM(I25:AD25)</f>
        <v>1431</v>
      </c>
      <c r="AF25" s="49">
        <f t="shared" ref="AF25" si="25">SUM(I26:AD26)</f>
        <v>1431</v>
      </c>
      <c r="AG25" s="34">
        <f t="shared" ref="AG25" si="26">SUM(I27:AD27)</f>
        <v>1431</v>
      </c>
      <c r="AH25" s="34">
        <f t="shared" ref="AH25" si="27">AG25-AE25</f>
        <v>0</v>
      </c>
      <c r="AI25" s="53">
        <v>0.95750000000000002</v>
      </c>
      <c r="AJ25" s="41" t="s">
        <v>65</v>
      </c>
    </row>
    <row r="26" spans="1:36" ht="16.2" x14ac:dyDescent="0.25">
      <c r="A26" s="42" t="s">
        <v>59</v>
      </c>
      <c r="B26" s="44" t="s">
        <v>892</v>
      </c>
      <c r="C26" s="42" t="s">
        <v>61</v>
      </c>
      <c r="D26" s="42" t="s">
        <v>84</v>
      </c>
      <c r="E26" s="42" t="s">
        <v>850</v>
      </c>
      <c r="F26" s="42" t="s">
        <v>59</v>
      </c>
      <c r="G26" s="45">
        <v>44322</v>
      </c>
      <c r="H26" s="18" t="s">
        <v>66</v>
      </c>
      <c r="I26" s="18">
        <v>0</v>
      </c>
      <c r="J26" s="18">
        <v>0</v>
      </c>
      <c r="K26" s="18">
        <v>0</v>
      </c>
      <c r="L26" s="18">
        <v>44</v>
      </c>
      <c r="M26" s="18">
        <v>22</v>
      </c>
      <c r="N26" s="18">
        <v>72</v>
      </c>
      <c r="O26" s="18">
        <v>35</v>
      </c>
      <c r="P26" s="18">
        <v>109</v>
      </c>
      <c r="Q26" s="18">
        <v>85</v>
      </c>
      <c r="R26" s="18">
        <v>124</v>
      </c>
      <c r="S26" s="18">
        <v>114</v>
      </c>
      <c r="T26" s="18">
        <v>149</v>
      </c>
      <c r="U26" s="18">
        <v>144</v>
      </c>
      <c r="V26" s="18">
        <v>0</v>
      </c>
      <c r="W26" s="18">
        <v>145</v>
      </c>
      <c r="X26" s="18">
        <v>132</v>
      </c>
      <c r="Y26" s="18">
        <v>71</v>
      </c>
      <c r="Z26" s="18">
        <v>97</v>
      </c>
      <c r="AA26" s="18">
        <v>0</v>
      </c>
      <c r="AB26" s="18">
        <v>63</v>
      </c>
      <c r="AC26" s="18">
        <v>0</v>
      </c>
      <c r="AD26" s="18">
        <v>25</v>
      </c>
      <c r="AE26" s="47"/>
      <c r="AF26" s="50"/>
      <c r="AG26" s="35"/>
      <c r="AH26" s="35"/>
      <c r="AI26" s="53"/>
      <c r="AJ26" s="41" t="s">
        <v>65</v>
      </c>
    </row>
    <row r="27" spans="1:36" ht="16.2" x14ac:dyDescent="0.25">
      <c r="A27" s="42" t="s">
        <v>59</v>
      </c>
      <c r="B27" s="44" t="s">
        <v>892</v>
      </c>
      <c r="C27" s="42" t="s">
        <v>61</v>
      </c>
      <c r="D27" s="42" t="s">
        <v>84</v>
      </c>
      <c r="E27" s="42" t="s">
        <v>850</v>
      </c>
      <c r="F27" s="42" t="s">
        <v>59</v>
      </c>
      <c r="G27" s="45">
        <v>44322</v>
      </c>
      <c r="H27" s="19" t="s">
        <v>67</v>
      </c>
      <c r="I27" s="19">
        <v>0</v>
      </c>
      <c r="J27" s="19">
        <v>0</v>
      </c>
      <c r="K27" s="19">
        <v>0</v>
      </c>
      <c r="L27" s="19">
        <v>44</v>
      </c>
      <c r="M27" s="19">
        <v>22</v>
      </c>
      <c r="N27" s="19">
        <v>72</v>
      </c>
      <c r="O27" s="19">
        <v>35</v>
      </c>
      <c r="P27" s="19">
        <v>109</v>
      </c>
      <c r="Q27" s="19">
        <v>85</v>
      </c>
      <c r="R27" s="19">
        <v>124</v>
      </c>
      <c r="S27" s="19">
        <v>114</v>
      </c>
      <c r="T27" s="19">
        <v>149</v>
      </c>
      <c r="U27" s="19">
        <v>144</v>
      </c>
      <c r="V27" s="19">
        <v>0</v>
      </c>
      <c r="W27" s="19">
        <v>145</v>
      </c>
      <c r="X27" s="19">
        <v>132</v>
      </c>
      <c r="Y27" s="19">
        <v>71</v>
      </c>
      <c r="Z27" s="19">
        <v>97</v>
      </c>
      <c r="AA27" s="19">
        <v>0</v>
      </c>
      <c r="AB27" s="19">
        <v>63</v>
      </c>
      <c r="AC27" s="19">
        <v>0</v>
      </c>
      <c r="AD27" s="19">
        <v>25</v>
      </c>
      <c r="AE27" s="48"/>
      <c r="AF27" s="51"/>
      <c r="AG27" s="36"/>
      <c r="AH27" s="36"/>
      <c r="AI27" s="53"/>
      <c r="AJ27" s="41" t="s">
        <v>65</v>
      </c>
    </row>
    <row r="28" spans="1:36" ht="16.2" x14ac:dyDescent="0.25">
      <c r="A28" s="42" t="s">
        <v>59</v>
      </c>
      <c r="B28" s="44" t="s">
        <v>149</v>
      </c>
      <c r="C28" s="42" t="s">
        <v>61</v>
      </c>
      <c r="D28" s="42" t="s">
        <v>139</v>
      </c>
      <c r="E28" s="42" t="s">
        <v>150</v>
      </c>
      <c r="F28" s="42" t="s">
        <v>59</v>
      </c>
      <c r="G28" s="45">
        <v>44326</v>
      </c>
      <c r="H28" s="17" t="s">
        <v>64</v>
      </c>
      <c r="I28" s="17">
        <v>0</v>
      </c>
      <c r="J28" s="17">
        <v>42</v>
      </c>
      <c r="K28" s="17">
        <v>65</v>
      </c>
      <c r="L28" s="17">
        <v>123</v>
      </c>
      <c r="M28" s="17">
        <v>141</v>
      </c>
      <c r="N28" s="17">
        <v>181</v>
      </c>
      <c r="O28" s="17">
        <v>178</v>
      </c>
      <c r="P28" s="17">
        <v>181</v>
      </c>
      <c r="Q28" s="17">
        <v>138</v>
      </c>
      <c r="R28" s="17">
        <v>118</v>
      </c>
      <c r="S28" s="17">
        <v>66</v>
      </c>
      <c r="T28" s="17">
        <v>63</v>
      </c>
      <c r="U28" s="17">
        <v>19</v>
      </c>
      <c r="V28" s="17">
        <v>27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46">
        <f t="shared" ref="AE28" si="28">SUM(I28:AD28)</f>
        <v>1342</v>
      </c>
      <c r="AF28" s="49">
        <f t="shared" ref="AF28" si="29">SUM(I29:AD29)</f>
        <v>1342</v>
      </c>
      <c r="AG28" s="34">
        <f t="shared" ref="AG28" si="30">SUM(I30:AD30)</f>
        <v>1342</v>
      </c>
      <c r="AH28" s="34">
        <f t="shared" ref="AH28" si="31">AG28-AE28</f>
        <v>0</v>
      </c>
      <c r="AI28" s="53">
        <v>0.94270000000000009</v>
      </c>
      <c r="AJ28" s="41" t="s">
        <v>65</v>
      </c>
    </row>
    <row r="29" spans="1:36" ht="16.2" x14ac:dyDescent="0.25">
      <c r="A29" s="42" t="s">
        <v>59</v>
      </c>
      <c r="B29" s="44" t="s">
        <v>149</v>
      </c>
      <c r="C29" s="42" t="s">
        <v>61</v>
      </c>
      <c r="D29" s="42" t="s">
        <v>139</v>
      </c>
      <c r="E29" s="42" t="s">
        <v>150</v>
      </c>
      <c r="F29" s="42" t="s">
        <v>59</v>
      </c>
      <c r="G29" s="45">
        <v>44326</v>
      </c>
      <c r="H29" s="18" t="s">
        <v>66</v>
      </c>
      <c r="I29" s="18">
        <v>0</v>
      </c>
      <c r="J29" s="18">
        <v>42</v>
      </c>
      <c r="K29" s="18">
        <v>65</v>
      </c>
      <c r="L29" s="18">
        <v>123</v>
      </c>
      <c r="M29" s="18">
        <v>141</v>
      </c>
      <c r="N29" s="18">
        <v>181</v>
      </c>
      <c r="O29" s="18">
        <v>178</v>
      </c>
      <c r="P29" s="18">
        <v>181</v>
      </c>
      <c r="Q29" s="18">
        <v>138</v>
      </c>
      <c r="R29" s="18">
        <v>118</v>
      </c>
      <c r="S29" s="18">
        <v>66</v>
      </c>
      <c r="T29" s="18">
        <v>63</v>
      </c>
      <c r="U29" s="18">
        <v>19</v>
      </c>
      <c r="V29" s="18">
        <v>27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47"/>
      <c r="AF29" s="50"/>
      <c r="AG29" s="35"/>
      <c r="AH29" s="35"/>
      <c r="AI29" s="53"/>
      <c r="AJ29" s="41" t="s">
        <v>65</v>
      </c>
    </row>
    <row r="30" spans="1:36" ht="16.2" x14ac:dyDescent="0.25">
      <c r="A30" s="42" t="s">
        <v>59</v>
      </c>
      <c r="B30" s="44" t="s">
        <v>149</v>
      </c>
      <c r="C30" s="42" t="s">
        <v>61</v>
      </c>
      <c r="D30" s="42" t="s">
        <v>139</v>
      </c>
      <c r="E30" s="42" t="s">
        <v>150</v>
      </c>
      <c r="F30" s="42" t="s">
        <v>59</v>
      </c>
      <c r="G30" s="45">
        <v>44326</v>
      </c>
      <c r="H30" s="19" t="s">
        <v>67</v>
      </c>
      <c r="I30" s="19">
        <v>0</v>
      </c>
      <c r="J30" s="19">
        <v>42</v>
      </c>
      <c r="K30" s="19">
        <v>65</v>
      </c>
      <c r="L30" s="19">
        <v>123</v>
      </c>
      <c r="M30" s="19">
        <v>141</v>
      </c>
      <c r="N30" s="19">
        <v>181</v>
      </c>
      <c r="O30" s="19">
        <v>178</v>
      </c>
      <c r="P30" s="19">
        <v>181</v>
      </c>
      <c r="Q30" s="19">
        <v>138</v>
      </c>
      <c r="R30" s="19">
        <v>118</v>
      </c>
      <c r="S30" s="19">
        <v>66</v>
      </c>
      <c r="T30" s="19">
        <v>63</v>
      </c>
      <c r="U30" s="19">
        <v>19</v>
      </c>
      <c r="V30" s="19">
        <v>27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48"/>
      <c r="AF30" s="51"/>
      <c r="AG30" s="36"/>
      <c r="AH30" s="36"/>
      <c r="AI30" s="53"/>
      <c r="AJ30" s="41" t="s">
        <v>65</v>
      </c>
    </row>
    <row r="31" spans="1:36" ht="16.2" x14ac:dyDescent="0.25">
      <c r="A31" s="42" t="s">
        <v>59</v>
      </c>
      <c r="B31" s="44" t="s">
        <v>153</v>
      </c>
      <c r="C31" s="42" t="s">
        <v>61</v>
      </c>
      <c r="D31" s="42" t="s">
        <v>139</v>
      </c>
      <c r="E31" s="42" t="s">
        <v>154</v>
      </c>
      <c r="F31" s="42" t="s">
        <v>59</v>
      </c>
      <c r="G31" s="45">
        <v>44328</v>
      </c>
      <c r="H31" s="17" t="s">
        <v>64</v>
      </c>
      <c r="I31" s="17">
        <v>0</v>
      </c>
      <c r="J31" s="17">
        <v>0</v>
      </c>
      <c r="K31" s="17">
        <v>60</v>
      </c>
      <c r="L31" s="17">
        <v>280</v>
      </c>
      <c r="M31" s="17">
        <v>0</v>
      </c>
      <c r="N31" s="17">
        <v>420</v>
      </c>
      <c r="O31" s="17">
        <v>280</v>
      </c>
      <c r="P31" s="17">
        <v>140</v>
      </c>
      <c r="Q31" s="17">
        <v>80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46">
        <f t="shared" ref="AE31" si="32">SUM(I31:AD31)</f>
        <v>1260</v>
      </c>
      <c r="AF31" s="49">
        <f t="shared" ref="AF31" si="33">SUM(I32:AD32)</f>
        <v>1260</v>
      </c>
      <c r="AG31" s="34">
        <f t="shared" ref="AG31" si="34">SUM(I33:AD33)</f>
        <v>1260</v>
      </c>
      <c r="AH31" s="34">
        <f t="shared" ref="AH31" si="35">AG31-AE31</f>
        <v>0</v>
      </c>
      <c r="AI31" s="53">
        <v>0.92810000000000004</v>
      </c>
      <c r="AJ31" s="41" t="s">
        <v>65</v>
      </c>
    </row>
    <row r="32" spans="1:36" ht="16.2" x14ac:dyDescent="0.25">
      <c r="A32" s="42" t="s">
        <v>59</v>
      </c>
      <c r="B32" s="44" t="s">
        <v>153</v>
      </c>
      <c r="C32" s="42" t="s">
        <v>61</v>
      </c>
      <c r="D32" s="42" t="s">
        <v>139</v>
      </c>
      <c r="E32" s="42" t="s">
        <v>154</v>
      </c>
      <c r="F32" s="42" t="s">
        <v>59</v>
      </c>
      <c r="G32" s="45">
        <v>44328</v>
      </c>
      <c r="H32" s="18" t="s">
        <v>66</v>
      </c>
      <c r="I32" s="18">
        <v>0</v>
      </c>
      <c r="J32" s="18">
        <v>0</v>
      </c>
      <c r="K32" s="18">
        <v>60</v>
      </c>
      <c r="L32" s="18">
        <v>280</v>
      </c>
      <c r="M32" s="18">
        <v>0</v>
      </c>
      <c r="N32" s="18">
        <v>420</v>
      </c>
      <c r="O32" s="18">
        <v>280</v>
      </c>
      <c r="P32" s="18">
        <v>140</v>
      </c>
      <c r="Q32" s="18">
        <v>80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47"/>
      <c r="AF32" s="50"/>
      <c r="AG32" s="35"/>
      <c r="AH32" s="35"/>
      <c r="AI32" s="53"/>
      <c r="AJ32" s="41" t="s">
        <v>65</v>
      </c>
    </row>
    <row r="33" spans="1:36" ht="16.2" x14ac:dyDescent="0.25">
      <c r="A33" s="42" t="s">
        <v>59</v>
      </c>
      <c r="B33" s="44" t="s">
        <v>153</v>
      </c>
      <c r="C33" s="42" t="s">
        <v>61</v>
      </c>
      <c r="D33" s="42" t="s">
        <v>139</v>
      </c>
      <c r="E33" s="42" t="s">
        <v>154</v>
      </c>
      <c r="F33" s="42" t="s">
        <v>59</v>
      </c>
      <c r="G33" s="45">
        <v>44328</v>
      </c>
      <c r="H33" s="19" t="s">
        <v>67</v>
      </c>
      <c r="I33" s="19">
        <v>0</v>
      </c>
      <c r="J33" s="19">
        <v>0</v>
      </c>
      <c r="K33" s="19">
        <v>60</v>
      </c>
      <c r="L33" s="19">
        <v>280</v>
      </c>
      <c r="M33" s="19">
        <v>0</v>
      </c>
      <c r="N33" s="19">
        <v>420</v>
      </c>
      <c r="O33" s="19">
        <v>280</v>
      </c>
      <c r="P33" s="19">
        <v>140</v>
      </c>
      <c r="Q33" s="19">
        <v>80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48"/>
      <c r="AF33" s="51"/>
      <c r="AG33" s="36"/>
      <c r="AH33" s="36"/>
      <c r="AI33" s="53"/>
      <c r="AJ33" s="41" t="s">
        <v>65</v>
      </c>
    </row>
    <row r="34" spans="1:36" ht="16.2" x14ac:dyDescent="0.25">
      <c r="A34" s="42" t="s">
        <v>59</v>
      </c>
      <c r="B34" s="44" t="s">
        <v>158</v>
      </c>
      <c r="C34" s="42" t="s">
        <v>61</v>
      </c>
      <c r="D34" s="42" t="s">
        <v>87</v>
      </c>
      <c r="E34" s="42" t="s">
        <v>117</v>
      </c>
      <c r="F34" s="42" t="s">
        <v>59</v>
      </c>
      <c r="G34" s="45">
        <v>44328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40</v>
      </c>
      <c r="R34" s="17">
        <v>100</v>
      </c>
      <c r="S34" s="17">
        <v>120</v>
      </c>
      <c r="T34" s="17">
        <v>140</v>
      </c>
      <c r="U34" s="17">
        <v>150</v>
      </c>
      <c r="V34" s="17">
        <v>160</v>
      </c>
      <c r="W34" s="17">
        <v>150</v>
      </c>
      <c r="X34" s="17">
        <v>130</v>
      </c>
      <c r="Y34" s="17">
        <v>60</v>
      </c>
      <c r="Z34" s="17">
        <v>90</v>
      </c>
      <c r="AA34" s="17">
        <v>0</v>
      </c>
      <c r="AB34" s="17">
        <v>60</v>
      </c>
      <c r="AC34" s="17">
        <v>0</v>
      </c>
      <c r="AD34" s="17">
        <v>0</v>
      </c>
      <c r="AE34" s="46">
        <f t="shared" ref="AE34" si="36">SUM(I34:AD34)</f>
        <v>1200</v>
      </c>
      <c r="AF34" s="49">
        <f t="shared" ref="AF34" si="37">SUM(I35:AD35)</f>
        <v>1200</v>
      </c>
      <c r="AG34" s="34">
        <f t="shared" ref="AG34" si="38">SUM(I36:AD36)</f>
        <v>1200</v>
      </c>
      <c r="AH34" s="34">
        <f t="shared" ref="AH34" si="39">AG34-AE34</f>
        <v>0</v>
      </c>
      <c r="AI34" s="53">
        <v>0.95660000000000001</v>
      </c>
      <c r="AJ34" s="41" t="s">
        <v>65</v>
      </c>
    </row>
    <row r="35" spans="1:36" ht="16.2" x14ac:dyDescent="0.25">
      <c r="A35" s="42" t="s">
        <v>59</v>
      </c>
      <c r="B35" s="44" t="s">
        <v>158</v>
      </c>
      <c r="C35" s="42" t="s">
        <v>61</v>
      </c>
      <c r="D35" s="42" t="s">
        <v>87</v>
      </c>
      <c r="E35" s="42" t="s">
        <v>117</v>
      </c>
      <c r="F35" s="42" t="s">
        <v>59</v>
      </c>
      <c r="G35" s="45">
        <v>44328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40</v>
      </c>
      <c r="R35" s="18">
        <v>100</v>
      </c>
      <c r="S35" s="18">
        <v>120</v>
      </c>
      <c r="T35" s="18">
        <v>140</v>
      </c>
      <c r="U35" s="18">
        <v>150</v>
      </c>
      <c r="V35" s="18">
        <v>160</v>
      </c>
      <c r="W35" s="18">
        <v>150</v>
      </c>
      <c r="X35" s="18">
        <v>130</v>
      </c>
      <c r="Y35" s="18">
        <v>60</v>
      </c>
      <c r="Z35" s="18">
        <v>90</v>
      </c>
      <c r="AA35" s="18">
        <v>0</v>
      </c>
      <c r="AB35" s="18">
        <v>60</v>
      </c>
      <c r="AC35" s="18">
        <v>0</v>
      </c>
      <c r="AD35" s="18">
        <v>0</v>
      </c>
      <c r="AE35" s="47"/>
      <c r="AF35" s="50"/>
      <c r="AG35" s="35"/>
      <c r="AH35" s="35"/>
      <c r="AI35" s="53"/>
      <c r="AJ35" s="41" t="s">
        <v>65</v>
      </c>
    </row>
    <row r="36" spans="1:36" ht="16.2" x14ac:dyDescent="0.25">
      <c r="A36" s="42" t="s">
        <v>59</v>
      </c>
      <c r="B36" s="44" t="s">
        <v>158</v>
      </c>
      <c r="C36" s="42" t="s">
        <v>61</v>
      </c>
      <c r="D36" s="42" t="s">
        <v>87</v>
      </c>
      <c r="E36" s="42" t="s">
        <v>117</v>
      </c>
      <c r="F36" s="42" t="s">
        <v>59</v>
      </c>
      <c r="G36" s="45">
        <v>44328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40</v>
      </c>
      <c r="R36" s="19">
        <v>100</v>
      </c>
      <c r="S36" s="19">
        <v>120</v>
      </c>
      <c r="T36" s="19">
        <v>140</v>
      </c>
      <c r="U36" s="19">
        <v>150</v>
      </c>
      <c r="V36" s="19">
        <v>160</v>
      </c>
      <c r="W36" s="19">
        <v>150</v>
      </c>
      <c r="X36" s="19">
        <v>130</v>
      </c>
      <c r="Y36" s="19">
        <v>60</v>
      </c>
      <c r="Z36" s="19">
        <v>90</v>
      </c>
      <c r="AA36" s="19">
        <v>0</v>
      </c>
      <c r="AB36" s="19">
        <v>60</v>
      </c>
      <c r="AC36" s="19">
        <v>0</v>
      </c>
      <c r="AD36" s="19">
        <v>0</v>
      </c>
      <c r="AE36" s="48"/>
      <c r="AF36" s="51"/>
      <c r="AG36" s="36"/>
      <c r="AH36" s="36"/>
      <c r="AI36" s="53"/>
      <c r="AJ36" s="41" t="s">
        <v>65</v>
      </c>
    </row>
    <row r="37" spans="1:36" ht="16.2" x14ac:dyDescent="0.25">
      <c r="A37" s="42" t="s">
        <v>59</v>
      </c>
      <c r="B37" s="44" t="s">
        <v>159</v>
      </c>
      <c r="C37" s="42" t="s">
        <v>61</v>
      </c>
      <c r="D37" s="42" t="s">
        <v>84</v>
      </c>
      <c r="E37" s="42" t="s">
        <v>103</v>
      </c>
      <c r="F37" s="42" t="s">
        <v>59</v>
      </c>
      <c r="G37" s="45">
        <v>44331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100</v>
      </c>
      <c r="S37" s="17">
        <v>200</v>
      </c>
      <c r="T37" s="17">
        <v>200</v>
      </c>
      <c r="U37" s="17">
        <v>200</v>
      </c>
      <c r="V37" s="17">
        <v>200</v>
      </c>
      <c r="W37" s="17">
        <v>100</v>
      </c>
      <c r="X37" s="17">
        <v>100</v>
      </c>
      <c r="Y37" s="17">
        <v>0</v>
      </c>
      <c r="Z37" s="17">
        <v>100</v>
      </c>
      <c r="AA37" s="17">
        <v>0</v>
      </c>
      <c r="AB37" s="17">
        <v>0</v>
      </c>
      <c r="AC37" s="17">
        <v>0</v>
      </c>
      <c r="AD37" s="17">
        <v>0</v>
      </c>
      <c r="AE37" s="46">
        <f t="shared" ref="AE37" si="40">SUM(I37:AD37)</f>
        <v>1200</v>
      </c>
      <c r="AF37" s="49">
        <f t="shared" ref="AF37" si="41">SUM(I38:AD38)</f>
        <v>1200</v>
      </c>
      <c r="AG37" s="34">
        <f t="shared" ref="AG37" si="42">SUM(I39:AD39)</f>
        <v>1200</v>
      </c>
      <c r="AH37" s="34">
        <f t="shared" ref="AH37" si="43">AG37-AE37</f>
        <v>0</v>
      </c>
      <c r="AI37" s="53">
        <v>0.95790000000000008</v>
      </c>
      <c r="AJ37" s="41" t="s">
        <v>65</v>
      </c>
    </row>
    <row r="38" spans="1:36" ht="16.2" x14ac:dyDescent="0.25">
      <c r="A38" s="42" t="s">
        <v>59</v>
      </c>
      <c r="B38" s="44" t="s">
        <v>159</v>
      </c>
      <c r="C38" s="42" t="s">
        <v>61</v>
      </c>
      <c r="D38" s="42" t="s">
        <v>84</v>
      </c>
      <c r="E38" s="42" t="s">
        <v>103</v>
      </c>
      <c r="F38" s="42" t="s">
        <v>59</v>
      </c>
      <c r="G38" s="45">
        <v>44331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100</v>
      </c>
      <c r="S38" s="18">
        <v>200</v>
      </c>
      <c r="T38" s="18">
        <v>200</v>
      </c>
      <c r="U38" s="18">
        <v>200</v>
      </c>
      <c r="V38" s="18">
        <v>200</v>
      </c>
      <c r="W38" s="18">
        <v>100</v>
      </c>
      <c r="X38" s="18">
        <v>100</v>
      </c>
      <c r="Y38" s="18">
        <v>0</v>
      </c>
      <c r="Z38" s="18">
        <v>100</v>
      </c>
      <c r="AA38" s="18">
        <v>0</v>
      </c>
      <c r="AB38" s="18">
        <v>0</v>
      </c>
      <c r="AC38" s="18">
        <v>0</v>
      </c>
      <c r="AD38" s="18">
        <v>0</v>
      </c>
      <c r="AE38" s="47"/>
      <c r="AF38" s="50"/>
      <c r="AG38" s="35"/>
      <c r="AH38" s="35"/>
      <c r="AI38" s="53"/>
      <c r="AJ38" s="41" t="s">
        <v>65</v>
      </c>
    </row>
    <row r="39" spans="1:36" ht="16.2" x14ac:dyDescent="0.25">
      <c r="A39" s="42" t="s">
        <v>59</v>
      </c>
      <c r="B39" s="44" t="s">
        <v>159</v>
      </c>
      <c r="C39" s="42" t="s">
        <v>61</v>
      </c>
      <c r="D39" s="42" t="s">
        <v>84</v>
      </c>
      <c r="E39" s="42" t="s">
        <v>103</v>
      </c>
      <c r="F39" s="42" t="s">
        <v>59</v>
      </c>
      <c r="G39" s="45">
        <v>44331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100</v>
      </c>
      <c r="S39" s="19">
        <v>200</v>
      </c>
      <c r="T39" s="19">
        <v>200</v>
      </c>
      <c r="U39" s="19">
        <v>200</v>
      </c>
      <c r="V39" s="19">
        <v>200</v>
      </c>
      <c r="W39" s="19">
        <v>100</v>
      </c>
      <c r="X39" s="19">
        <v>100</v>
      </c>
      <c r="Y39" s="19">
        <v>0</v>
      </c>
      <c r="Z39" s="19">
        <v>100</v>
      </c>
      <c r="AA39" s="19">
        <v>0</v>
      </c>
      <c r="AB39" s="19">
        <v>0</v>
      </c>
      <c r="AC39" s="19">
        <v>0</v>
      </c>
      <c r="AD39" s="19">
        <v>0</v>
      </c>
      <c r="AE39" s="48"/>
      <c r="AF39" s="51"/>
      <c r="AG39" s="36"/>
      <c r="AH39" s="36"/>
      <c r="AI39" s="53"/>
      <c r="AJ39" s="41" t="s">
        <v>65</v>
      </c>
    </row>
    <row r="40" spans="1:36" ht="16.2" x14ac:dyDescent="0.25">
      <c r="A40" s="42" t="s">
        <v>59</v>
      </c>
      <c r="B40" s="44" t="s">
        <v>877</v>
      </c>
      <c r="C40" s="42" t="s">
        <v>61</v>
      </c>
      <c r="D40" s="42" t="s">
        <v>87</v>
      </c>
      <c r="E40" s="42" t="s">
        <v>826</v>
      </c>
      <c r="F40" s="42" t="s">
        <v>59</v>
      </c>
      <c r="G40" s="45">
        <v>44305</v>
      </c>
      <c r="H40" s="17" t="s">
        <v>64</v>
      </c>
      <c r="I40" s="17">
        <v>0</v>
      </c>
      <c r="J40" s="17">
        <v>1</v>
      </c>
      <c r="K40" s="17">
        <v>2</v>
      </c>
      <c r="L40" s="17">
        <v>10</v>
      </c>
      <c r="M40" s="17">
        <v>34</v>
      </c>
      <c r="N40" s="17">
        <v>14</v>
      </c>
      <c r="O40" s="17">
        <v>56</v>
      </c>
      <c r="P40" s="17">
        <v>29</v>
      </c>
      <c r="Q40" s="17">
        <v>58</v>
      </c>
      <c r="R40" s="17">
        <v>85</v>
      </c>
      <c r="S40" s="17">
        <v>121</v>
      </c>
      <c r="T40" s="17">
        <v>104</v>
      </c>
      <c r="U40" s="17">
        <v>150</v>
      </c>
      <c r="V40" s="17">
        <v>103</v>
      </c>
      <c r="W40" s="17">
        <v>86</v>
      </c>
      <c r="X40" s="17">
        <v>73</v>
      </c>
      <c r="Y40" s="17">
        <v>52</v>
      </c>
      <c r="Z40" s="17">
        <v>3</v>
      </c>
      <c r="AA40" s="17">
        <v>2</v>
      </c>
      <c r="AB40" s="17">
        <v>0</v>
      </c>
      <c r="AC40" s="17">
        <v>0</v>
      </c>
      <c r="AD40" s="17">
        <v>0</v>
      </c>
      <c r="AE40" s="46">
        <f t="shared" ref="AE40" si="44">SUM(I40:AD40)</f>
        <v>983</v>
      </c>
      <c r="AF40" s="49">
        <f t="shared" ref="AF40" si="45">SUM(I41:AD41)</f>
        <v>983</v>
      </c>
      <c r="AG40" s="34">
        <f t="shared" ref="AG40" si="46">SUM(I42:AD42)</f>
        <v>983</v>
      </c>
      <c r="AH40" s="34">
        <f t="shared" ref="AH40" si="47">AG40-AE40</f>
        <v>0</v>
      </c>
      <c r="AI40" s="53">
        <v>0.91570000000000007</v>
      </c>
      <c r="AJ40" s="41" t="s">
        <v>65</v>
      </c>
    </row>
    <row r="41" spans="1:36" ht="16.2" x14ac:dyDescent="0.25">
      <c r="A41" s="42" t="s">
        <v>59</v>
      </c>
      <c r="B41" s="44" t="s">
        <v>877</v>
      </c>
      <c r="C41" s="42" t="s">
        <v>61</v>
      </c>
      <c r="D41" s="42" t="s">
        <v>87</v>
      </c>
      <c r="E41" s="42" t="s">
        <v>826</v>
      </c>
      <c r="F41" s="42" t="s">
        <v>59</v>
      </c>
      <c r="G41" s="45">
        <v>44305</v>
      </c>
      <c r="H41" s="18" t="s">
        <v>66</v>
      </c>
      <c r="I41" s="18">
        <v>0</v>
      </c>
      <c r="J41" s="18">
        <v>1</v>
      </c>
      <c r="K41" s="18">
        <v>2</v>
      </c>
      <c r="L41" s="18">
        <v>10</v>
      </c>
      <c r="M41" s="18">
        <v>34</v>
      </c>
      <c r="N41" s="18">
        <v>14</v>
      </c>
      <c r="O41" s="18">
        <v>56</v>
      </c>
      <c r="P41" s="18">
        <v>29</v>
      </c>
      <c r="Q41" s="18">
        <v>58</v>
      </c>
      <c r="R41" s="18">
        <v>85</v>
      </c>
      <c r="S41" s="18">
        <v>121</v>
      </c>
      <c r="T41" s="18">
        <v>104</v>
      </c>
      <c r="U41" s="18">
        <v>150</v>
      </c>
      <c r="V41" s="18">
        <v>103</v>
      </c>
      <c r="W41" s="18">
        <v>86</v>
      </c>
      <c r="X41" s="18">
        <v>73</v>
      </c>
      <c r="Y41" s="18">
        <v>52</v>
      </c>
      <c r="Z41" s="18">
        <v>3</v>
      </c>
      <c r="AA41" s="18">
        <v>2</v>
      </c>
      <c r="AB41" s="18">
        <v>0</v>
      </c>
      <c r="AC41" s="18">
        <v>0</v>
      </c>
      <c r="AD41" s="18">
        <v>0</v>
      </c>
      <c r="AE41" s="47"/>
      <c r="AF41" s="50"/>
      <c r="AG41" s="35"/>
      <c r="AH41" s="35"/>
      <c r="AI41" s="53"/>
      <c r="AJ41" s="41" t="s">
        <v>65</v>
      </c>
    </row>
    <row r="42" spans="1:36" ht="16.2" x14ac:dyDescent="0.25">
      <c r="A42" s="42" t="s">
        <v>59</v>
      </c>
      <c r="B42" s="44" t="s">
        <v>877</v>
      </c>
      <c r="C42" s="42" t="s">
        <v>61</v>
      </c>
      <c r="D42" s="42" t="s">
        <v>87</v>
      </c>
      <c r="E42" s="42" t="s">
        <v>826</v>
      </c>
      <c r="F42" s="42" t="s">
        <v>59</v>
      </c>
      <c r="G42" s="45">
        <v>44305</v>
      </c>
      <c r="H42" s="19" t="s">
        <v>67</v>
      </c>
      <c r="I42" s="19">
        <v>0</v>
      </c>
      <c r="J42" s="19">
        <v>1</v>
      </c>
      <c r="K42" s="19">
        <v>2</v>
      </c>
      <c r="L42" s="19">
        <v>10</v>
      </c>
      <c r="M42" s="19">
        <v>34</v>
      </c>
      <c r="N42" s="19">
        <v>14</v>
      </c>
      <c r="O42" s="19">
        <v>56</v>
      </c>
      <c r="P42" s="19">
        <v>29</v>
      </c>
      <c r="Q42" s="19">
        <v>58</v>
      </c>
      <c r="R42" s="19">
        <v>85</v>
      </c>
      <c r="S42" s="19">
        <v>121</v>
      </c>
      <c r="T42" s="19">
        <v>104</v>
      </c>
      <c r="U42" s="19">
        <v>150</v>
      </c>
      <c r="V42" s="19">
        <v>103</v>
      </c>
      <c r="W42" s="19">
        <v>86</v>
      </c>
      <c r="X42" s="19">
        <v>73</v>
      </c>
      <c r="Y42" s="19">
        <v>52</v>
      </c>
      <c r="Z42" s="19">
        <v>3</v>
      </c>
      <c r="AA42" s="19">
        <v>2</v>
      </c>
      <c r="AB42" s="19">
        <v>0</v>
      </c>
      <c r="AC42" s="19">
        <v>0</v>
      </c>
      <c r="AD42" s="19">
        <v>0</v>
      </c>
      <c r="AE42" s="48"/>
      <c r="AF42" s="51"/>
      <c r="AG42" s="36"/>
      <c r="AH42" s="36"/>
      <c r="AI42" s="53"/>
      <c r="AJ42" s="41" t="s">
        <v>65</v>
      </c>
    </row>
    <row r="43" spans="1:36" ht="16.2" x14ac:dyDescent="0.25">
      <c r="A43" s="42" t="s">
        <v>59</v>
      </c>
      <c r="B43" s="44" t="s">
        <v>835</v>
      </c>
      <c r="C43" s="42" t="s">
        <v>61</v>
      </c>
      <c r="D43" s="42" t="s">
        <v>84</v>
      </c>
      <c r="E43" s="42" t="s">
        <v>812</v>
      </c>
      <c r="F43" s="42" t="s">
        <v>59</v>
      </c>
      <c r="G43" s="45">
        <v>44333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92</v>
      </c>
      <c r="Q43" s="17">
        <v>0</v>
      </c>
      <c r="R43" s="17">
        <v>184</v>
      </c>
      <c r="S43" s="17">
        <v>0</v>
      </c>
      <c r="T43" s="17">
        <v>184</v>
      </c>
      <c r="U43" s="17">
        <v>0</v>
      </c>
      <c r="V43" s="17">
        <v>184</v>
      </c>
      <c r="W43" s="17">
        <v>0</v>
      </c>
      <c r="X43" s="17">
        <v>184</v>
      </c>
      <c r="Y43" s="17">
        <v>0</v>
      </c>
      <c r="Z43" s="17">
        <v>92</v>
      </c>
      <c r="AA43" s="17">
        <v>0</v>
      </c>
      <c r="AB43" s="17">
        <v>0</v>
      </c>
      <c r="AC43" s="17">
        <v>0</v>
      </c>
      <c r="AD43" s="17">
        <v>0</v>
      </c>
      <c r="AE43" s="46">
        <f t="shared" ref="AE43" si="48">SUM(I43:AD43)</f>
        <v>920</v>
      </c>
      <c r="AF43" s="49">
        <f t="shared" ref="AF43" si="49">SUM(I44:AD44)</f>
        <v>918</v>
      </c>
      <c r="AG43" s="34">
        <f t="shared" ref="AG43" si="50">SUM(I45:AD45)</f>
        <v>828</v>
      </c>
      <c r="AH43" s="34">
        <f t="shared" ref="AH43" si="51">AG43-AE43</f>
        <v>-92</v>
      </c>
      <c r="AI43" s="53">
        <v>0.95390000000000008</v>
      </c>
      <c r="AJ43" s="41" t="s">
        <v>65</v>
      </c>
    </row>
    <row r="44" spans="1:36" ht="16.2" x14ac:dyDescent="0.25">
      <c r="A44" s="42" t="s">
        <v>59</v>
      </c>
      <c r="B44" s="44" t="s">
        <v>835</v>
      </c>
      <c r="C44" s="42" t="s">
        <v>61</v>
      </c>
      <c r="D44" s="42" t="s">
        <v>84</v>
      </c>
      <c r="E44" s="42" t="s">
        <v>812</v>
      </c>
      <c r="F44" s="42" t="s">
        <v>59</v>
      </c>
      <c r="G44" s="45">
        <v>44333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92</v>
      </c>
      <c r="Q44" s="18">
        <v>0</v>
      </c>
      <c r="R44" s="18">
        <v>184</v>
      </c>
      <c r="S44" s="18">
        <v>0</v>
      </c>
      <c r="T44" s="18">
        <v>184</v>
      </c>
      <c r="U44" s="18">
        <v>0</v>
      </c>
      <c r="V44" s="18">
        <v>184</v>
      </c>
      <c r="W44" s="18">
        <v>0</v>
      </c>
      <c r="X44" s="18">
        <v>184</v>
      </c>
      <c r="Y44" s="18">
        <v>0</v>
      </c>
      <c r="Z44" s="18">
        <v>90</v>
      </c>
      <c r="AA44" s="18">
        <v>0</v>
      </c>
      <c r="AB44" s="18">
        <v>0</v>
      </c>
      <c r="AC44" s="18">
        <v>0</v>
      </c>
      <c r="AD44" s="18">
        <v>0</v>
      </c>
      <c r="AE44" s="47"/>
      <c r="AF44" s="50"/>
      <c r="AG44" s="35"/>
      <c r="AH44" s="35"/>
      <c r="AI44" s="53"/>
      <c r="AJ44" s="41" t="s">
        <v>65</v>
      </c>
    </row>
    <row r="45" spans="1:36" ht="16.2" x14ac:dyDescent="0.25">
      <c r="A45" s="42" t="s">
        <v>59</v>
      </c>
      <c r="B45" s="44" t="s">
        <v>835</v>
      </c>
      <c r="C45" s="42" t="s">
        <v>61</v>
      </c>
      <c r="D45" s="42" t="s">
        <v>84</v>
      </c>
      <c r="E45" s="42" t="s">
        <v>812</v>
      </c>
      <c r="F45" s="42" t="s">
        <v>59</v>
      </c>
      <c r="G45" s="45">
        <v>44333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92</v>
      </c>
      <c r="Q45" s="19">
        <v>0</v>
      </c>
      <c r="R45" s="19">
        <v>184</v>
      </c>
      <c r="S45" s="19">
        <v>0</v>
      </c>
      <c r="T45" s="19">
        <v>184</v>
      </c>
      <c r="U45" s="19">
        <v>0</v>
      </c>
      <c r="V45" s="19">
        <v>184</v>
      </c>
      <c r="W45" s="19">
        <v>0</v>
      </c>
      <c r="X45" s="19">
        <v>184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8"/>
      <c r="AF45" s="51"/>
      <c r="AG45" s="36"/>
      <c r="AH45" s="36"/>
      <c r="AI45" s="53"/>
      <c r="AJ45" s="41" t="s">
        <v>65</v>
      </c>
    </row>
    <row r="46" spans="1:36" ht="16.2" x14ac:dyDescent="0.25">
      <c r="A46" s="42" t="s">
        <v>59</v>
      </c>
      <c r="B46" s="44" t="s">
        <v>595</v>
      </c>
      <c r="C46" s="42" t="s">
        <v>61</v>
      </c>
      <c r="D46" s="42" t="s">
        <v>139</v>
      </c>
      <c r="E46" s="42" t="s">
        <v>150</v>
      </c>
      <c r="F46" s="42" t="s">
        <v>59</v>
      </c>
      <c r="G46" s="45">
        <v>44335</v>
      </c>
      <c r="H46" s="17" t="s">
        <v>64</v>
      </c>
      <c r="I46" s="17">
        <v>0</v>
      </c>
      <c r="J46" s="17">
        <v>52</v>
      </c>
      <c r="K46" s="17">
        <v>0</v>
      </c>
      <c r="L46" s="17">
        <v>145</v>
      </c>
      <c r="M46" s="17">
        <v>0</v>
      </c>
      <c r="N46" s="17">
        <v>271</v>
      </c>
      <c r="O46" s="17">
        <v>0</v>
      </c>
      <c r="P46" s="17">
        <v>251</v>
      </c>
      <c r="Q46" s="17">
        <v>0</v>
      </c>
      <c r="R46" s="17">
        <v>151</v>
      </c>
      <c r="S46" s="17">
        <v>0</v>
      </c>
      <c r="T46" s="17">
        <v>50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46">
        <f t="shared" ref="AE46" si="52">SUM(I46:AD46)</f>
        <v>920</v>
      </c>
      <c r="AF46" s="49">
        <f t="shared" ref="AF46" si="53">SUM(I47:AD47)</f>
        <v>920</v>
      </c>
      <c r="AG46" s="34">
        <f t="shared" ref="AG46" si="54">SUM(I48:AD48)</f>
        <v>920</v>
      </c>
      <c r="AH46" s="34">
        <f t="shared" ref="AH46" si="55">AG46-AE46</f>
        <v>0</v>
      </c>
      <c r="AI46" s="53">
        <v>0.91370000000000007</v>
      </c>
      <c r="AJ46" s="41" t="s">
        <v>65</v>
      </c>
    </row>
    <row r="47" spans="1:36" ht="16.2" x14ac:dyDescent="0.25">
      <c r="A47" s="42" t="s">
        <v>59</v>
      </c>
      <c r="B47" s="44" t="s">
        <v>595</v>
      </c>
      <c r="C47" s="42" t="s">
        <v>61</v>
      </c>
      <c r="D47" s="42" t="s">
        <v>139</v>
      </c>
      <c r="E47" s="42" t="s">
        <v>150</v>
      </c>
      <c r="F47" s="42" t="s">
        <v>59</v>
      </c>
      <c r="G47" s="45">
        <v>44335</v>
      </c>
      <c r="H47" s="18" t="s">
        <v>66</v>
      </c>
      <c r="I47" s="18">
        <v>0</v>
      </c>
      <c r="J47" s="18">
        <v>52</v>
      </c>
      <c r="K47" s="18">
        <v>0</v>
      </c>
      <c r="L47" s="18">
        <v>145</v>
      </c>
      <c r="M47" s="18">
        <v>0</v>
      </c>
      <c r="N47" s="18">
        <v>271</v>
      </c>
      <c r="O47" s="18">
        <v>0</v>
      </c>
      <c r="P47" s="18">
        <v>251</v>
      </c>
      <c r="Q47" s="18">
        <v>0</v>
      </c>
      <c r="R47" s="18">
        <v>151</v>
      </c>
      <c r="S47" s="18">
        <v>0</v>
      </c>
      <c r="T47" s="18">
        <v>50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7"/>
      <c r="AF47" s="50"/>
      <c r="AG47" s="35"/>
      <c r="AH47" s="35"/>
      <c r="AI47" s="53"/>
      <c r="AJ47" s="41" t="s">
        <v>65</v>
      </c>
    </row>
    <row r="48" spans="1:36" ht="16.2" x14ac:dyDescent="0.25">
      <c r="A48" s="42" t="s">
        <v>59</v>
      </c>
      <c r="B48" s="44" t="s">
        <v>595</v>
      </c>
      <c r="C48" s="42" t="s">
        <v>61</v>
      </c>
      <c r="D48" s="42" t="s">
        <v>139</v>
      </c>
      <c r="E48" s="42" t="s">
        <v>150</v>
      </c>
      <c r="F48" s="42" t="s">
        <v>59</v>
      </c>
      <c r="G48" s="45">
        <v>44335</v>
      </c>
      <c r="H48" s="19" t="s">
        <v>67</v>
      </c>
      <c r="I48" s="19">
        <v>0</v>
      </c>
      <c r="J48" s="19">
        <v>52</v>
      </c>
      <c r="K48" s="19">
        <v>0</v>
      </c>
      <c r="L48" s="19">
        <v>145</v>
      </c>
      <c r="M48" s="19">
        <v>0</v>
      </c>
      <c r="N48" s="19">
        <v>271</v>
      </c>
      <c r="O48" s="19">
        <v>0</v>
      </c>
      <c r="P48" s="19">
        <v>251</v>
      </c>
      <c r="Q48" s="19">
        <v>0</v>
      </c>
      <c r="R48" s="19">
        <v>151</v>
      </c>
      <c r="S48" s="19">
        <v>0</v>
      </c>
      <c r="T48" s="19">
        <v>50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8"/>
      <c r="AF48" s="51"/>
      <c r="AG48" s="36"/>
      <c r="AH48" s="36"/>
      <c r="AI48" s="53"/>
      <c r="AJ48" s="41" t="s">
        <v>65</v>
      </c>
    </row>
    <row r="49" spans="1:36" ht="16.2" x14ac:dyDescent="0.25">
      <c r="A49" s="42" t="s">
        <v>59</v>
      </c>
      <c r="B49" s="44" t="s">
        <v>883</v>
      </c>
      <c r="C49" s="42" t="s">
        <v>61</v>
      </c>
      <c r="D49" s="42" t="s">
        <v>87</v>
      </c>
      <c r="E49" s="42" t="s">
        <v>826</v>
      </c>
      <c r="F49" s="42" t="s">
        <v>59</v>
      </c>
      <c r="G49" s="45">
        <v>44321</v>
      </c>
      <c r="H49" s="17" t="s">
        <v>64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30</v>
      </c>
      <c r="R49" s="17">
        <v>70</v>
      </c>
      <c r="S49" s="17">
        <v>90</v>
      </c>
      <c r="T49" s="17">
        <v>110</v>
      </c>
      <c r="U49" s="17">
        <v>100</v>
      </c>
      <c r="V49" s="17">
        <v>120</v>
      </c>
      <c r="W49" s="17">
        <v>120</v>
      </c>
      <c r="X49" s="17">
        <v>90</v>
      </c>
      <c r="Y49" s="17">
        <v>60</v>
      </c>
      <c r="Z49" s="17">
        <v>70</v>
      </c>
      <c r="AA49" s="17">
        <v>0</v>
      </c>
      <c r="AB49" s="17">
        <v>40</v>
      </c>
      <c r="AC49" s="17">
        <v>0</v>
      </c>
      <c r="AD49" s="17">
        <v>0</v>
      </c>
      <c r="AE49" s="46">
        <f t="shared" ref="AE49" si="56">SUM(I49:AD49)</f>
        <v>900</v>
      </c>
      <c r="AF49" s="49">
        <f t="shared" ref="AF49" si="57">SUM(I50:AD50)</f>
        <v>900</v>
      </c>
      <c r="AG49" s="34">
        <f t="shared" ref="AG49" si="58">SUM(I51:AD51)</f>
        <v>900</v>
      </c>
      <c r="AH49" s="34">
        <f t="shared" ref="AH49" si="59">AG49-AE49</f>
        <v>0</v>
      </c>
      <c r="AI49" s="53">
        <v>0.95680000000000009</v>
      </c>
      <c r="AJ49" s="41" t="s">
        <v>65</v>
      </c>
    </row>
    <row r="50" spans="1:36" ht="16.2" x14ac:dyDescent="0.25">
      <c r="A50" s="42" t="s">
        <v>59</v>
      </c>
      <c r="B50" s="44" t="s">
        <v>883</v>
      </c>
      <c r="C50" s="42" t="s">
        <v>61</v>
      </c>
      <c r="D50" s="42" t="s">
        <v>87</v>
      </c>
      <c r="E50" s="42" t="s">
        <v>826</v>
      </c>
      <c r="F50" s="42" t="s">
        <v>59</v>
      </c>
      <c r="G50" s="45">
        <v>44321</v>
      </c>
      <c r="H50" s="18" t="s">
        <v>66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30</v>
      </c>
      <c r="R50" s="18">
        <v>70</v>
      </c>
      <c r="S50" s="18">
        <v>90</v>
      </c>
      <c r="T50" s="18">
        <v>110</v>
      </c>
      <c r="U50" s="18">
        <v>100</v>
      </c>
      <c r="V50" s="18">
        <v>120</v>
      </c>
      <c r="W50" s="18">
        <v>120</v>
      </c>
      <c r="X50" s="18">
        <v>90</v>
      </c>
      <c r="Y50" s="18">
        <v>60</v>
      </c>
      <c r="Z50" s="18">
        <v>70</v>
      </c>
      <c r="AA50" s="18">
        <v>0</v>
      </c>
      <c r="AB50" s="18">
        <v>40</v>
      </c>
      <c r="AC50" s="18">
        <v>0</v>
      </c>
      <c r="AD50" s="18">
        <v>0</v>
      </c>
      <c r="AE50" s="47"/>
      <c r="AF50" s="50"/>
      <c r="AG50" s="35"/>
      <c r="AH50" s="35"/>
      <c r="AI50" s="53"/>
      <c r="AJ50" s="41" t="s">
        <v>65</v>
      </c>
    </row>
    <row r="51" spans="1:36" ht="16.2" x14ac:dyDescent="0.25">
      <c r="A51" s="42" t="s">
        <v>59</v>
      </c>
      <c r="B51" s="44" t="s">
        <v>883</v>
      </c>
      <c r="C51" s="42" t="s">
        <v>61</v>
      </c>
      <c r="D51" s="42" t="s">
        <v>87</v>
      </c>
      <c r="E51" s="42" t="s">
        <v>826</v>
      </c>
      <c r="F51" s="42" t="s">
        <v>59</v>
      </c>
      <c r="G51" s="45">
        <v>44321</v>
      </c>
      <c r="H51" s="19" t="s">
        <v>67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30</v>
      </c>
      <c r="R51" s="19">
        <v>70</v>
      </c>
      <c r="S51" s="19">
        <v>90</v>
      </c>
      <c r="T51" s="19">
        <v>110</v>
      </c>
      <c r="U51" s="19">
        <v>100</v>
      </c>
      <c r="V51" s="19">
        <v>120</v>
      </c>
      <c r="W51" s="19">
        <v>120</v>
      </c>
      <c r="X51" s="19">
        <v>90</v>
      </c>
      <c r="Y51" s="19">
        <v>60</v>
      </c>
      <c r="Z51" s="19">
        <v>70</v>
      </c>
      <c r="AA51" s="19">
        <v>0</v>
      </c>
      <c r="AB51" s="19">
        <v>40</v>
      </c>
      <c r="AC51" s="19">
        <v>0</v>
      </c>
      <c r="AD51" s="19">
        <v>0</v>
      </c>
      <c r="AE51" s="48"/>
      <c r="AF51" s="51"/>
      <c r="AG51" s="36"/>
      <c r="AH51" s="36"/>
      <c r="AI51" s="53"/>
      <c r="AJ51" s="41" t="s">
        <v>65</v>
      </c>
    </row>
    <row r="52" spans="1:36" ht="16.2" x14ac:dyDescent="0.25">
      <c r="A52" s="42" t="s">
        <v>59</v>
      </c>
      <c r="B52" s="44" t="s">
        <v>878</v>
      </c>
      <c r="C52" s="42" t="s">
        <v>61</v>
      </c>
      <c r="D52" s="42" t="s">
        <v>87</v>
      </c>
      <c r="E52" s="42" t="s">
        <v>826</v>
      </c>
      <c r="F52" s="42" t="s">
        <v>59</v>
      </c>
      <c r="G52" s="45">
        <v>44305</v>
      </c>
      <c r="H52" s="17" t="s">
        <v>64</v>
      </c>
      <c r="I52" s="17">
        <v>0</v>
      </c>
      <c r="J52" s="17">
        <v>2</v>
      </c>
      <c r="K52" s="17">
        <v>2</v>
      </c>
      <c r="L52" s="17">
        <v>4</v>
      </c>
      <c r="M52" s="17">
        <v>6</v>
      </c>
      <c r="N52" s="17">
        <v>6</v>
      </c>
      <c r="O52" s="17">
        <v>14</v>
      </c>
      <c r="P52" s="17">
        <v>18</v>
      </c>
      <c r="Q52" s="17">
        <v>28</v>
      </c>
      <c r="R52" s="17">
        <v>64</v>
      </c>
      <c r="S52" s="17">
        <v>111</v>
      </c>
      <c r="T52" s="17">
        <v>103</v>
      </c>
      <c r="U52" s="17">
        <v>133</v>
      </c>
      <c r="V52" s="17">
        <v>126</v>
      </c>
      <c r="W52" s="17">
        <v>88</v>
      </c>
      <c r="X52" s="17">
        <v>78</v>
      </c>
      <c r="Y52" s="17">
        <v>64</v>
      </c>
      <c r="Z52" s="17">
        <v>28</v>
      </c>
      <c r="AA52" s="17">
        <v>21</v>
      </c>
      <c r="AB52" s="17">
        <v>2</v>
      </c>
      <c r="AC52" s="17">
        <v>0</v>
      </c>
      <c r="AD52" s="17">
        <v>0</v>
      </c>
      <c r="AE52" s="46">
        <f t="shared" ref="AE52" si="60">SUM(I52:AD52)</f>
        <v>898</v>
      </c>
      <c r="AF52" s="49">
        <f t="shared" ref="AF52" si="61">SUM(I53:AD53)</f>
        <v>898</v>
      </c>
      <c r="AG52" s="34">
        <f t="shared" ref="AG52" si="62">SUM(I54:AD54)</f>
        <v>898</v>
      </c>
      <c r="AH52" s="34">
        <f t="shared" ref="AH52" si="63">AG52-AE52</f>
        <v>0</v>
      </c>
      <c r="AI52" s="53">
        <v>0.95110000000000006</v>
      </c>
      <c r="AJ52" s="41" t="s">
        <v>65</v>
      </c>
    </row>
    <row r="53" spans="1:36" ht="16.2" x14ac:dyDescent="0.25">
      <c r="A53" s="42" t="s">
        <v>59</v>
      </c>
      <c r="B53" s="44" t="s">
        <v>878</v>
      </c>
      <c r="C53" s="42" t="s">
        <v>61</v>
      </c>
      <c r="D53" s="42" t="s">
        <v>87</v>
      </c>
      <c r="E53" s="42" t="s">
        <v>826</v>
      </c>
      <c r="F53" s="42" t="s">
        <v>59</v>
      </c>
      <c r="G53" s="45">
        <v>44305</v>
      </c>
      <c r="H53" s="18" t="s">
        <v>66</v>
      </c>
      <c r="I53" s="18">
        <v>0</v>
      </c>
      <c r="J53" s="18">
        <v>2</v>
      </c>
      <c r="K53" s="18">
        <v>2</v>
      </c>
      <c r="L53" s="18">
        <v>4</v>
      </c>
      <c r="M53" s="18">
        <v>6</v>
      </c>
      <c r="N53" s="18">
        <v>6</v>
      </c>
      <c r="O53" s="18">
        <v>14</v>
      </c>
      <c r="P53" s="18">
        <v>18</v>
      </c>
      <c r="Q53" s="18">
        <v>28</v>
      </c>
      <c r="R53" s="18">
        <v>64</v>
      </c>
      <c r="S53" s="18">
        <v>111</v>
      </c>
      <c r="T53" s="18">
        <v>103</v>
      </c>
      <c r="U53" s="18">
        <v>133</v>
      </c>
      <c r="V53" s="18">
        <v>126</v>
      </c>
      <c r="W53" s="18">
        <v>88</v>
      </c>
      <c r="X53" s="18">
        <v>78</v>
      </c>
      <c r="Y53" s="18">
        <v>64</v>
      </c>
      <c r="Z53" s="18">
        <v>28</v>
      </c>
      <c r="AA53" s="18">
        <v>21</v>
      </c>
      <c r="AB53" s="18">
        <v>2</v>
      </c>
      <c r="AC53" s="18">
        <v>0</v>
      </c>
      <c r="AD53" s="18">
        <v>0</v>
      </c>
      <c r="AE53" s="47"/>
      <c r="AF53" s="50"/>
      <c r="AG53" s="35"/>
      <c r="AH53" s="35"/>
      <c r="AI53" s="53"/>
      <c r="AJ53" s="41" t="s">
        <v>65</v>
      </c>
    </row>
    <row r="54" spans="1:36" ht="16.2" x14ac:dyDescent="0.25">
      <c r="A54" s="42" t="s">
        <v>59</v>
      </c>
      <c r="B54" s="44" t="s">
        <v>878</v>
      </c>
      <c r="C54" s="42" t="s">
        <v>61</v>
      </c>
      <c r="D54" s="42" t="s">
        <v>87</v>
      </c>
      <c r="E54" s="42" t="s">
        <v>826</v>
      </c>
      <c r="F54" s="42" t="s">
        <v>59</v>
      </c>
      <c r="G54" s="45">
        <v>44305</v>
      </c>
      <c r="H54" s="19" t="s">
        <v>67</v>
      </c>
      <c r="I54" s="19">
        <v>0</v>
      </c>
      <c r="J54" s="19">
        <v>2</v>
      </c>
      <c r="K54" s="19">
        <v>2</v>
      </c>
      <c r="L54" s="19">
        <v>4</v>
      </c>
      <c r="M54" s="19">
        <v>6</v>
      </c>
      <c r="N54" s="19">
        <v>6</v>
      </c>
      <c r="O54" s="19">
        <v>14</v>
      </c>
      <c r="P54" s="19">
        <v>18</v>
      </c>
      <c r="Q54" s="19">
        <v>28</v>
      </c>
      <c r="R54" s="19">
        <v>64</v>
      </c>
      <c r="S54" s="19">
        <v>111</v>
      </c>
      <c r="T54" s="19">
        <v>103</v>
      </c>
      <c r="U54" s="19">
        <v>133</v>
      </c>
      <c r="V54" s="19">
        <v>126</v>
      </c>
      <c r="W54" s="19">
        <v>88</v>
      </c>
      <c r="X54" s="19">
        <v>78</v>
      </c>
      <c r="Y54" s="19">
        <v>64</v>
      </c>
      <c r="Z54" s="19">
        <v>28</v>
      </c>
      <c r="AA54" s="19">
        <v>21</v>
      </c>
      <c r="AB54" s="19">
        <v>2</v>
      </c>
      <c r="AC54" s="19">
        <v>0</v>
      </c>
      <c r="AD54" s="19">
        <v>0</v>
      </c>
      <c r="AE54" s="48"/>
      <c r="AF54" s="51"/>
      <c r="AG54" s="36"/>
      <c r="AH54" s="36"/>
      <c r="AI54" s="53"/>
      <c r="AJ54" s="41" t="s">
        <v>65</v>
      </c>
    </row>
    <row r="55" spans="1:36" ht="16.2" x14ac:dyDescent="0.25">
      <c r="A55" s="42" t="s">
        <v>59</v>
      </c>
      <c r="B55" s="44" t="s">
        <v>1079</v>
      </c>
      <c r="C55" s="42" t="s">
        <v>61</v>
      </c>
      <c r="D55" s="42" t="s">
        <v>139</v>
      </c>
      <c r="E55" s="42" t="s">
        <v>1078</v>
      </c>
      <c r="F55" s="42" t="s">
        <v>59</v>
      </c>
      <c r="G55" s="45">
        <v>44323</v>
      </c>
      <c r="H55" s="17" t="s">
        <v>64</v>
      </c>
      <c r="I55" s="17">
        <v>0</v>
      </c>
      <c r="J55" s="17">
        <v>0</v>
      </c>
      <c r="K55" s="17">
        <v>0</v>
      </c>
      <c r="L55" s="17">
        <v>77</v>
      </c>
      <c r="M55" s="17">
        <v>89</v>
      </c>
      <c r="N55" s="17">
        <v>120</v>
      </c>
      <c r="O55" s="17">
        <v>120</v>
      </c>
      <c r="P55" s="17">
        <v>128</v>
      </c>
      <c r="Q55" s="17">
        <v>100</v>
      </c>
      <c r="R55" s="17">
        <v>85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46">
        <f t="shared" ref="AE55" si="64">SUM(I55:AD55)</f>
        <v>719</v>
      </c>
      <c r="AF55" s="49">
        <f t="shared" ref="AF55" si="65">SUM(I56:AD56)</f>
        <v>719</v>
      </c>
      <c r="AG55" s="34">
        <f t="shared" ref="AG55" si="66">SUM(I57:AD57)</f>
        <v>719</v>
      </c>
      <c r="AH55" s="34">
        <f t="shared" ref="AH55" si="67">AG55-AE55</f>
        <v>0</v>
      </c>
      <c r="AI55" s="53">
        <v>0.93190000000000006</v>
      </c>
      <c r="AJ55" s="41" t="s">
        <v>65</v>
      </c>
    </row>
    <row r="56" spans="1:36" ht="16.2" x14ac:dyDescent="0.25">
      <c r="A56" s="42" t="s">
        <v>59</v>
      </c>
      <c r="B56" s="44" t="s">
        <v>1079</v>
      </c>
      <c r="C56" s="42" t="s">
        <v>61</v>
      </c>
      <c r="D56" s="42" t="s">
        <v>139</v>
      </c>
      <c r="E56" s="42" t="s">
        <v>1078</v>
      </c>
      <c r="F56" s="42" t="s">
        <v>59</v>
      </c>
      <c r="G56" s="45">
        <v>44323</v>
      </c>
      <c r="H56" s="18" t="s">
        <v>66</v>
      </c>
      <c r="I56" s="18">
        <v>0</v>
      </c>
      <c r="J56" s="18">
        <v>0</v>
      </c>
      <c r="K56" s="18">
        <v>0</v>
      </c>
      <c r="L56" s="18">
        <v>77</v>
      </c>
      <c r="M56" s="18">
        <v>89</v>
      </c>
      <c r="N56" s="18">
        <v>120</v>
      </c>
      <c r="O56" s="18">
        <v>120</v>
      </c>
      <c r="P56" s="18">
        <v>128</v>
      </c>
      <c r="Q56" s="18">
        <v>100</v>
      </c>
      <c r="R56" s="18">
        <v>85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47"/>
      <c r="AF56" s="50"/>
      <c r="AG56" s="35"/>
      <c r="AH56" s="35"/>
      <c r="AI56" s="53"/>
      <c r="AJ56" s="41" t="s">
        <v>65</v>
      </c>
    </row>
    <row r="57" spans="1:36" ht="16.2" x14ac:dyDescent="0.25">
      <c r="A57" s="42" t="s">
        <v>59</v>
      </c>
      <c r="B57" s="44" t="s">
        <v>1079</v>
      </c>
      <c r="C57" s="42" t="s">
        <v>61</v>
      </c>
      <c r="D57" s="42" t="s">
        <v>139</v>
      </c>
      <c r="E57" s="42" t="s">
        <v>1078</v>
      </c>
      <c r="F57" s="42" t="s">
        <v>59</v>
      </c>
      <c r="G57" s="45">
        <v>44323</v>
      </c>
      <c r="H57" s="19" t="s">
        <v>67</v>
      </c>
      <c r="I57" s="19">
        <v>0</v>
      </c>
      <c r="J57" s="19">
        <v>0</v>
      </c>
      <c r="K57" s="19">
        <v>0</v>
      </c>
      <c r="L57" s="19">
        <v>77</v>
      </c>
      <c r="M57" s="19">
        <v>89</v>
      </c>
      <c r="N57" s="19">
        <v>120</v>
      </c>
      <c r="O57" s="19">
        <v>120</v>
      </c>
      <c r="P57" s="19">
        <v>128</v>
      </c>
      <c r="Q57" s="19">
        <v>100</v>
      </c>
      <c r="R57" s="19">
        <v>85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48"/>
      <c r="AF57" s="51"/>
      <c r="AG57" s="36"/>
      <c r="AH57" s="36"/>
      <c r="AI57" s="53"/>
      <c r="AJ57" s="41" t="s">
        <v>65</v>
      </c>
    </row>
    <row r="58" spans="1:36" ht="16.2" x14ac:dyDescent="0.25">
      <c r="A58" s="42" t="s">
        <v>59</v>
      </c>
      <c r="B58" s="44" t="s">
        <v>214</v>
      </c>
      <c r="C58" s="42" t="s">
        <v>61</v>
      </c>
      <c r="D58" s="42" t="s">
        <v>139</v>
      </c>
      <c r="E58" s="42" t="s">
        <v>150</v>
      </c>
      <c r="F58" s="42" t="s">
        <v>59</v>
      </c>
      <c r="G58" s="45">
        <v>44328</v>
      </c>
      <c r="H58" s="17" t="s">
        <v>64</v>
      </c>
      <c r="I58" s="17">
        <v>0</v>
      </c>
      <c r="J58" s="17">
        <v>0</v>
      </c>
      <c r="K58" s="17">
        <v>0</v>
      </c>
      <c r="L58" s="17">
        <v>82</v>
      </c>
      <c r="M58" s="17">
        <v>94</v>
      </c>
      <c r="N58" s="17">
        <v>121</v>
      </c>
      <c r="O58" s="17">
        <v>119</v>
      </c>
      <c r="P58" s="17">
        <v>121</v>
      </c>
      <c r="Q58" s="17">
        <v>92</v>
      </c>
      <c r="R58" s="17">
        <v>79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46">
        <f t="shared" ref="AE58" si="68">SUM(I58:AD58)</f>
        <v>708</v>
      </c>
      <c r="AF58" s="49">
        <f t="shared" ref="AF58" si="69">SUM(I59:AD59)</f>
        <v>708</v>
      </c>
      <c r="AG58" s="34">
        <f t="shared" ref="AG58" si="70">SUM(I60:AD60)</f>
        <v>708</v>
      </c>
      <c r="AH58" s="34">
        <f t="shared" ref="AH58" si="71">AG58-AE58</f>
        <v>0</v>
      </c>
      <c r="AI58" s="53">
        <v>0.9325</v>
      </c>
      <c r="AJ58" s="41" t="s">
        <v>65</v>
      </c>
    </row>
    <row r="59" spans="1:36" ht="16.2" x14ac:dyDescent="0.25">
      <c r="A59" s="42" t="s">
        <v>59</v>
      </c>
      <c r="B59" s="44" t="s">
        <v>214</v>
      </c>
      <c r="C59" s="42" t="s">
        <v>61</v>
      </c>
      <c r="D59" s="42" t="s">
        <v>139</v>
      </c>
      <c r="E59" s="42" t="s">
        <v>150</v>
      </c>
      <c r="F59" s="42" t="s">
        <v>59</v>
      </c>
      <c r="G59" s="45">
        <v>44328</v>
      </c>
      <c r="H59" s="18" t="s">
        <v>66</v>
      </c>
      <c r="I59" s="18">
        <v>0</v>
      </c>
      <c r="J59" s="18">
        <v>0</v>
      </c>
      <c r="K59" s="18">
        <v>0</v>
      </c>
      <c r="L59" s="18">
        <v>82</v>
      </c>
      <c r="M59" s="18">
        <v>94</v>
      </c>
      <c r="N59" s="18">
        <v>121</v>
      </c>
      <c r="O59" s="18">
        <v>119</v>
      </c>
      <c r="P59" s="18">
        <v>121</v>
      </c>
      <c r="Q59" s="18">
        <v>92</v>
      </c>
      <c r="R59" s="18">
        <v>79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47"/>
      <c r="AF59" s="50"/>
      <c r="AG59" s="35"/>
      <c r="AH59" s="35"/>
      <c r="AI59" s="53"/>
      <c r="AJ59" s="41" t="s">
        <v>65</v>
      </c>
    </row>
    <row r="60" spans="1:36" ht="16.2" x14ac:dyDescent="0.25">
      <c r="A60" s="42" t="s">
        <v>59</v>
      </c>
      <c r="B60" s="44" t="s">
        <v>214</v>
      </c>
      <c r="C60" s="42" t="s">
        <v>61</v>
      </c>
      <c r="D60" s="42" t="s">
        <v>139</v>
      </c>
      <c r="E60" s="42" t="s">
        <v>150</v>
      </c>
      <c r="F60" s="42" t="s">
        <v>59</v>
      </c>
      <c r="G60" s="45">
        <v>44328</v>
      </c>
      <c r="H60" s="19" t="s">
        <v>67</v>
      </c>
      <c r="I60" s="19">
        <v>0</v>
      </c>
      <c r="J60" s="19">
        <v>0</v>
      </c>
      <c r="K60" s="19">
        <v>0</v>
      </c>
      <c r="L60" s="19">
        <v>82</v>
      </c>
      <c r="M60" s="19">
        <v>94</v>
      </c>
      <c r="N60" s="19">
        <v>121</v>
      </c>
      <c r="O60" s="19">
        <v>119</v>
      </c>
      <c r="P60" s="19">
        <v>121</v>
      </c>
      <c r="Q60" s="19">
        <v>92</v>
      </c>
      <c r="R60" s="19">
        <v>79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48"/>
      <c r="AF60" s="51"/>
      <c r="AG60" s="36"/>
      <c r="AH60" s="36"/>
      <c r="AI60" s="53"/>
      <c r="AJ60" s="41" t="s">
        <v>65</v>
      </c>
    </row>
    <row r="61" spans="1:36" ht="16.2" x14ac:dyDescent="0.25">
      <c r="A61" s="42" t="s">
        <v>59</v>
      </c>
      <c r="B61" s="44" t="s">
        <v>843</v>
      </c>
      <c r="C61" s="42" t="s">
        <v>61</v>
      </c>
      <c r="D61" s="42" t="s">
        <v>84</v>
      </c>
      <c r="E61" s="42" t="s">
        <v>812</v>
      </c>
      <c r="F61" s="42" t="s">
        <v>59</v>
      </c>
      <c r="G61" s="45">
        <v>44329</v>
      </c>
      <c r="H61" s="17" t="s">
        <v>64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39</v>
      </c>
      <c r="O61" s="17">
        <v>0</v>
      </c>
      <c r="P61" s="17">
        <v>59</v>
      </c>
      <c r="Q61" s="17">
        <v>46</v>
      </c>
      <c r="R61" s="17">
        <v>67</v>
      </c>
      <c r="S61" s="17">
        <v>61</v>
      </c>
      <c r="T61" s="17">
        <v>81</v>
      </c>
      <c r="U61" s="17">
        <v>78</v>
      </c>
      <c r="V61" s="17">
        <v>0</v>
      </c>
      <c r="W61" s="17">
        <v>78</v>
      </c>
      <c r="X61" s="17">
        <v>71</v>
      </c>
      <c r="Y61" s="17">
        <v>38</v>
      </c>
      <c r="Z61" s="17">
        <v>52</v>
      </c>
      <c r="AA61" s="17">
        <v>0</v>
      </c>
      <c r="AB61" s="17">
        <v>34</v>
      </c>
      <c r="AC61" s="17">
        <v>0</v>
      </c>
      <c r="AD61" s="17">
        <v>0</v>
      </c>
      <c r="AE61" s="46">
        <f t="shared" ref="AE61" si="72">SUM(I61:AD61)</f>
        <v>704</v>
      </c>
      <c r="AF61" s="49">
        <f t="shared" ref="AF61" si="73">SUM(I62:AD62)</f>
        <v>704</v>
      </c>
      <c r="AG61" s="34">
        <f t="shared" ref="AG61" si="74">SUM(I63:AD63)</f>
        <v>704</v>
      </c>
      <c r="AH61" s="34">
        <f t="shared" ref="AH61" si="75">AG61-AE61</f>
        <v>0</v>
      </c>
      <c r="AI61" s="53">
        <v>0.91280000000000006</v>
      </c>
      <c r="AJ61" s="41" t="s">
        <v>65</v>
      </c>
    </row>
    <row r="62" spans="1:36" ht="16.2" x14ac:dyDescent="0.25">
      <c r="A62" s="42" t="s">
        <v>59</v>
      </c>
      <c r="B62" s="44" t="s">
        <v>843</v>
      </c>
      <c r="C62" s="42" t="s">
        <v>61</v>
      </c>
      <c r="D62" s="42" t="s">
        <v>84</v>
      </c>
      <c r="E62" s="42" t="s">
        <v>812</v>
      </c>
      <c r="F62" s="42" t="s">
        <v>59</v>
      </c>
      <c r="G62" s="45">
        <v>44329</v>
      </c>
      <c r="H62" s="18" t="s">
        <v>66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39</v>
      </c>
      <c r="O62" s="18">
        <v>0</v>
      </c>
      <c r="P62" s="18">
        <v>59</v>
      </c>
      <c r="Q62" s="18">
        <v>46</v>
      </c>
      <c r="R62" s="18">
        <v>67</v>
      </c>
      <c r="S62" s="18">
        <v>61</v>
      </c>
      <c r="T62" s="18">
        <v>81</v>
      </c>
      <c r="U62" s="18">
        <v>78</v>
      </c>
      <c r="V62" s="18">
        <v>0</v>
      </c>
      <c r="W62" s="18">
        <v>78</v>
      </c>
      <c r="X62" s="18">
        <v>71</v>
      </c>
      <c r="Y62" s="18">
        <v>38</v>
      </c>
      <c r="Z62" s="18">
        <v>52</v>
      </c>
      <c r="AA62" s="18">
        <v>0</v>
      </c>
      <c r="AB62" s="18">
        <v>34</v>
      </c>
      <c r="AC62" s="18">
        <v>0</v>
      </c>
      <c r="AD62" s="18">
        <v>0</v>
      </c>
      <c r="AE62" s="47"/>
      <c r="AF62" s="50"/>
      <c r="AG62" s="35"/>
      <c r="AH62" s="35"/>
      <c r="AI62" s="53"/>
      <c r="AJ62" s="41" t="s">
        <v>65</v>
      </c>
    </row>
    <row r="63" spans="1:36" ht="16.2" x14ac:dyDescent="0.25">
      <c r="A63" s="42" t="s">
        <v>59</v>
      </c>
      <c r="B63" s="44" t="s">
        <v>843</v>
      </c>
      <c r="C63" s="42" t="s">
        <v>61</v>
      </c>
      <c r="D63" s="42" t="s">
        <v>84</v>
      </c>
      <c r="E63" s="42" t="s">
        <v>812</v>
      </c>
      <c r="F63" s="42" t="s">
        <v>59</v>
      </c>
      <c r="G63" s="45">
        <v>44329</v>
      </c>
      <c r="H63" s="19" t="s">
        <v>67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39</v>
      </c>
      <c r="O63" s="19">
        <v>0</v>
      </c>
      <c r="P63" s="19">
        <v>59</v>
      </c>
      <c r="Q63" s="19">
        <v>46</v>
      </c>
      <c r="R63" s="19">
        <v>67</v>
      </c>
      <c r="S63" s="19">
        <v>61</v>
      </c>
      <c r="T63" s="19">
        <v>81</v>
      </c>
      <c r="U63" s="19">
        <v>78</v>
      </c>
      <c r="V63" s="19">
        <v>0</v>
      </c>
      <c r="W63" s="19">
        <v>78</v>
      </c>
      <c r="X63" s="19">
        <v>71</v>
      </c>
      <c r="Y63" s="19">
        <v>38</v>
      </c>
      <c r="Z63" s="19">
        <v>52</v>
      </c>
      <c r="AA63" s="19">
        <v>0</v>
      </c>
      <c r="AB63" s="19">
        <v>34</v>
      </c>
      <c r="AC63" s="19">
        <v>0</v>
      </c>
      <c r="AD63" s="19">
        <v>0</v>
      </c>
      <c r="AE63" s="48"/>
      <c r="AF63" s="51"/>
      <c r="AG63" s="36"/>
      <c r="AH63" s="36"/>
      <c r="AI63" s="53"/>
      <c r="AJ63" s="41" t="s">
        <v>65</v>
      </c>
    </row>
    <row r="64" spans="1:36" ht="16.2" x14ac:dyDescent="0.25">
      <c r="A64" s="42" t="s">
        <v>59</v>
      </c>
      <c r="B64" s="44" t="s">
        <v>217</v>
      </c>
      <c r="C64" s="42" t="s">
        <v>61</v>
      </c>
      <c r="D64" s="42" t="s">
        <v>75</v>
      </c>
      <c r="E64" s="42" t="s">
        <v>79</v>
      </c>
      <c r="F64" s="42" t="s">
        <v>59</v>
      </c>
      <c r="G64" s="45">
        <v>44322</v>
      </c>
      <c r="H64" s="17" t="s">
        <v>64</v>
      </c>
      <c r="I64" s="17">
        <v>90</v>
      </c>
      <c r="J64" s="17">
        <v>50</v>
      </c>
      <c r="K64" s="17">
        <v>110</v>
      </c>
      <c r="L64" s="17">
        <v>60</v>
      </c>
      <c r="M64" s="17">
        <v>160</v>
      </c>
      <c r="N64" s="17">
        <v>230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6">
        <f t="shared" ref="AE64" si="76">SUM(I64:AD64)</f>
        <v>700</v>
      </c>
      <c r="AF64" s="49">
        <f t="shared" ref="AF64" si="77">SUM(I65:AD65)</f>
        <v>700</v>
      </c>
      <c r="AG64" s="34">
        <f t="shared" ref="AG64" si="78">SUM(I66:AD66)</f>
        <v>700</v>
      </c>
      <c r="AH64" s="34">
        <f t="shared" ref="AH64" si="79">AG64-AE64</f>
        <v>0</v>
      </c>
      <c r="AI64" s="53">
        <v>0.95820000000000005</v>
      </c>
      <c r="AJ64" s="41" t="s">
        <v>65</v>
      </c>
    </row>
    <row r="65" spans="1:36" ht="16.2" x14ac:dyDescent="0.25">
      <c r="A65" s="42" t="s">
        <v>59</v>
      </c>
      <c r="B65" s="44" t="s">
        <v>217</v>
      </c>
      <c r="C65" s="42" t="s">
        <v>61</v>
      </c>
      <c r="D65" s="42" t="s">
        <v>75</v>
      </c>
      <c r="E65" s="42" t="s">
        <v>79</v>
      </c>
      <c r="F65" s="42" t="s">
        <v>59</v>
      </c>
      <c r="G65" s="45">
        <v>44322</v>
      </c>
      <c r="H65" s="18" t="s">
        <v>66</v>
      </c>
      <c r="I65" s="18">
        <v>90</v>
      </c>
      <c r="J65" s="18">
        <v>50</v>
      </c>
      <c r="K65" s="18">
        <v>110</v>
      </c>
      <c r="L65" s="18">
        <v>60</v>
      </c>
      <c r="M65" s="18">
        <v>160</v>
      </c>
      <c r="N65" s="18">
        <v>230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7"/>
      <c r="AF65" s="50"/>
      <c r="AG65" s="35"/>
      <c r="AH65" s="35"/>
      <c r="AI65" s="53"/>
      <c r="AJ65" s="41" t="s">
        <v>65</v>
      </c>
    </row>
    <row r="66" spans="1:36" ht="16.2" x14ac:dyDescent="0.25">
      <c r="A66" s="42" t="s">
        <v>59</v>
      </c>
      <c r="B66" s="44" t="s">
        <v>217</v>
      </c>
      <c r="C66" s="42" t="s">
        <v>61</v>
      </c>
      <c r="D66" s="42" t="s">
        <v>75</v>
      </c>
      <c r="E66" s="42" t="s">
        <v>79</v>
      </c>
      <c r="F66" s="42" t="s">
        <v>59</v>
      </c>
      <c r="G66" s="45">
        <v>44322</v>
      </c>
      <c r="H66" s="19" t="s">
        <v>67</v>
      </c>
      <c r="I66" s="19">
        <v>90</v>
      </c>
      <c r="J66" s="19">
        <v>50</v>
      </c>
      <c r="K66" s="19">
        <v>110</v>
      </c>
      <c r="L66" s="19">
        <v>60</v>
      </c>
      <c r="M66" s="19">
        <v>160</v>
      </c>
      <c r="N66" s="19">
        <v>230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8"/>
      <c r="AF66" s="51"/>
      <c r="AG66" s="36"/>
      <c r="AH66" s="36"/>
      <c r="AI66" s="53"/>
      <c r="AJ66" s="41" t="s">
        <v>65</v>
      </c>
    </row>
    <row r="67" spans="1:36" ht="16.2" x14ac:dyDescent="0.25">
      <c r="A67" s="42" t="s">
        <v>59</v>
      </c>
      <c r="B67" s="44" t="s">
        <v>227</v>
      </c>
      <c r="C67" s="42">
        <v>-2</v>
      </c>
      <c r="D67" s="42" t="s">
        <v>87</v>
      </c>
      <c r="E67" s="42" t="s">
        <v>119</v>
      </c>
      <c r="F67" s="42" t="s">
        <v>59</v>
      </c>
      <c r="G67" s="45">
        <v>44329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10</v>
      </c>
      <c r="R67" s="17">
        <v>90</v>
      </c>
      <c r="S67" s="17">
        <v>30</v>
      </c>
      <c r="T67" s="17">
        <v>70</v>
      </c>
      <c r="U67" s="17">
        <v>100</v>
      </c>
      <c r="V67" s="17">
        <v>40</v>
      </c>
      <c r="W67" s="17">
        <v>40</v>
      </c>
      <c r="X67" s="17">
        <v>110</v>
      </c>
      <c r="Y67" s="17">
        <v>20</v>
      </c>
      <c r="Z67" s="17">
        <v>60</v>
      </c>
      <c r="AA67" s="17">
        <v>0</v>
      </c>
      <c r="AB67" s="17">
        <v>90</v>
      </c>
      <c r="AC67" s="17">
        <v>0</v>
      </c>
      <c r="AD67" s="17">
        <v>0</v>
      </c>
      <c r="AE67" s="46">
        <f t="shared" ref="AE67" si="80">SUM(I67:AD67)</f>
        <v>660</v>
      </c>
      <c r="AF67" s="49">
        <f t="shared" ref="AF67" si="81">SUM(I68:AD68)</f>
        <v>660</v>
      </c>
      <c r="AG67" s="34">
        <f t="shared" ref="AG67" si="82">SUM(I69:AD69)</f>
        <v>660</v>
      </c>
      <c r="AH67" s="34">
        <f t="shared" ref="AH67" si="83">AG67-AE67</f>
        <v>0</v>
      </c>
      <c r="AI67" s="53">
        <v>0.94840000000000002</v>
      </c>
      <c r="AJ67" s="41" t="s">
        <v>65</v>
      </c>
    </row>
    <row r="68" spans="1:36" ht="16.2" x14ac:dyDescent="0.25">
      <c r="A68" s="42" t="s">
        <v>59</v>
      </c>
      <c r="B68" s="44" t="s">
        <v>227</v>
      </c>
      <c r="C68" s="42">
        <v>-2</v>
      </c>
      <c r="D68" s="42" t="s">
        <v>87</v>
      </c>
      <c r="E68" s="42" t="s">
        <v>119</v>
      </c>
      <c r="F68" s="42" t="s">
        <v>59</v>
      </c>
      <c r="G68" s="45">
        <v>44329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10</v>
      </c>
      <c r="R68" s="18">
        <v>90</v>
      </c>
      <c r="S68" s="18">
        <v>30</v>
      </c>
      <c r="T68" s="18">
        <v>70</v>
      </c>
      <c r="U68" s="18">
        <v>100</v>
      </c>
      <c r="V68" s="18">
        <v>40</v>
      </c>
      <c r="W68" s="18">
        <v>40</v>
      </c>
      <c r="X68" s="18">
        <v>110</v>
      </c>
      <c r="Y68" s="18">
        <v>20</v>
      </c>
      <c r="Z68" s="18">
        <v>60</v>
      </c>
      <c r="AA68" s="18">
        <v>0</v>
      </c>
      <c r="AB68" s="18">
        <v>90</v>
      </c>
      <c r="AC68" s="18">
        <v>0</v>
      </c>
      <c r="AD68" s="18">
        <v>0</v>
      </c>
      <c r="AE68" s="47"/>
      <c r="AF68" s="50"/>
      <c r="AG68" s="35"/>
      <c r="AH68" s="35"/>
      <c r="AI68" s="53"/>
      <c r="AJ68" s="41" t="s">
        <v>65</v>
      </c>
    </row>
    <row r="69" spans="1:36" ht="16.2" x14ac:dyDescent="0.25">
      <c r="A69" s="42" t="s">
        <v>59</v>
      </c>
      <c r="B69" s="44" t="s">
        <v>227</v>
      </c>
      <c r="C69" s="42">
        <v>-2</v>
      </c>
      <c r="D69" s="42" t="s">
        <v>87</v>
      </c>
      <c r="E69" s="42" t="s">
        <v>119</v>
      </c>
      <c r="F69" s="42" t="s">
        <v>59</v>
      </c>
      <c r="G69" s="45">
        <v>44329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10</v>
      </c>
      <c r="R69" s="19">
        <v>90</v>
      </c>
      <c r="S69" s="19">
        <v>30</v>
      </c>
      <c r="T69" s="19">
        <v>70</v>
      </c>
      <c r="U69" s="19">
        <v>100</v>
      </c>
      <c r="V69" s="19">
        <v>40</v>
      </c>
      <c r="W69" s="19">
        <v>40</v>
      </c>
      <c r="X69" s="19">
        <v>110</v>
      </c>
      <c r="Y69" s="19">
        <v>20</v>
      </c>
      <c r="Z69" s="19">
        <v>60</v>
      </c>
      <c r="AA69" s="19">
        <v>0</v>
      </c>
      <c r="AB69" s="19">
        <v>90</v>
      </c>
      <c r="AC69" s="19">
        <v>0</v>
      </c>
      <c r="AD69" s="19">
        <v>0</v>
      </c>
      <c r="AE69" s="48"/>
      <c r="AF69" s="51"/>
      <c r="AG69" s="36"/>
      <c r="AH69" s="36"/>
      <c r="AI69" s="53"/>
      <c r="AJ69" s="41" t="s">
        <v>65</v>
      </c>
    </row>
    <row r="70" spans="1:36" ht="16.2" x14ac:dyDescent="0.25">
      <c r="A70" s="42" t="s">
        <v>59</v>
      </c>
      <c r="B70" s="44" t="s">
        <v>833</v>
      </c>
      <c r="C70" s="42" t="s">
        <v>61</v>
      </c>
      <c r="D70" s="42" t="s">
        <v>87</v>
      </c>
      <c r="E70" s="42" t="s">
        <v>803</v>
      </c>
      <c r="F70" s="42" t="s">
        <v>59</v>
      </c>
      <c r="G70" s="45">
        <v>44329</v>
      </c>
      <c r="H70" s="17" t="s">
        <v>64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33</v>
      </c>
      <c r="R70" s="17">
        <v>79</v>
      </c>
      <c r="S70" s="17">
        <v>92</v>
      </c>
      <c r="T70" s="17">
        <v>114</v>
      </c>
      <c r="U70" s="17">
        <v>111</v>
      </c>
      <c r="V70" s="17">
        <v>87</v>
      </c>
      <c r="W70" s="17">
        <v>59</v>
      </c>
      <c r="X70" s="17">
        <v>43</v>
      </c>
      <c r="Y70" s="17">
        <v>15</v>
      </c>
      <c r="Z70" s="17">
        <v>6</v>
      </c>
      <c r="AA70" s="17">
        <v>3</v>
      </c>
      <c r="AB70" s="17">
        <v>0</v>
      </c>
      <c r="AC70" s="17">
        <v>0</v>
      </c>
      <c r="AD70" s="17">
        <v>0</v>
      </c>
      <c r="AE70" s="46">
        <f t="shared" ref="AE70" si="84">SUM(I70:AD70)</f>
        <v>642</v>
      </c>
      <c r="AF70" s="49">
        <f t="shared" ref="AF70" si="85">SUM(I71:AD71)</f>
        <v>642</v>
      </c>
      <c r="AG70" s="34">
        <f t="shared" ref="AG70" si="86">SUM(I72:AD72)</f>
        <v>642</v>
      </c>
      <c r="AH70" s="34">
        <f t="shared" ref="AH70" si="87">AG70-AE70</f>
        <v>0</v>
      </c>
      <c r="AI70" s="53">
        <v>0.92770000000000008</v>
      </c>
      <c r="AJ70" s="41" t="s">
        <v>65</v>
      </c>
    </row>
    <row r="71" spans="1:36" ht="16.2" x14ac:dyDescent="0.25">
      <c r="A71" s="42" t="s">
        <v>59</v>
      </c>
      <c r="B71" s="44" t="s">
        <v>833</v>
      </c>
      <c r="C71" s="42" t="s">
        <v>61</v>
      </c>
      <c r="D71" s="42" t="s">
        <v>87</v>
      </c>
      <c r="E71" s="42" t="s">
        <v>803</v>
      </c>
      <c r="F71" s="42" t="s">
        <v>59</v>
      </c>
      <c r="G71" s="45">
        <v>44329</v>
      </c>
      <c r="H71" s="18" t="s">
        <v>66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33</v>
      </c>
      <c r="R71" s="18">
        <v>79</v>
      </c>
      <c r="S71" s="18">
        <v>92</v>
      </c>
      <c r="T71" s="18">
        <v>114</v>
      </c>
      <c r="U71" s="18">
        <v>111</v>
      </c>
      <c r="V71" s="18">
        <v>87</v>
      </c>
      <c r="W71" s="18">
        <v>59</v>
      </c>
      <c r="X71" s="18">
        <v>43</v>
      </c>
      <c r="Y71" s="18">
        <v>15</v>
      </c>
      <c r="Z71" s="18">
        <v>6</v>
      </c>
      <c r="AA71" s="18">
        <v>3</v>
      </c>
      <c r="AB71" s="18">
        <v>0</v>
      </c>
      <c r="AC71" s="18">
        <v>0</v>
      </c>
      <c r="AD71" s="18">
        <v>0</v>
      </c>
      <c r="AE71" s="47"/>
      <c r="AF71" s="50"/>
      <c r="AG71" s="35"/>
      <c r="AH71" s="35"/>
      <c r="AI71" s="53"/>
      <c r="AJ71" s="41" t="s">
        <v>65</v>
      </c>
    </row>
    <row r="72" spans="1:36" ht="16.2" x14ac:dyDescent="0.25">
      <c r="A72" s="42" t="s">
        <v>59</v>
      </c>
      <c r="B72" s="44" t="s">
        <v>833</v>
      </c>
      <c r="C72" s="42" t="s">
        <v>61</v>
      </c>
      <c r="D72" s="42" t="s">
        <v>87</v>
      </c>
      <c r="E72" s="42" t="s">
        <v>803</v>
      </c>
      <c r="F72" s="42" t="s">
        <v>59</v>
      </c>
      <c r="G72" s="45">
        <v>44329</v>
      </c>
      <c r="H72" s="19" t="s">
        <v>67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33</v>
      </c>
      <c r="R72" s="19">
        <v>79</v>
      </c>
      <c r="S72" s="19">
        <v>92</v>
      </c>
      <c r="T72" s="19">
        <v>114</v>
      </c>
      <c r="U72" s="19">
        <v>111</v>
      </c>
      <c r="V72" s="19">
        <v>87</v>
      </c>
      <c r="W72" s="19">
        <v>59</v>
      </c>
      <c r="X72" s="19">
        <v>43</v>
      </c>
      <c r="Y72" s="19">
        <v>15</v>
      </c>
      <c r="Z72" s="19">
        <v>6</v>
      </c>
      <c r="AA72" s="19">
        <v>3</v>
      </c>
      <c r="AB72" s="19">
        <v>0</v>
      </c>
      <c r="AC72" s="19">
        <v>0</v>
      </c>
      <c r="AD72" s="19">
        <v>0</v>
      </c>
      <c r="AE72" s="48"/>
      <c r="AF72" s="51"/>
      <c r="AG72" s="36"/>
      <c r="AH72" s="36"/>
      <c r="AI72" s="53"/>
      <c r="AJ72" s="41" t="s">
        <v>65</v>
      </c>
    </row>
    <row r="73" spans="1:36" ht="16.2" x14ac:dyDescent="0.25">
      <c r="A73" s="42" t="s">
        <v>59</v>
      </c>
      <c r="B73" s="44" t="s">
        <v>240</v>
      </c>
      <c r="C73" s="42" t="s">
        <v>61</v>
      </c>
      <c r="D73" s="42" t="s">
        <v>139</v>
      </c>
      <c r="E73" s="42" t="s">
        <v>183</v>
      </c>
      <c r="F73" s="42" t="s">
        <v>59</v>
      </c>
      <c r="G73" s="45">
        <v>44323</v>
      </c>
      <c r="H73" s="17" t="s">
        <v>64</v>
      </c>
      <c r="I73" s="17">
        <v>0</v>
      </c>
      <c r="J73" s="17">
        <v>0</v>
      </c>
      <c r="K73" s="17">
        <v>0</v>
      </c>
      <c r="L73" s="17">
        <v>62</v>
      </c>
      <c r="M73" s="17">
        <v>71</v>
      </c>
      <c r="N73" s="17">
        <v>93</v>
      </c>
      <c r="O73" s="17">
        <v>92</v>
      </c>
      <c r="P73" s="17">
        <v>95</v>
      </c>
      <c r="Q73" s="17">
        <v>73</v>
      </c>
      <c r="R73" s="17">
        <v>63</v>
      </c>
      <c r="S73" s="17">
        <v>34</v>
      </c>
      <c r="T73" s="17">
        <v>34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46">
        <f t="shared" ref="AE73" si="88">SUM(I73:AD73)</f>
        <v>617</v>
      </c>
      <c r="AF73" s="49">
        <f t="shared" ref="AF73" si="89">SUM(I74:AD74)</f>
        <v>617</v>
      </c>
      <c r="AG73" s="34">
        <f t="shared" ref="AG73" si="90">SUM(I75:AD75)</f>
        <v>617</v>
      </c>
      <c r="AH73" s="34">
        <f t="shared" ref="AH73" si="91">AG73-AE73</f>
        <v>0</v>
      </c>
      <c r="AI73" s="53">
        <v>0.92760000000000009</v>
      </c>
      <c r="AJ73" s="41" t="s">
        <v>65</v>
      </c>
    </row>
    <row r="74" spans="1:36" ht="16.2" x14ac:dyDescent="0.25">
      <c r="A74" s="42" t="s">
        <v>59</v>
      </c>
      <c r="B74" s="44" t="s">
        <v>240</v>
      </c>
      <c r="C74" s="42" t="s">
        <v>61</v>
      </c>
      <c r="D74" s="42" t="s">
        <v>139</v>
      </c>
      <c r="E74" s="42" t="s">
        <v>183</v>
      </c>
      <c r="F74" s="42" t="s">
        <v>59</v>
      </c>
      <c r="G74" s="45">
        <v>44323</v>
      </c>
      <c r="H74" s="18" t="s">
        <v>66</v>
      </c>
      <c r="I74" s="18">
        <v>0</v>
      </c>
      <c r="J74" s="18">
        <v>0</v>
      </c>
      <c r="K74" s="18">
        <v>0</v>
      </c>
      <c r="L74" s="18">
        <v>62</v>
      </c>
      <c r="M74" s="18">
        <v>71</v>
      </c>
      <c r="N74" s="18">
        <v>93</v>
      </c>
      <c r="O74" s="18">
        <v>92</v>
      </c>
      <c r="P74" s="18">
        <v>95</v>
      </c>
      <c r="Q74" s="18">
        <v>73</v>
      </c>
      <c r="R74" s="18">
        <v>63</v>
      </c>
      <c r="S74" s="18">
        <v>34</v>
      </c>
      <c r="T74" s="18">
        <v>34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47"/>
      <c r="AF74" s="50"/>
      <c r="AG74" s="35"/>
      <c r="AH74" s="35"/>
      <c r="AI74" s="53"/>
      <c r="AJ74" s="41" t="s">
        <v>65</v>
      </c>
    </row>
    <row r="75" spans="1:36" ht="16.2" x14ac:dyDescent="0.25">
      <c r="A75" s="42" t="s">
        <v>59</v>
      </c>
      <c r="B75" s="44" t="s">
        <v>240</v>
      </c>
      <c r="C75" s="42" t="s">
        <v>61</v>
      </c>
      <c r="D75" s="42" t="s">
        <v>139</v>
      </c>
      <c r="E75" s="42" t="s">
        <v>183</v>
      </c>
      <c r="F75" s="42" t="s">
        <v>59</v>
      </c>
      <c r="G75" s="45">
        <v>44323</v>
      </c>
      <c r="H75" s="19" t="s">
        <v>67</v>
      </c>
      <c r="I75" s="19">
        <v>0</v>
      </c>
      <c r="J75" s="19">
        <v>0</v>
      </c>
      <c r="K75" s="19">
        <v>0</v>
      </c>
      <c r="L75" s="19">
        <v>62</v>
      </c>
      <c r="M75" s="19">
        <v>71</v>
      </c>
      <c r="N75" s="19">
        <v>93</v>
      </c>
      <c r="O75" s="19">
        <v>92</v>
      </c>
      <c r="P75" s="19">
        <v>95</v>
      </c>
      <c r="Q75" s="19">
        <v>73</v>
      </c>
      <c r="R75" s="19">
        <v>63</v>
      </c>
      <c r="S75" s="19">
        <v>34</v>
      </c>
      <c r="T75" s="19">
        <v>34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48"/>
      <c r="AF75" s="51"/>
      <c r="AG75" s="36"/>
      <c r="AH75" s="36"/>
      <c r="AI75" s="53"/>
      <c r="AJ75" s="41" t="s">
        <v>65</v>
      </c>
    </row>
    <row r="76" spans="1:36" ht="16.2" x14ac:dyDescent="0.25">
      <c r="A76" s="42" t="s">
        <v>59</v>
      </c>
      <c r="B76" s="44" t="s">
        <v>851</v>
      </c>
      <c r="C76" s="42" t="s">
        <v>61</v>
      </c>
      <c r="D76" s="42" t="s">
        <v>84</v>
      </c>
      <c r="E76" s="42" t="s">
        <v>850</v>
      </c>
      <c r="F76" s="42" t="s">
        <v>59</v>
      </c>
      <c r="G76" s="45">
        <v>44321</v>
      </c>
      <c r="H76" s="17" t="s">
        <v>64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40</v>
      </c>
      <c r="S76" s="17">
        <v>50</v>
      </c>
      <c r="T76" s="17">
        <v>60</v>
      </c>
      <c r="U76" s="17">
        <v>70</v>
      </c>
      <c r="V76" s="17">
        <v>80</v>
      </c>
      <c r="W76" s="17">
        <v>70</v>
      </c>
      <c r="X76" s="17">
        <v>70</v>
      </c>
      <c r="Y76" s="17">
        <v>40</v>
      </c>
      <c r="Z76" s="17">
        <v>60</v>
      </c>
      <c r="AA76" s="17">
        <v>0</v>
      </c>
      <c r="AB76" s="17">
        <v>60</v>
      </c>
      <c r="AC76" s="17">
        <v>0</v>
      </c>
      <c r="AD76" s="17">
        <v>0</v>
      </c>
      <c r="AE76" s="46">
        <f t="shared" ref="AE76" si="92">SUM(I76:AD76)</f>
        <v>600</v>
      </c>
      <c r="AF76" s="49">
        <f t="shared" ref="AF76" si="93">SUM(I77:AD77)</f>
        <v>600</v>
      </c>
      <c r="AG76" s="34">
        <f t="shared" ref="AG76" si="94">SUM(I78:AD78)</f>
        <v>600</v>
      </c>
      <c r="AH76" s="34">
        <f t="shared" ref="AH76" si="95">AG76-AE76</f>
        <v>0</v>
      </c>
      <c r="AI76" s="53">
        <v>0.91180000000000005</v>
      </c>
      <c r="AJ76" s="41" t="s">
        <v>65</v>
      </c>
    </row>
    <row r="77" spans="1:36" ht="16.2" x14ac:dyDescent="0.25">
      <c r="A77" s="42" t="s">
        <v>59</v>
      </c>
      <c r="B77" s="44" t="s">
        <v>851</v>
      </c>
      <c r="C77" s="42" t="s">
        <v>61</v>
      </c>
      <c r="D77" s="42" t="s">
        <v>84</v>
      </c>
      <c r="E77" s="42" t="s">
        <v>850</v>
      </c>
      <c r="F77" s="42" t="s">
        <v>59</v>
      </c>
      <c r="G77" s="45">
        <v>44321</v>
      </c>
      <c r="H77" s="18" t="s">
        <v>66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40</v>
      </c>
      <c r="S77" s="18">
        <v>50</v>
      </c>
      <c r="T77" s="18">
        <v>60</v>
      </c>
      <c r="U77" s="18">
        <v>70</v>
      </c>
      <c r="V77" s="18">
        <v>80</v>
      </c>
      <c r="W77" s="18">
        <v>70</v>
      </c>
      <c r="X77" s="18">
        <v>70</v>
      </c>
      <c r="Y77" s="18">
        <v>40</v>
      </c>
      <c r="Z77" s="18">
        <v>60</v>
      </c>
      <c r="AA77" s="18">
        <v>0</v>
      </c>
      <c r="AB77" s="18">
        <v>60</v>
      </c>
      <c r="AC77" s="18">
        <v>0</v>
      </c>
      <c r="AD77" s="18">
        <v>0</v>
      </c>
      <c r="AE77" s="47"/>
      <c r="AF77" s="50"/>
      <c r="AG77" s="35"/>
      <c r="AH77" s="35"/>
      <c r="AI77" s="53"/>
      <c r="AJ77" s="41" t="s">
        <v>65</v>
      </c>
    </row>
    <row r="78" spans="1:36" ht="16.2" x14ac:dyDescent="0.25">
      <c r="A78" s="42" t="s">
        <v>59</v>
      </c>
      <c r="B78" s="44" t="s">
        <v>851</v>
      </c>
      <c r="C78" s="42" t="s">
        <v>61</v>
      </c>
      <c r="D78" s="42" t="s">
        <v>84</v>
      </c>
      <c r="E78" s="42" t="s">
        <v>850</v>
      </c>
      <c r="F78" s="42" t="s">
        <v>59</v>
      </c>
      <c r="G78" s="45">
        <v>44321</v>
      </c>
      <c r="H78" s="19" t="s">
        <v>67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40</v>
      </c>
      <c r="S78" s="19">
        <v>50</v>
      </c>
      <c r="T78" s="19">
        <v>60</v>
      </c>
      <c r="U78" s="19">
        <v>70</v>
      </c>
      <c r="V78" s="19">
        <v>80</v>
      </c>
      <c r="W78" s="19">
        <v>70</v>
      </c>
      <c r="X78" s="19">
        <v>70</v>
      </c>
      <c r="Y78" s="19">
        <v>40</v>
      </c>
      <c r="Z78" s="19">
        <v>60</v>
      </c>
      <c r="AA78" s="19">
        <v>0</v>
      </c>
      <c r="AB78" s="19">
        <v>60</v>
      </c>
      <c r="AC78" s="19">
        <v>0</v>
      </c>
      <c r="AD78" s="19">
        <v>0</v>
      </c>
      <c r="AE78" s="48"/>
      <c r="AF78" s="51"/>
      <c r="AG78" s="36"/>
      <c r="AH78" s="36"/>
      <c r="AI78" s="53"/>
      <c r="AJ78" s="41" t="s">
        <v>65</v>
      </c>
    </row>
    <row r="79" spans="1:36" ht="16.2" x14ac:dyDescent="0.25">
      <c r="A79" s="42" t="s">
        <v>59</v>
      </c>
      <c r="B79" s="44" t="s">
        <v>116</v>
      </c>
      <c r="C79" s="42">
        <v>-2</v>
      </c>
      <c r="D79" s="42" t="s">
        <v>87</v>
      </c>
      <c r="E79" s="42" t="s">
        <v>117</v>
      </c>
      <c r="F79" s="42" t="s">
        <v>59</v>
      </c>
      <c r="G79" s="45">
        <v>44327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51</v>
      </c>
      <c r="T79" s="17">
        <v>51</v>
      </c>
      <c r="U79" s="17">
        <v>51</v>
      </c>
      <c r="V79" s="17">
        <v>102</v>
      </c>
      <c r="W79" s="17">
        <v>102</v>
      </c>
      <c r="X79" s="17">
        <v>51</v>
      </c>
      <c r="Y79" s="17">
        <v>51</v>
      </c>
      <c r="Z79" s="17">
        <v>51</v>
      </c>
      <c r="AA79" s="17">
        <v>0</v>
      </c>
      <c r="AB79" s="17">
        <v>0</v>
      </c>
      <c r="AC79" s="17">
        <v>0</v>
      </c>
      <c r="AD79" s="17">
        <v>0</v>
      </c>
      <c r="AE79" s="46">
        <f t="shared" ref="AE79" si="96">SUM(I79:AD79)</f>
        <v>510</v>
      </c>
      <c r="AF79" s="49">
        <f t="shared" ref="AF79" si="97">SUM(I80:AD80)</f>
        <v>510</v>
      </c>
      <c r="AG79" s="34">
        <f t="shared" ref="AG79" si="98">SUM(I81:AD81)</f>
        <v>510</v>
      </c>
      <c r="AH79" s="34">
        <f t="shared" ref="AH79" si="99">AG79-AE79</f>
        <v>0</v>
      </c>
      <c r="AI79" s="53">
        <v>0.92110000000000003</v>
      </c>
      <c r="AJ79" s="41" t="s">
        <v>65</v>
      </c>
    </row>
    <row r="80" spans="1:36" ht="16.2" x14ac:dyDescent="0.25">
      <c r="A80" s="42" t="s">
        <v>59</v>
      </c>
      <c r="B80" s="44" t="s">
        <v>116</v>
      </c>
      <c r="C80" s="42">
        <v>-2</v>
      </c>
      <c r="D80" s="42" t="s">
        <v>87</v>
      </c>
      <c r="E80" s="42" t="s">
        <v>117</v>
      </c>
      <c r="F80" s="42" t="s">
        <v>59</v>
      </c>
      <c r="G80" s="45">
        <v>44327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51</v>
      </c>
      <c r="T80" s="18">
        <v>51</v>
      </c>
      <c r="U80" s="18">
        <v>51</v>
      </c>
      <c r="V80" s="18">
        <v>102</v>
      </c>
      <c r="W80" s="18">
        <v>102</v>
      </c>
      <c r="X80" s="18">
        <v>51</v>
      </c>
      <c r="Y80" s="18">
        <v>51</v>
      </c>
      <c r="Z80" s="18">
        <v>51</v>
      </c>
      <c r="AA80" s="18">
        <v>0</v>
      </c>
      <c r="AB80" s="18">
        <v>0</v>
      </c>
      <c r="AC80" s="18">
        <v>0</v>
      </c>
      <c r="AD80" s="18">
        <v>0</v>
      </c>
      <c r="AE80" s="47"/>
      <c r="AF80" s="50"/>
      <c r="AG80" s="35"/>
      <c r="AH80" s="35"/>
      <c r="AI80" s="53"/>
      <c r="AJ80" s="41" t="s">
        <v>65</v>
      </c>
    </row>
    <row r="81" spans="1:36" ht="16.2" x14ac:dyDescent="0.25">
      <c r="A81" s="42" t="s">
        <v>59</v>
      </c>
      <c r="B81" s="44" t="s">
        <v>116</v>
      </c>
      <c r="C81" s="42">
        <v>-2</v>
      </c>
      <c r="D81" s="42" t="s">
        <v>87</v>
      </c>
      <c r="E81" s="42" t="s">
        <v>117</v>
      </c>
      <c r="F81" s="42" t="s">
        <v>59</v>
      </c>
      <c r="G81" s="45">
        <v>44327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51</v>
      </c>
      <c r="T81" s="19">
        <v>51</v>
      </c>
      <c r="U81" s="19">
        <v>51</v>
      </c>
      <c r="V81" s="19">
        <v>102</v>
      </c>
      <c r="W81" s="19">
        <v>102</v>
      </c>
      <c r="X81" s="19">
        <v>51</v>
      </c>
      <c r="Y81" s="19">
        <v>51</v>
      </c>
      <c r="Z81" s="19">
        <v>51</v>
      </c>
      <c r="AA81" s="19">
        <v>0</v>
      </c>
      <c r="AB81" s="19">
        <v>0</v>
      </c>
      <c r="AC81" s="19">
        <v>0</v>
      </c>
      <c r="AD81" s="19">
        <v>0</v>
      </c>
      <c r="AE81" s="48"/>
      <c r="AF81" s="51"/>
      <c r="AG81" s="36"/>
      <c r="AH81" s="36"/>
      <c r="AI81" s="53"/>
      <c r="AJ81" s="41" t="s">
        <v>65</v>
      </c>
    </row>
    <row r="82" spans="1:36" ht="16.2" x14ac:dyDescent="0.25">
      <c r="A82" s="42" t="s">
        <v>59</v>
      </c>
      <c r="B82" s="44" t="s">
        <v>118</v>
      </c>
      <c r="C82" s="42">
        <v>-2</v>
      </c>
      <c r="D82" s="42" t="s">
        <v>87</v>
      </c>
      <c r="E82" s="42" t="s">
        <v>119</v>
      </c>
      <c r="F82" s="42" t="s">
        <v>59</v>
      </c>
      <c r="G82" s="45">
        <v>44331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51</v>
      </c>
      <c r="T82" s="17">
        <v>51</v>
      </c>
      <c r="U82" s="17">
        <v>51</v>
      </c>
      <c r="V82" s="17">
        <v>102</v>
      </c>
      <c r="W82" s="17">
        <v>102</v>
      </c>
      <c r="X82" s="17">
        <v>51</v>
      </c>
      <c r="Y82" s="17">
        <v>51</v>
      </c>
      <c r="Z82" s="17">
        <v>51</v>
      </c>
      <c r="AA82" s="17">
        <v>0</v>
      </c>
      <c r="AB82" s="17">
        <v>0</v>
      </c>
      <c r="AC82" s="17">
        <v>0</v>
      </c>
      <c r="AD82" s="17">
        <v>0</v>
      </c>
      <c r="AE82" s="46">
        <f t="shared" ref="AE82" si="100">SUM(I82:AD82)</f>
        <v>510</v>
      </c>
      <c r="AF82" s="49">
        <f t="shared" ref="AF82" si="101">SUM(I83:AD83)</f>
        <v>510</v>
      </c>
      <c r="AG82" s="34">
        <f t="shared" ref="AG82" si="102">SUM(I84:AD84)</f>
        <v>510</v>
      </c>
      <c r="AH82" s="34">
        <f t="shared" ref="AH82" si="103">AG82-AE82</f>
        <v>0</v>
      </c>
      <c r="AI82" s="53">
        <v>0.94310000000000005</v>
      </c>
      <c r="AJ82" s="41" t="s">
        <v>65</v>
      </c>
    </row>
    <row r="83" spans="1:36" ht="16.2" x14ac:dyDescent="0.25">
      <c r="A83" s="42" t="s">
        <v>59</v>
      </c>
      <c r="B83" s="44" t="s">
        <v>118</v>
      </c>
      <c r="C83" s="42">
        <v>-2</v>
      </c>
      <c r="D83" s="42" t="s">
        <v>87</v>
      </c>
      <c r="E83" s="42" t="s">
        <v>119</v>
      </c>
      <c r="F83" s="42" t="s">
        <v>59</v>
      </c>
      <c r="G83" s="45">
        <v>44331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51</v>
      </c>
      <c r="T83" s="18">
        <v>51</v>
      </c>
      <c r="U83" s="18">
        <v>51</v>
      </c>
      <c r="V83" s="18">
        <v>102</v>
      </c>
      <c r="W83" s="18">
        <v>102</v>
      </c>
      <c r="X83" s="18">
        <v>51</v>
      </c>
      <c r="Y83" s="18">
        <v>51</v>
      </c>
      <c r="Z83" s="18">
        <v>51</v>
      </c>
      <c r="AA83" s="18">
        <v>0</v>
      </c>
      <c r="AB83" s="18">
        <v>0</v>
      </c>
      <c r="AC83" s="18">
        <v>0</v>
      </c>
      <c r="AD83" s="18">
        <v>0</v>
      </c>
      <c r="AE83" s="47"/>
      <c r="AF83" s="50"/>
      <c r="AG83" s="35"/>
      <c r="AH83" s="35"/>
      <c r="AI83" s="53"/>
      <c r="AJ83" s="41" t="s">
        <v>65</v>
      </c>
    </row>
    <row r="84" spans="1:36" ht="16.2" x14ac:dyDescent="0.25">
      <c r="A84" s="42" t="s">
        <v>59</v>
      </c>
      <c r="B84" s="44" t="s">
        <v>118</v>
      </c>
      <c r="C84" s="42">
        <v>-2</v>
      </c>
      <c r="D84" s="42" t="s">
        <v>87</v>
      </c>
      <c r="E84" s="42" t="s">
        <v>119</v>
      </c>
      <c r="F84" s="42" t="s">
        <v>59</v>
      </c>
      <c r="G84" s="45">
        <v>44331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51</v>
      </c>
      <c r="T84" s="19">
        <v>51</v>
      </c>
      <c r="U84" s="19">
        <v>51</v>
      </c>
      <c r="V84" s="19">
        <v>102</v>
      </c>
      <c r="W84" s="19">
        <v>102</v>
      </c>
      <c r="X84" s="19">
        <v>51</v>
      </c>
      <c r="Y84" s="19">
        <v>51</v>
      </c>
      <c r="Z84" s="19">
        <v>51</v>
      </c>
      <c r="AA84" s="19">
        <v>0</v>
      </c>
      <c r="AB84" s="19">
        <v>0</v>
      </c>
      <c r="AC84" s="19">
        <v>0</v>
      </c>
      <c r="AD84" s="19">
        <v>0</v>
      </c>
      <c r="AE84" s="48"/>
      <c r="AF84" s="51"/>
      <c r="AG84" s="36"/>
      <c r="AH84" s="36"/>
      <c r="AI84" s="53"/>
      <c r="AJ84" s="41" t="s">
        <v>65</v>
      </c>
    </row>
    <row r="85" spans="1:36" ht="16.2" x14ac:dyDescent="0.25">
      <c r="A85" s="42" t="s">
        <v>59</v>
      </c>
      <c r="B85" s="44" t="s">
        <v>602</v>
      </c>
      <c r="C85" s="42" t="s">
        <v>61</v>
      </c>
      <c r="D85" s="42" t="s">
        <v>139</v>
      </c>
      <c r="E85" s="42" t="s">
        <v>150</v>
      </c>
      <c r="F85" s="42" t="s">
        <v>59</v>
      </c>
      <c r="G85" s="45">
        <v>44331</v>
      </c>
      <c r="H85" s="17" t="s">
        <v>64</v>
      </c>
      <c r="I85" s="17">
        <v>0</v>
      </c>
      <c r="J85" s="17">
        <v>0</v>
      </c>
      <c r="K85" s="17">
        <v>74</v>
      </c>
      <c r="L85" s="17">
        <v>102</v>
      </c>
      <c r="M85" s="17">
        <v>129</v>
      </c>
      <c r="N85" s="17">
        <v>88</v>
      </c>
      <c r="O85" s="17">
        <v>71</v>
      </c>
      <c r="P85" s="17">
        <v>27</v>
      </c>
      <c r="Q85" s="17">
        <v>3</v>
      </c>
      <c r="R85" s="17">
        <v>2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46">
        <f t="shared" ref="AE85" si="104">SUM(I85:AD85)</f>
        <v>496</v>
      </c>
      <c r="AF85" s="49">
        <f t="shared" ref="AF85" si="105">SUM(I86:AD86)</f>
        <v>496</v>
      </c>
      <c r="AG85" s="34">
        <f t="shared" ref="AG85" si="106">SUM(I87:AD87)</f>
        <v>496</v>
      </c>
      <c r="AH85" s="34">
        <f t="shared" ref="AH85" si="107">AG85-AE85</f>
        <v>0</v>
      </c>
      <c r="AI85" s="53">
        <v>0.92180000000000006</v>
      </c>
      <c r="AJ85" s="41" t="s">
        <v>65</v>
      </c>
    </row>
    <row r="86" spans="1:36" ht="16.2" x14ac:dyDescent="0.25">
      <c r="A86" s="42" t="s">
        <v>59</v>
      </c>
      <c r="B86" s="44" t="s">
        <v>602</v>
      </c>
      <c r="C86" s="42" t="s">
        <v>61</v>
      </c>
      <c r="D86" s="42" t="s">
        <v>139</v>
      </c>
      <c r="E86" s="42" t="s">
        <v>150</v>
      </c>
      <c r="F86" s="42" t="s">
        <v>59</v>
      </c>
      <c r="G86" s="45">
        <v>44331</v>
      </c>
      <c r="H86" s="18" t="s">
        <v>66</v>
      </c>
      <c r="I86" s="18">
        <v>0</v>
      </c>
      <c r="J86" s="18">
        <v>0</v>
      </c>
      <c r="K86" s="18">
        <v>74</v>
      </c>
      <c r="L86" s="18">
        <v>102</v>
      </c>
      <c r="M86" s="18">
        <v>129</v>
      </c>
      <c r="N86" s="18">
        <v>88</v>
      </c>
      <c r="O86" s="18">
        <v>71</v>
      </c>
      <c r="P86" s="18">
        <v>27</v>
      </c>
      <c r="Q86" s="18">
        <v>3</v>
      </c>
      <c r="R86" s="18">
        <v>2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7"/>
      <c r="AF86" s="50"/>
      <c r="AG86" s="35"/>
      <c r="AH86" s="35"/>
      <c r="AI86" s="53"/>
      <c r="AJ86" s="41" t="s">
        <v>65</v>
      </c>
    </row>
    <row r="87" spans="1:36" ht="16.2" x14ac:dyDescent="0.25">
      <c r="A87" s="42" t="s">
        <v>59</v>
      </c>
      <c r="B87" s="44" t="s">
        <v>602</v>
      </c>
      <c r="C87" s="42" t="s">
        <v>61</v>
      </c>
      <c r="D87" s="42" t="s">
        <v>139</v>
      </c>
      <c r="E87" s="42" t="s">
        <v>150</v>
      </c>
      <c r="F87" s="42" t="s">
        <v>59</v>
      </c>
      <c r="G87" s="45">
        <v>44331</v>
      </c>
      <c r="H87" s="19" t="s">
        <v>67</v>
      </c>
      <c r="I87" s="19">
        <v>0</v>
      </c>
      <c r="J87" s="19">
        <v>0</v>
      </c>
      <c r="K87" s="19">
        <v>74</v>
      </c>
      <c r="L87" s="19">
        <v>102</v>
      </c>
      <c r="M87" s="19">
        <v>129</v>
      </c>
      <c r="N87" s="19">
        <v>88</v>
      </c>
      <c r="O87" s="19">
        <v>71</v>
      </c>
      <c r="P87" s="19">
        <v>27</v>
      </c>
      <c r="Q87" s="19">
        <v>3</v>
      </c>
      <c r="R87" s="19">
        <v>2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8"/>
      <c r="AF87" s="51"/>
      <c r="AG87" s="36"/>
      <c r="AH87" s="36"/>
      <c r="AI87" s="53"/>
      <c r="AJ87" s="41" t="s">
        <v>65</v>
      </c>
    </row>
    <row r="88" spans="1:36" ht="16.2" x14ac:dyDescent="0.25">
      <c r="A88" s="42" t="s">
        <v>59</v>
      </c>
      <c r="B88" s="44" t="s">
        <v>886</v>
      </c>
      <c r="C88" s="42" t="s">
        <v>61</v>
      </c>
      <c r="D88" s="42" t="s">
        <v>87</v>
      </c>
      <c r="E88" s="42" t="s">
        <v>826</v>
      </c>
      <c r="F88" s="42" t="s">
        <v>59</v>
      </c>
      <c r="G88" s="45">
        <v>44321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20</v>
      </c>
      <c r="N88" s="17">
        <v>0</v>
      </c>
      <c r="O88" s="17">
        <v>31</v>
      </c>
      <c r="P88" s="17">
        <v>0</v>
      </c>
      <c r="Q88" s="17">
        <v>32</v>
      </c>
      <c r="R88" s="17">
        <v>38</v>
      </c>
      <c r="S88" s="17">
        <v>59</v>
      </c>
      <c r="T88" s="17">
        <v>52</v>
      </c>
      <c r="U88" s="17">
        <v>78</v>
      </c>
      <c r="V88" s="17">
        <v>53</v>
      </c>
      <c r="W88" s="17">
        <v>51</v>
      </c>
      <c r="X88" s="17">
        <v>42</v>
      </c>
      <c r="Y88" s="17">
        <v>32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46">
        <f t="shared" ref="AE88" si="108">SUM(I88:AD88)</f>
        <v>488</v>
      </c>
      <c r="AF88" s="49">
        <f t="shared" ref="AF88" si="109">SUM(I89:AD89)</f>
        <v>488</v>
      </c>
      <c r="AG88" s="34">
        <f t="shared" ref="AG88" si="110">SUM(I90:AD90)</f>
        <v>488</v>
      </c>
      <c r="AH88" s="34">
        <f t="shared" ref="AH88" si="111">AG88-AE88</f>
        <v>0</v>
      </c>
      <c r="AI88" s="53">
        <v>0.91810000000000003</v>
      </c>
      <c r="AJ88" s="41" t="s">
        <v>65</v>
      </c>
    </row>
    <row r="89" spans="1:36" ht="16.2" x14ac:dyDescent="0.25">
      <c r="A89" s="42" t="s">
        <v>59</v>
      </c>
      <c r="B89" s="44" t="s">
        <v>886</v>
      </c>
      <c r="C89" s="42" t="s">
        <v>61</v>
      </c>
      <c r="D89" s="42" t="s">
        <v>87</v>
      </c>
      <c r="E89" s="42" t="s">
        <v>826</v>
      </c>
      <c r="F89" s="42" t="s">
        <v>59</v>
      </c>
      <c r="G89" s="45">
        <v>44321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20</v>
      </c>
      <c r="N89" s="18">
        <v>0</v>
      </c>
      <c r="O89" s="18">
        <v>31</v>
      </c>
      <c r="P89" s="18">
        <v>0</v>
      </c>
      <c r="Q89" s="18">
        <v>32</v>
      </c>
      <c r="R89" s="18">
        <v>38</v>
      </c>
      <c r="S89" s="18">
        <v>59</v>
      </c>
      <c r="T89" s="18">
        <v>52</v>
      </c>
      <c r="U89" s="18">
        <v>78</v>
      </c>
      <c r="V89" s="18">
        <v>53</v>
      </c>
      <c r="W89" s="18">
        <v>51</v>
      </c>
      <c r="X89" s="18">
        <v>42</v>
      </c>
      <c r="Y89" s="18">
        <v>32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47"/>
      <c r="AF89" s="50"/>
      <c r="AG89" s="35"/>
      <c r="AH89" s="35"/>
      <c r="AI89" s="53"/>
      <c r="AJ89" s="41" t="s">
        <v>65</v>
      </c>
    </row>
    <row r="90" spans="1:36" ht="16.2" x14ac:dyDescent="0.25">
      <c r="A90" s="42" t="s">
        <v>59</v>
      </c>
      <c r="B90" s="44" t="s">
        <v>886</v>
      </c>
      <c r="C90" s="42" t="s">
        <v>61</v>
      </c>
      <c r="D90" s="42" t="s">
        <v>87</v>
      </c>
      <c r="E90" s="42" t="s">
        <v>826</v>
      </c>
      <c r="F90" s="42" t="s">
        <v>59</v>
      </c>
      <c r="G90" s="45">
        <v>44321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20</v>
      </c>
      <c r="N90" s="19">
        <v>0</v>
      </c>
      <c r="O90" s="19">
        <v>31</v>
      </c>
      <c r="P90" s="19">
        <v>0</v>
      </c>
      <c r="Q90" s="19">
        <v>32</v>
      </c>
      <c r="R90" s="19">
        <v>38</v>
      </c>
      <c r="S90" s="19">
        <v>59</v>
      </c>
      <c r="T90" s="19">
        <v>52</v>
      </c>
      <c r="U90" s="19">
        <v>78</v>
      </c>
      <c r="V90" s="19">
        <v>53</v>
      </c>
      <c r="W90" s="19">
        <v>51</v>
      </c>
      <c r="X90" s="19">
        <v>42</v>
      </c>
      <c r="Y90" s="19">
        <v>32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48"/>
      <c r="AF90" s="51"/>
      <c r="AG90" s="36"/>
      <c r="AH90" s="36"/>
      <c r="AI90" s="53"/>
      <c r="AJ90" s="41" t="s">
        <v>65</v>
      </c>
    </row>
    <row r="91" spans="1:36" ht="16.2" x14ac:dyDescent="0.25">
      <c r="A91" s="42" t="s">
        <v>59</v>
      </c>
      <c r="B91" s="44" t="s">
        <v>705</v>
      </c>
      <c r="C91" s="42" t="s">
        <v>61</v>
      </c>
      <c r="D91" s="42" t="s">
        <v>84</v>
      </c>
      <c r="E91" s="42" t="s">
        <v>103</v>
      </c>
      <c r="F91" s="42" t="s">
        <v>59</v>
      </c>
      <c r="G91" s="45">
        <v>44334</v>
      </c>
      <c r="H91" s="17" t="s">
        <v>64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2</v>
      </c>
      <c r="O91" s="17">
        <v>2</v>
      </c>
      <c r="P91" s="17">
        <v>10</v>
      </c>
      <c r="Q91" s="17">
        <v>16</v>
      </c>
      <c r="R91" s="17">
        <v>42</v>
      </c>
      <c r="S91" s="17">
        <v>41</v>
      </c>
      <c r="T91" s="17">
        <v>58</v>
      </c>
      <c r="U91" s="17">
        <v>50</v>
      </c>
      <c r="V91" s="17">
        <v>56</v>
      </c>
      <c r="W91" s="17">
        <v>50</v>
      </c>
      <c r="X91" s="17">
        <v>49</v>
      </c>
      <c r="Y91" s="17">
        <v>27</v>
      </c>
      <c r="Z91" s="17">
        <v>36</v>
      </c>
      <c r="AA91" s="17">
        <v>4</v>
      </c>
      <c r="AB91" s="17">
        <v>24</v>
      </c>
      <c r="AC91" s="17">
        <v>0</v>
      </c>
      <c r="AD91" s="17">
        <v>1</v>
      </c>
      <c r="AE91" s="46">
        <f t="shared" ref="AE91" si="112">SUM(I91:AD91)</f>
        <v>468</v>
      </c>
      <c r="AF91" s="49">
        <f t="shared" ref="AF91" si="113">SUM(I92:AD92)</f>
        <v>468</v>
      </c>
      <c r="AG91" s="34">
        <f t="shared" ref="AG91" si="114">SUM(I93:AD93)</f>
        <v>468</v>
      </c>
      <c r="AH91" s="34">
        <f t="shared" ref="AH91" si="115">AG91-AE91</f>
        <v>0</v>
      </c>
      <c r="AI91" s="53">
        <v>0.91160000000000008</v>
      </c>
      <c r="AJ91" s="41" t="s">
        <v>65</v>
      </c>
    </row>
    <row r="92" spans="1:36" ht="16.2" x14ac:dyDescent="0.25">
      <c r="A92" s="42" t="s">
        <v>59</v>
      </c>
      <c r="B92" s="44" t="s">
        <v>705</v>
      </c>
      <c r="C92" s="42" t="s">
        <v>61</v>
      </c>
      <c r="D92" s="42" t="s">
        <v>84</v>
      </c>
      <c r="E92" s="42" t="s">
        <v>103</v>
      </c>
      <c r="F92" s="42" t="s">
        <v>59</v>
      </c>
      <c r="G92" s="45">
        <v>44334</v>
      </c>
      <c r="H92" s="18" t="s">
        <v>66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2</v>
      </c>
      <c r="O92" s="18">
        <v>2</v>
      </c>
      <c r="P92" s="18">
        <v>10</v>
      </c>
      <c r="Q92" s="18">
        <v>16</v>
      </c>
      <c r="R92" s="18">
        <v>42</v>
      </c>
      <c r="S92" s="18">
        <v>41</v>
      </c>
      <c r="T92" s="18">
        <v>58</v>
      </c>
      <c r="U92" s="18">
        <v>50</v>
      </c>
      <c r="V92" s="18">
        <v>56</v>
      </c>
      <c r="W92" s="18">
        <v>50</v>
      </c>
      <c r="X92" s="18">
        <v>49</v>
      </c>
      <c r="Y92" s="18">
        <v>27</v>
      </c>
      <c r="Z92" s="18">
        <v>36</v>
      </c>
      <c r="AA92" s="18">
        <v>4</v>
      </c>
      <c r="AB92" s="18">
        <v>24</v>
      </c>
      <c r="AC92" s="18">
        <v>0</v>
      </c>
      <c r="AD92" s="18">
        <v>1</v>
      </c>
      <c r="AE92" s="47"/>
      <c r="AF92" s="50"/>
      <c r="AG92" s="35"/>
      <c r="AH92" s="35"/>
      <c r="AI92" s="53"/>
      <c r="AJ92" s="41" t="s">
        <v>65</v>
      </c>
    </row>
    <row r="93" spans="1:36" ht="16.2" x14ac:dyDescent="0.25">
      <c r="A93" s="42" t="s">
        <v>59</v>
      </c>
      <c r="B93" s="44" t="s">
        <v>705</v>
      </c>
      <c r="C93" s="42" t="s">
        <v>61</v>
      </c>
      <c r="D93" s="42" t="s">
        <v>84</v>
      </c>
      <c r="E93" s="42" t="s">
        <v>103</v>
      </c>
      <c r="F93" s="42" t="s">
        <v>59</v>
      </c>
      <c r="G93" s="45">
        <v>44334</v>
      </c>
      <c r="H93" s="19" t="s">
        <v>67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2</v>
      </c>
      <c r="O93" s="19">
        <v>2</v>
      </c>
      <c r="P93" s="19">
        <v>10</v>
      </c>
      <c r="Q93" s="19">
        <v>16</v>
      </c>
      <c r="R93" s="19">
        <v>42</v>
      </c>
      <c r="S93" s="19">
        <v>41</v>
      </c>
      <c r="T93" s="19">
        <v>58</v>
      </c>
      <c r="U93" s="19">
        <v>50</v>
      </c>
      <c r="V93" s="19">
        <v>56</v>
      </c>
      <c r="W93" s="19">
        <v>50</v>
      </c>
      <c r="X93" s="19">
        <v>49</v>
      </c>
      <c r="Y93" s="19">
        <v>27</v>
      </c>
      <c r="Z93" s="19">
        <v>36</v>
      </c>
      <c r="AA93" s="19">
        <v>4</v>
      </c>
      <c r="AB93" s="19">
        <v>24</v>
      </c>
      <c r="AC93" s="19">
        <v>0</v>
      </c>
      <c r="AD93" s="19">
        <v>1</v>
      </c>
      <c r="AE93" s="48"/>
      <c r="AF93" s="51"/>
      <c r="AG93" s="36"/>
      <c r="AH93" s="36"/>
      <c r="AI93" s="53"/>
      <c r="AJ93" s="41" t="s">
        <v>65</v>
      </c>
    </row>
    <row r="94" spans="1:36" ht="16.2" x14ac:dyDescent="0.25">
      <c r="A94" s="42" t="s">
        <v>59</v>
      </c>
      <c r="B94" s="44" t="s">
        <v>605</v>
      </c>
      <c r="C94" s="42" t="s">
        <v>61</v>
      </c>
      <c r="D94" s="42" t="s">
        <v>139</v>
      </c>
      <c r="E94" s="42" t="s">
        <v>150</v>
      </c>
      <c r="F94" s="42" t="s">
        <v>59</v>
      </c>
      <c r="G94" s="45">
        <v>44331</v>
      </c>
      <c r="H94" s="17" t="s">
        <v>64</v>
      </c>
      <c r="I94" s="17">
        <v>25</v>
      </c>
      <c r="J94" s="17">
        <v>0</v>
      </c>
      <c r="K94" s="17">
        <v>117</v>
      </c>
      <c r="L94" s="17">
        <v>0</v>
      </c>
      <c r="M94" s="17">
        <v>141</v>
      </c>
      <c r="N94" s="17">
        <v>0</v>
      </c>
      <c r="O94" s="17">
        <v>112</v>
      </c>
      <c r="P94" s="17">
        <v>0</v>
      </c>
      <c r="Q94" s="17">
        <v>45</v>
      </c>
      <c r="R94" s="17">
        <v>0</v>
      </c>
      <c r="S94" s="17">
        <v>16</v>
      </c>
      <c r="T94" s="17">
        <v>0</v>
      </c>
      <c r="U94" s="17">
        <v>4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46">
        <f t="shared" ref="AE94" si="116">SUM(I94:AD94)</f>
        <v>460</v>
      </c>
      <c r="AF94" s="49">
        <f t="shared" ref="AF94" si="117">SUM(I95:AD95)</f>
        <v>460</v>
      </c>
      <c r="AG94" s="34">
        <f t="shared" ref="AG94" si="118">SUM(I96:AD96)</f>
        <v>460</v>
      </c>
      <c r="AH94" s="34">
        <f t="shared" ref="AH94" si="119">AG94-AE94</f>
        <v>0</v>
      </c>
      <c r="AI94" s="53">
        <v>0.94070000000000009</v>
      </c>
      <c r="AJ94" s="41" t="s">
        <v>65</v>
      </c>
    </row>
    <row r="95" spans="1:36" ht="16.2" x14ac:dyDescent="0.25">
      <c r="A95" s="42" t="s">
        <v>59</v>
      </c>
      <c r="B95" s="44" t="s">
        <v>605</v>
      </c>
      <c r="C95" s="42" t="s">
        <v>61</v>
      </c>
      <c r="D95" s="42" t="s">
        <v>139</v>
      </c>
      <c r="E95" s="42" t="s">
        <v>150</v>
      </c>
      <c r="F95" s="42" t="s">
        <v>59</v>
      </c>
      <c r="G95" s="45">
        <v>44331</v>
      </c>
      <c r="H95" s="18" t="s">
        <v>66</v>
      </c>
      <c r="I95" s="18">
        <v>25</v>
      </c>
      <c r="J95" s="18">
        <v>0</v>
      </c>
      <c r="K95" s="18">
        <v>117</v>
      </c>
      <c r="L95" s="18">
        <v>0</v>
      </c>
      <c r="M95" s="18">
        <v>141</v>
      </c>
      <c r="N95" s="18">
        <v>0</v>
      </c>
      <c r="O95" s="18">
        <v>112</v>
      </c>
      <c r="P95" s="18">
        <v>0</v>
      </c>
      <c r="Q95" s="18">
        <v>45</v>
      </c>
      <c r="R95" s="18">
        <v>0</v>
      </c>
      <c r="S95" s="18">
        <v>16</v>
      </c>
      <c r="T95" s="18">
        <v>0</v>
      </c>
      <c r="U95" s="18">
        <v>4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47"/>
      <c r="AF95" s="50"/>
      <c r="AG95" s="35"/>
      <c r="AH95" s="35"/>
      <c r="AI95" s="53"/>
      <c r="AJ95" s="41" t="s">
        <v>65</v>
      </c>
    </row>
    <row r="96" spans="1:36" ht="16.2" x14ac:dyDescent="0.25">
      <c r="A96" s="42" t="s">
        <v>59</v>
      </c>
      <c r="B96" s="44" t="s">
        <v>605</v>
      </c>
      <c r="C96" s="42" t="s">
        <v>61</v>
      </c>
      <c r="D96" s="42" t="s">
        <v>139</v>
      </c>
      <c r="E96" s="42" t="s">
        <v>150</v>
      </c>
      <c r="F96" s="42" t="s">
        <v>59</v>
      </c>
      <c r="G96" s="45">
        <v>44331</v>
      </c>
      <c r="H96" s="19" t="s">
        <v>67</v>
      </c>
      <c r="I96" s="19">
        <v>25</v>
      </c>
      <c r="J96" s="19">
        <v>0</v>
      </c>
      <c r="K96" s="19">
        <v>117</v>
      </c>
      <c r="L96" s="19">
        <v>0</v>
      </c>
      <c r="M96" s="19">
        <v>141</v>
      </c>
      <c r="N96" s="19">
        <v>0</v>
      </c>
      <c r="O96" s="19">
        <v>112</v>
      </c>
      <c r="P96" s="19">
        <v>0</v>
      </c>
      <c r="Q96" s="19">
        <v>45</v>
      </c>
      <c r="R96" s="19">
        <v>0</v>
      </c>
      <c r="S96" s="19">
        <v>16</v>
      </c>
      <c r="T96" s="19">
        <v>0</v>
      </c>
      <c r="U96" s="19">
        <v>4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48"/>
      <c r="AF96" s="51"/>
      <c r="AG96" s="36"/>
      <c r="AH96" s="36"/>
      <c r="AI96" s="53"/>
      <c r="AJ96" s="41" t="s">
        <v>65</v>
      </c>
    </row>
    <row r="97" spans="1:36" ht="16.2" x14ac:dyDescent="0.25">
      <c r="A97" s="42" t="s">
        <v>59</v>
      </c>
      <c r="B97" s="44" t="s">
        <v>271</v>
      </c>
      <c r="C97" s="42" t="s">
        <v>61</v>
      </c>
      <c r="D97" s="42" t="s">
        <v>84</v>
      </c>
      <c r="E97" s="42" t="s">
        <v>103</v>
      </c>
      <c r="F97" s="42" t="s">
        <v>59</v>
      </c>
      <c r="G97" s="45">
        <v>44331</v>
      </c>
      <c r="H97" s="17" t="s">
        <v>64</v>
      </c>
      <c r="I97" s="17">
        <v>0</v>
      </c>
      <c r="J97" s="17">
        <v>0</v>
      </c>
      <c r="K97" s="17">
        <v>0</v>
      </c>
      <c r="L97" s="17">
        <v>4</v>
      </c>
      <c r="M97" s="17">
        <v>5</v>
      </c>
      <c r="N97" s="17">
        <v>7</v>
      </c>
      <c r="O97" s="17">
        <v>6</v>
      </c>
      <c r="P97" s="17">
        <v>19</v>
      </c>
      <c r="Q97" s="17">
        <v>17</v>
      </c>
      <c r="R97" s="17">
        <v>37</v>
      </c>
      <c r="S97" s="17">
        <v>35</v>
      </c>
      <c r="T97" s="17">
        <v>59</v>
      </c>
      <c r="U97" s="17">
        <v>55</v>
      </c>
      <c r="V97" s="17">
        <v>62</v>
      </c>
      <c r="W97" s="17">
        <v>49</v>
      </c>
      <c r="X97" s="17">
        <v>41</v>
      </c>
      <c r="Y97" s="17">
        <v>15</v>
      </c>
      <c r="Z97" s="17">
        <v>19</v>
      </c>
      <c r="AA97" s="17">
        <v>0</v>
      </c>
      <c r="AB97" s="17">
        <v>12</v>
      </c>
      <c r="AC97" s="17">
        <v>0</v>
      </c>
      <c r="AD97" s="17">
        <v>0</v>
      </c>
      <c r="AE97" s="46">
        <f t="shared" ref="AE97" si="120">SUM(I97:AD97)</f>
        <v>442</v>
      </c>
      <c r="AF97" s="49">
        <f t="shared" ref="AF97" si="121">SUM(I98:AD98)</f>
        <v>442</v>
      </c>
      <c r="AG97" s="34">
        <f t="shared" ref="AG97" si="122">SUM(I99:AD99)</f>
        <v>442</v>
      </c>
      <c r="AH97" s="34">
        <f t="shared" ref="AH97" si="123">AG97-AE97</f>
        <v>0</v>
      </c>
      <c r="AI97" s="53">
        <v>0.9497000000000001</v>
      </c>
      <c r="AJ97" s="41" t="s">
        <v>65</v>
      </c>
    </row>
    <row r="98" spans="1:36" ht="16.2" x14ac:dyDescent="0.25">
      <c r="A98" s="42" t="s">
        <v>59</v>
      </c>
      <c r="B98" s="44" t="s">
        <v>271</v>
      </c>
      <c r="C98" s="42" t="s">
        <v>61</v>
      </c>
      <c r="D98" s="42" t="s">
        <v>84</v>
      </c>
      <c r="E98" s="42" t="s">
        <v>103</v>
      </c>
      <c r="F98" s="42" t="s">
        <v>59</v>
      </c>
      <c r="G98" s="45">
        <v>44331</v>
      </c>
      <c r="H98" s="18" t="s">
        <v>66</v>
      </c>
      <c r="I98" s="18">
        <v>0</v>
      </c>
      <c r="J98" s="18">
        <v>0</v>
      </c>
      <c r="K98" s="18">
        <v>0</v>
      </c>
      <c r="L98" s="18">
        <v>4</v>
      </c>
      <c r="M98" s="18">
        <v>5</v>
      </c>
      <c r="N98" s="18">
        <v>7</v>
      </c>
      <c r="O98" s="18">
        <v>6</v>
      </c>
      <c r="P98" s="18">
        <v>19</v>
      </c>
      <c r="Q98" s="18">
        <v>17</v>
      </c>
      <c r="R98" s="18">
        <v>37</v>
      </c>
      <c r="S98" s="18">
        <v>35</v>
      </c>
      <c r="T98" s="18">
        <v>59</v>
      </c>
      <c r="U98" s="18">
        <v>55</v>
      </c>
      <c r="V98" s="18">
        <v>62</v>
      </c>
      <c r="W98" s="18">
        <v>49</v>
      </c>
      <c r="X98" s="18">
        <v>41</v>
      </c>
      <c r="Y98" s="18">
        <v>15</v>
      </c>
      <c r="Z98" s="18">
        <v>19</v>
      </c>
      <c r="AA98" s="18">
        <v>0</v>
      </c>
      <c r="AB98" s="18">
        <v>12</v>
      </c>
      <c r="AC98" s="18">
        <v>0</v>
      </c>
      <c r="AD98" s="18">
        <v>0</v>
      </c>
      <c r="AE98" s="47"/>
      <c r="AF98" s="50"/>
      <c r="AG98" s="35"/>
      <c r="AH98" s="35"/>
      <c r="AI98" s="53"/>
      <c r="AJ98" s="41" t="s">
        <v>65</v>
      </c>
    </row>
    <row r="99" spans="1:36" ht="16.2" x14ac:dyDescent="0.25">
      <c r="A99" s="42" t="s">
        <v>59</v>
      </c>
      <c r="B99" s="44" t="s">
        <v>271</v>
      </c>
      <c r="C99" s="42" t="s">
        <v>61</v>
      </c>
      <c r="D99" s="42" t="s">
        <v>84</v>
      </c>
      <c r="E99" s="42" t="s">
        <v>103</v>
      </c>
      <c r="F99" s="42" t="s">
        <v>59</v>
      </c>
      <c r="G99" s="45">
        <v>44331</v>
      </c>
      <c r="H99" s="19" t="s">
        <v>67</v>
      </c>
      <c r="I99" s="19">
        <v>0</v>
      </c>
      <c r="J99" s="19">
        <v>0</v>
      </c>
      <c r="K99" s="19">
        <v>0</v>
      </c>
      <c r="L99" s="19">
        <v>4</v>
      </c>
      <c r="M99" s="19">
        <v>5</v>
      </c>
      <c r="N99" s="19">
        <v>7</v>
      </c>
      <c r="O99" s="19">
        <v>6</v>
      </c>
      <c r="P99" s="19">
        <v>19</v>
      </c>
      <c r="Q99" s="19">
        <v>17</v>
      </c>
      <c r="R99" s="19">
        <v>37</v>
      </c>
      <c r="S99" s="19">
        <v>35</v>
      </c>
      <c r="T99" s="19">
        <v>59</v>
      </c>
      <c r="U99" s="19">
        <v>55</v>
      </c>
      <c r="V99" s="19">
        <v>62</v>
      </c>
      <c r="W99" s="19">
        <v>49</v>
      </c>
      <c r="X99" s="19">
        <v>41</v>
      </c>
      <c r="Y99" s="19">
        <v>15</v>
      </c>
      <c r="Z99" s="19">
        <v>19</v>
      </c>
      <c r="AA99" s="19">
        <v>0</v>
      </c>
      <c r="AB99" s="19">
        <v>12</v>
      </c>
      <c r="AC99" s="19">
        <v>0</v>
      </c>
      <c r="AD99" s="19">
        <v>0</v>
      </c>
      <c r="AE99" s="48"/>
      <c r="AF99" s="51"/>
      <c r="AG99" s="36"/>
      <c r="AH99" s="36"/>
      <c r="AI99" s="53"/>
      <c r="AJ99" s="41" t="s">
        <v>65</v>
      </c>
    </row>
    <row r="100" spans="1:36" ht="16.2" x14ac:dyDescent="0.25">
      <c r="A100" s="42" t="s">
        <v>59</v>
      </c>
      <c r="B100" s="44" t="s">
        <v>841</v>
      </c>
      <c r="C100" s="42" t="s">
        <v>61</v>
      </c>
      <c r="D100" s="42" t="s">
        <v>84</v>
      </c>
      <c r="E100" s="42" t="s">
        <v>812</v>
      </c>
      <c r="F100" s="42" t="s">
        <v>59</v>
      </c>
      <c r="G100" s="45">
        <v>44327</v>
      </c>
      <c r="H100" s="17" t="s">
        <v>64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26</v>
      </c>
      <c r="S100" s="17">
        <v>26</v>
      </c>
      <c r="T100" s="17">
        <v>33</v>
      </c>
      <c r="U100" s="17">
        <v>69</v>
      </c>
      <c r="V100" s="17">
        <v>65</v>
      </c>
      <c r="W100" s="17">
        <v>43</v>
      </c>
      <c r="X100" s="17">
        <v>51</v>
      </c>
      <c r="Y100" s="17">
        <v>34</v>
      </c>
      <c r="Z100" s="17">
        <v>59</v>
      </c>
      <c r="AA100" s="17">
        <v>0</v>
      </c>
      <c r="AB100" s="17">
        <v>26</v>
      </c>
      <c r="AC100" s="17">
        <v>0</v>
      </c>
      <c r="AD100" s="17">
        <v>0</v>
      </c>
      <c r="AE100" s="46">
        <f t="shared" ref="AE100" si="124">SUM(I100:AD100)</f>
        <v>432</v>
      </c>
      <c r="AF100" s="49">
        <f t="shared" ref="AF100" si="125">SUM(I101:AD101)</f>
        <v>432</v>
      </c>
      <c r="AG100" s="34">
        <f t="shared" ref="AG100" si="126">SUM(I102:AD102)</f>
        <v>432</v>
      </c>
      <c r="AH100" s="34">
        <f t="shared" ref="AH100" si="127">AG100-AE100</f>
        <v>0</v>
      </c>
      <c r="AI100" s="53">
        <v>0.92890000000000006</v>
      </c>
      <c r="AJ100" s="41" t="s">
        <v>65</v>
      </c>
    </row>
    <row r="101" spans="1:36" ht="16.2" x14ac:dyDescent="0.25">
      <c r="A101" s="42" t="s">
        <v>59</v>
      </c>
      <c r="B101" s="44" t="s">
        <v>841</v>
      </c>
      <c r="C101" s="42" t="s">
        <v>61</v>
      </c>
      <c r="D101" s="42" t="s">
        <v>84</v>
      </c>
      <c r="E101" s="42" t="s">
        <v>812</v>
      </c>
      <c r="F101" s="42" t="s">
        <v>59</v>
      </c>
      <c r="G101" s="45">
        <v>44327</v>
      </c>
      <c r="H101" s="18" t="s">
        <v>66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26</v>
      </c>
      <c r="S101" s="18">
        <v>26</v>
      </c>
      <c r="T101" s="18">
        <v>33</v>
      </c>
      <c r="U101" s="18">
        <v>69</v>
      </c>
      <c r="V101" s="18">
        <v>65</v>
      </c>
      <c r="W101" s="18">
        <v>43</v>
      </c>
      <c r="X101" s="18">
        <v>51</v>
      </c>
      <c r="Y101" s="18">
        <v>34</v>
      </c>
      <c r="Z101" s="18">
        <v>59</v>
      </c>
      <c r="AA101" s="18">
        <v>0</v>
      </c>
      <c r="AB101" s="18">
        <v>26</v>
      </c>
      <c r="AC101" s="18">
        <v>0</v>
      </c>
      <c r="AD101" s="18">
        <v>0</v>
      </c>
      <c r="AE101" s="47"/>
      <c r="AF101" s="50"/>
      <c r="AG101" s="35"/>
      <c r="AH101" s="35"/>
      <c r="AI101" s="53"/>
      <c r="AJ101" s="41" t="s">
        <v>65</v>
      </c>
    </row>
    <row r="102" spans="1:36" ht="16.2" x14ac:dyDescent="0.25">
      <c r="A102" s="42" t="s">
        <v>59</v>
      </c>
      <c r="B102" s="44" t="s">
        <v>841</v>
      </c>
      <c r="C102" s="42" t="s">
        <v>61</v>
      </c>
      <c r="D102" s="42" t="s">
        <v>84</v>
      </c>
      <c r="E102" s="42" t="s">
        <v>812</v>
      </c>
      <c r="F102" s="42" t="s">
        <v>59</v>
      </c>
      <c r="G102" s="45">
        <v>44327</v>
      </c>
      <c r="H102" s="19" t="s">
        <v>67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26</v>
      </c>
      <c r="S102" s="19">
        <v>26</v>
      </c>
      <c r="T102" s="19">
        <v>33</v>
      </c>
      <c r="U102" s="19">
        <v>69</v>
      </c>
      <c r="V102" s="19">
        <v>65</v>
      </c>
      <c r="W102" s="19">
        <v>43</v>
      </c>
      <c r="X102" s="19">
        <v>51</v>
      </c>
      <c r="Y102" s="19">
        <v>34</v>
      </c>
      <c r="Z102" s="19">
        <v>59</v>
      </c>
      <c r="AA102" s="19">
        <v>0</v>
      </c>
      <c r="AB102" s="19">
        <v>26</v>
      </c>
      <c r="AC102" s="19">
        <v>0</v>
      </c>
      <c r="AD102" s="19">
        <v>0</v>
      </c>
      <c r="AE102" s="48"/>
      <c r="AF102" s="51"/>
      <c r="AG102" s="36"/>
      <c r="AH102" s="36"/>
      <c r="AI102" s="53"/>
      <c r="AJ102" s="41" t="s">
        <v>65</v>
      </c>
    </row>
    <row r="103" spans="1:36" ht="16.2" x14ac:dyDescent="0.25">
      <c r="A103" s="42" t="s">
        <v>59</v>
      </c>
      <c r="B103" s="44" t="s">
        <v>589</v>
      </c>
      <c r="C103" s="42" t="s">
        <v>61</v>
      </c>
      <c r="D103" s="42" t="s">
        <v>139</v>
      </c>
      <c r="E103" s="42" t="s">
        <v>150</v>
      </c>
      <c r="F103" s="42" t="s">
        <v>59</v>
      </c>
      <c r="G103" s="45">
        <v>44334</v>
      </c>
      <c r="H103" s="17" t="s">
        <v>64</v>
      </c>
      <c r="I103" s="17">
        <v>0</v>
      </c>
      <c r="J103" s="17">
        <v>28</v>
      </c>
      <c r="K103" s="17">
        <v>28</v>
      </c>
      <c r="L103" s="17">
        <v>64</v>
      </c>
      <c r="M103" s="17">
        <v>64</v>
      </c>
      <c r="N103" s="17">
        <v>72</v>
      </c>
      <c r="O103" s="17">
        <v>64</v>
      </c>
      <c r="P103" s="17">
        <v>34</v>
      </c>
      <c r="Q103" s="17">
        <v>28</v>
      </c>
      <c r="R103" s="17">
        <v>6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6">
        <f t="shared" ref="AE103" si="128">SUM(I103:AD103)</f>
        <v>388</v>
      </c>
      <c r="AF103" s="49">
        <f t="shared" ref="AF103" si="129">SUM(I104:AD104)</f>
        <v>388</v>
      </c>
      <c r="AG103" s="34">
        <f t="shared" ref="AG103" si="130">SUM(I105:AD105)</f>
        <v>388</v>
      </c>
      <c r="AH103" s="34">
        <f t="shared" ref="AH103" si="131">AG103-AE103</f>
        <v>0</v>
      </c>
      <c r="AI103" s="53">
        <v>0.93140000000000001</v>
      </c>
      <c r="AJ103" s="41" t="s">
        <v>65</v>
      </c>
    </row>
    <row r="104" spans="1:36" ht="16.2" x14ac:dyDescent="0.25">
      <c r="A104" s="42" t="s">
        <v>59</v>
      </c>
      <c r="B104" s="44" t="s">
        <v>589</v>
      </c>
      <c r="C104" s="42" t="s">
        <v>61</v>
      </c>
      <c r="D104" s="42" t="s">
        <v>139</v>
      </c>
      <c r="E104" s="42" t="s">
        <v>150</v>
      </c>
      <c r="F104" s="42" t="s">
        <v>59</v>
      </c>
      <c r="G104" s="45">
        <v>44334</v>
      </c>
      <c r="H104" s="18" t="s">
        <v>66</v>
      </c>
      <c r="I104" s="18">
        <v>0</v>
      </c>
      <c r="J104" s="18">
        <v>28</v>
      </c>
      <c r="K104" s="18">
        <v>28</v>
      </c>
      <c r="L104" s="18">
        <v>64</v>
      </c>
      <c r="M104" s="18">
        <v>64</v>
      </c>
      <c r="N104" s="18">
        <v>72</v>
      </c>
      <c r="O104" s="18">
        <v>64</v>
      </c>
      <c r="P104" s="18">
        <v>34</v>
      </c>
      <c r="Q104" s="18">
        <v>28</v>
      </c>
      <c r="R104" s="18">
        <v>6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7"/>
      <c r="AF104" s="50"/>
      <c r="AG104" s="35"/>
      <c r="AH104" s="35"/>
      <c r="AI104" s="53"/>
      <c r="AJ104" s="41" t="s">
        <v>65</v>
      </c>
    </row>
    <row r="105" spans="1:36" ht="16.2" x14ac:dyDescent="0.25">
      <c r="A105" s="42" t="s">
        <v>59</v>
      </c>
      <c r="B105" s="44" t="s">
        <v>589</v>
      </c>
      <c r="C105" s="42" t="s">
        <v>61</v>
      </c>
      <c r="D105" s="42" t="s">
        <v>139</v>
      </c>
      <c r="E105" s="42" t="s">
        <v>150</v>
      </c>
      <c r="F105" s="42" t="s">
        <v>59</v>
      </c>
      <c r="G105" s="45">
        <v>44334</v>
      </c>
      <c r="H105" s="19" t="s">
        <v>67</v>
      </c>
      <c r="I105" s="19">
        <v>0</v>
      </c>
      <c r="J105" s="19">
        <v>28</v>
      </c>
      <c r="K105" s="19">
        <v>28</v>
      </c>
      <c r="L105" s="19">
        <v>64</v>
      </c>
      <c r="M105" s="19">
        <v>64</v>
      </c>
      <c r="N105" s="19">
        <v>72</v>
      </c>
      <c r="O105" s="19">
        <v>64</v>
      </c>
      <c r="P105" s="19">
        <v>34</v>
      </c>
      <c r="Q105" s="19">
        <v>28</v>
      </c>
      <c r="R105" s="19">
        <v>6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8"/>
      <c r="AF105" s="51"/>
      <c r="AG105" s="36"/>
      <c r="AH105" s="36"/>
      <c r="AI105" s="53"/>
      <c r="AJ105" s="41" t="s">
        <v>65</v>
      </c>
    </row>
    <row r="106" spans="1:36" ht="16.2" x14ac:dyDescent="0.25">
      <c r="A106" s="42" t="s">
        <v>59</v>
      </c>
      <c r="B106" s="44" t="s">
        <v>604</v>
      </c>
      <c r="C106" s="42" t="s">
        <v>61</v>
      </c>
      <c r="D106" s="42" t="s">
        <v>139</v>
      </c>
      <c r="E106" s="42" t="s">
        <v>150</v>
      </c>
      <c r="F106" s="42" t="s">
        <v>59</v>
      </c>
      <c r="G106" s="45">
        <v>44331</v>
      </c>
      <c r="H106" s="17" t="s">
        <v>64</v>
      </c>
      <c r="I106" s="17">
        <v>0</v>
      </c>
      <c r="J106" s="17">
        <v>14</v>
      </c>
      <c r="K106" s="17">
        <v>38</v>
      </c>
      <c r="L106" s="17">
        <v>59</v>
      </c>
      <c r="M106" s="17">
        <v>83</v>
      </c>
      <c r="N106" s="17">
        <v>56</v>
      </c>
      <c r="O106" s="17">
        <v>56</v>
      </c>
      <c r="P106" s="17">
        <v>29</v>
      </c>
      <c r="Q106" s="17">
        <v>14</v>
      </c>
      <c r="R106" s="17">
        <v>4</v>
      </c>
      <c r="S106" s="17">
        <v>2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46">
        <f t="shared" ref="AE106" si="132">SUM(I106:AD106)</f>
        <v>355</v>
      </c>
      <c r="AF106" s="49">
        <f t="shared" ref="AF106" si="133">SUM(I107:AD107)</f>
        <v>355</v>
      </c>
      <c r="AG106" s="34">
        <f t="shared" ref="AG106" si="134">SUM(I108:AD108)</f>
        <v>355</v>
      </c>
      <c r="AH106" s="34">
        <f t="shared" ref="AH106" si="135">AG106-AE106</f>
        <v>0</v>
      </c>
      <c r="AI106" s="53">
        <v>0.91970000000000007</v>
      </c>
      <c r="AJ106" s="41" t="s">
        <v>65</v>
      </c>
    </row>
    <row r="107" spans="1:36" ht="16.2" x14ac:dyDescent="0.25">
      <c r="A107" s="42" t="s">
        <v>59</v>
      </c>
      <c r="B107" s="44" t="s">
        <v>604</v>
      </c>
      <c r="C107" s="42" t="s">
        <v>61</v>
      </c>
      <c r="D107" s="42" t="s">
        <v>139</v>
      </c>
      <c r="E107" s="42" t="s">
        <v>150</v>
      </c>
      <c r="F107" s="42" t="s">
        <v>59</v>
      </c>
      <c r="G107" s="45">
        <v>44331</v>
      </c>
      <c r="H107" s="18" t="s">
        <v>66</v>
      </c>
      <c r="I107" s="18">
        <v>0</v>
      </c>
      <c r="J107" s="18">
        <v>14</v>
      </c>
      <c r="K107" s="18">
        <v>38</v>
      </c>
      <c r="L107" s="18">
        <v>59</v>
      </c>
      <c r="M107" s="18">
        <v>83</v>
      </c>
      <c r="N107" s="18">
        <v>56</v>
      </c>
      <c r="O107" s="18">
        <v>56</v>
      </c>
      <c r="P107" s="18">
        <v>29</v>
      </c>
      <c r="Q107" s="18">
        <v>14</v>
      </c>
      <c r="R107" s="18">
        <v>4</v>
      </c>
      <c r="S107" s="18">
        <v>2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7"/>
      <c r="AF107" s="50"/>
      <c r="AG107" s="35"/>
      <c r="AH107" s="35"/>
      <c r="AI107" s="53"/>
      <c r="AJ107" s="41" t="s">
        <v>65</v>
      </c>
    </row>
    <row r="108" spans="1:36" ht="16.2" x14ac:dyDescent="0.25">
      <c r="A108" s="42" t="s">
        <v>59</v>
      </c>
      <c r="B108" s="44" t="s">
        <v>604</v>
      </c>
      <c r="C108" s="42" t="s">
        <v>61</v>
      </c>
      <c r="D108" s="42" t="s">
        <v>139</v>
      </c>
      <c r="E108" s="42" t="s">
        <v>150</v>
      </c>
      <c r="F108" s="42" t="s">
        <v>59</v>
      </c>
      <c r="G108" s="45">
        <v>44331</v>
      </c>
      <c r="H108" s="19" t="s">
        <v>67</v>
      </c>
      <c r="I108" s="19">
        <v>0</v>
      </c>
      <c r="J108" s="19">
        <v>14</v>
      </c>
      <c r="K108" s="19">
        <v>38</v>
      </c>
      <c r="L108" s="19">
        <v>59</v>
      </c>
      <c r="M108" s="19">
        <v>83</v>
      </c>
      <c r="N108" s="19">
        <v>56</v>
      </c>
      <c r="O108" s="19">
        <v>56</v>
      </c>
      <c r="P108" s="19">
        <v>29</v>
      </c>
      <c r="Q108" s="19">
        <v>14</v>
      </c>
      <c r="R108" s="19">
        <v>4</v>
      </c>
      <c r="S108" s="19">
        <v>2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8"/>
      <c r="AF108" s="51"/>
      <c r="AG108" s="36"/>
      <c r="AH108" s="36"/>
      <c r="AI108" s="53"/>
      <c r="AJ108" s="41" t="s">
        <v>65</v>
      </c>
    </row>
    <row r="109" spans="1:36" ht="16.2" x14ac:dyDescent="0.25">
      <c r="A109" s="42" t="s">
        <v>59</v>
      </c>
      <c r="B109" s="44" t="s">
        <v>885</v>
      </c>
      <c r="C109" s="42" t="s">
        <v>61</v>
      </c>
      <c r="D109" s="42" t="s">
        <v>87</v>
      </c>
      <c r="E109" s="42" t="s">
        <v>826</v>
      </c>
      <c r="F109" s="42" t="s">
        <v>59</v>
      </c>
      <c r="G109" s="45">
        <v>44321</v>
      </c>
      <c r="H109" s="17" t="s">
        <v>64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2</v>
      </c>
      <c r="O109" s="17">
        <v>2</v>
      </c>
      <c r="P109" s="17">
        <v>7</v>
      </c>
      <c r="Q109" s="17">
        <v>12</v>
      </c>
      <c r="R109" s="17">
        <v>25</v>
      </c>
      <c r="S109" s="17">
        <v>29</v>
      </c>
      <c r="T109" s="17">
        <v>51</v>
      </c>
      <c r="U109" s="17">
        <v>44</v>
      </c>
      <c r="V109" s="17">
        <v>50</v>
      </c>
      <c r="W109" s="17">
        <v>38</v>
      </c>
      <c r="X109" s="17">
        <v>36</v>
      </c>
      <c r="Y109" s="17">
        <v>12</v>
      </c>
      <c r="Z109" s="17">
        <v>26</v>
      </c>
      <c r="AA109" s="17">
        <v>1</v>
      </c>
      <c r="AB109" s="17">
        <v>16</v>
      </c>
      <c r="AC109" s="17">
        <v>0</v>
      </c>
      <c r="AD109" s="17">
        <v>2</v>
      </c>
      <c r="AE109" s="46">
        <f t="shared" ref="AE109" si="136">SUM(I109:AD109)</f>
        <v>353</v>
      </c>
      <c r="AF109" s="49">
        <f t="shared" ref="AF109" si="137">SUM(I110:AD110)</f>
        <v>353</v>
      </c>
      <c r="AG109" s="34">
        <f t="shared" ref="AG109" si="138">SUM(I111:AD111)</f>
        <v>353</v>
      </c>
      <c r="AH109" s="34">
        <f t="shared" ref="AH109" si="139">AG109-AE109</f>
        <v>0</v>
      </c>
      <c r="AI109" s="53">
        <v>0.93070000000000008</v>
      </c>
      <c r="AJ109" s="41" t="s">
        <v>65</v>
      </c>
    </row>
    <row r="110" spans="1:36" ht="16.2" x14ac:dyDescent="0.25">
      <c r="A110" s="42" t="s">
        <v>59</v>
      </c>
      <c r="B110" s="44" t="s">
        <v>885</v>
      </c>
      <c r="C110" s="42" t="s">
        <v>61</v>
      </c>
      <c r="D110" s="42" t="s">
        <v>87</v>
      </c>
      <c r="E110" s="42" t="s">
        <v>826</v>
      </c>
      <c r="F110" s="42" t="s">
        <v>59</v>
      </c>
      <c r="G110" s="45">
        <v>44321</v>
      </c>
      <c r="H110" s="18" t="s">
        <v>66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2</v>
      </c>
      <c r="O110" s="18">
        <v>2</v>
      </c>
      <c r="P110" s="18">
        <v>7</v>
      </c>
      <c r="Q110" s="18">
        <v>12</v>
      </c>
      <c r="R110" s="18">
        <v>25</v>
      </c>
      <c r="S110" s="18">
        <v>29</v>
      </c>
      <c r="T110" s="18">
        <v>51</v>
      </c>
      <c r="U110" s="18">
        <v>44</v>
      </c>
      <c r="V110" s="18">
        <v>50</v>
      </c>
      <c r="W110" s="18">
        <v>38</v>
      </c>
      <c r="X110" s="18">
        <v>36</v>
      </c>
      <c r="Y110" s="18">
        <v>12</v>
      </c>
      <c r="Z110" s="18">
        <v>26</v>
      </c>
      <c r="AA110" s="18">
        <v>1</v>
      </c>
      <c r="AB110" s="18">
        <v>16</v>
      </c>
      <c r="AC110" s="18">
        <v>0</v>
      </c>
      <c r="AD110" s="18">
        <v>2</v>
      </c>
      <c r="AE110" s="47"/>
      <c r="AF110" s="50"/>
      <c r="AG110" s="35"/>
      <c r="AH110" s="35"/>
      <c r="AI110" s="53"/>
      <c r="AJ110" s="41" t="s">
        <v>65</v>
      </c>
    </row>
    <row r="111" spans="1:36" ht="16.2" x14ac:dyDescent="0.25">
      <c r="A111" s="42" t="s">
        <v>59</v>
      </c>
      <c r="B111" s="44" t="s">
        <v>885</v>
      </c>
      <c r="C111" s="42" t="s">
        <v>61</v>
      </c>
      <c r="D111" s="42" t="s">
        <v>87</v>
      </c>
      <c r="E111" s="42" t="s">
        <v>826</v>
      </c>
      <c r="F111" s="42" t="s">
        <v>59</v>
      </c>
      <c r="G111" s="45">
        <v>44321</v>
      </c>
      <c r="H111" s="19" t="s">
        <v>67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2</v>
      </c>
      <c r="O111" s="19">
        <v>2</v>
      </c>
      <c r="P111" s="19">
        <v>7</v>
      </c>
      <c r="Q111" s="19">
        <v>12</v>
      </c>
      <c r="R111" s="19">
        <v>25</v>
      </c>
      <c r="S111" s="19">
        <v>29</v>
      </c>
      <c r="T111" s="19">
        <v>51</v>
      </c>
      <c r="U111" s="19">
        <v>44</v>
      </c>
      <c r="V111" s="19">
        <v>50</v>
      </c>
      <c r="W111" s="19">
        <v>38</v>
      </c>
      <c r="X111" s="19">
        <v>36</v>
      </c>
      <c r="Y111" s="19">
        <v>12</v>
      </c>
      <c r="Z111" s="19">
        <v>26</v>
      </c>
      <c r="AA111" s="19">
        <v>1</v>
      </c>
      <c r="AB111" s="19">
        <v>16</v>
      </c>
      <c r="AC111" s="19">
        <v>0</v>
      </c>
      <c r="AD111" s="19">
        <v>2</v>
      </c>
      <c r="AE111" s="48"/>
      <c r="AF111" s="51"/>
      <c r="AG111" s="36"/>
      <c r="AH111" s="36"/>
      <c r="AI111" s="53"/>
      <c r="AJ111" s="41" t="s">
        <v>65</v>
      </c>
    </row>
    <row r="112" spans="1:36" ht="16.2" x14ac:dyDescent="0.25">
      <c r="A112" s="42" t="s">
        <v>59</v>
      </c>
      <c r="B112" s="44" t="s">
        <v>825</v>
      </c>
      <c r="C112" s="42" t="s">
        <v>61</v>
      </c>
      <c r="D112" s="42" t="s">
        <v>87</v>
      </c>
      <c r="E112" s="42" t="s">
        <v>803</v>
      </c>
      <c r="F112" s="42" t="s">
        <v>59</v>
      </c>
      <c r="G112" s="45">
        <v>44323</v>
      </c>
      <c r="H112" s="17" t="s">
        <v>64</v>
      </c>
      <c r="I112" s="17">
        <v>0</v>
      </c>
      <c r="J112" s="17">
        <v>1</v>
      </c>
      <c r="K112" s="17">
        <v>6</v>
      </c>
      <c r="L112" s="17">
        <v>13</v>
      </c>
      <c r="M112" s="17">
        <v>21</v>
      </c>
      <c r="N112" s="17">
        <v>19</v>
      </c>
      <c r="O112" s="17">
        <v>10</v>
      </c>
      <c r="P112" s="17">
        <v>10</v>
      </c>
      <c r="Q112" s="17">
        <v>10</v>
      </c>
      <c r="R112" s="17">
        <v>16</v>
      </c>
      <c r="S112" s="17">
        <v>21</v>
      </c>
      <c r="T112" s="17">
        <v>18</v>
      </c>
      <c r="U112" s="17">
        <v>91</v>
      </c>
      <c r="V112" s="17">
        <v>17</v>
      </c>
      <c r="W112" s="17">
        <v>12</v>
      </c>
      <c r="X112" s="17">
        <v>11</v>
      </c>
      <c r="Y112" s="17">
        <v>7</v>
      </c>
      <c r="Z112" s="17">
        <v>12</v>
      </c>
      <c r="AA112" s="17">
        <v>11</v>
      </c>
      <c r="AB112" s="17">
        <v>0</v>
      </c>
      <c r="AC112" s="17">
        <v>0</v>
      </c>
      <c r="AD112" s="17">
        <v>0</v>
      </c>
      <c r="AE112" s="46">
        <f t="shared" ref="AE112" si="140">SUM(I112:AD112)</f>
        <v>306</v>
      </c>
      <c r="AF112" s="49">
        <f t="shared" ref="AF112" si="141">SUM(I113:AD113)</f>
        <v>306</v>
      </c>
      <c r="AG112" s="34">
        <f t="shared" ref="AG112" si="142">SUM(I114:AD114)</f>
        <v>306</v>
      </c>
      <c r="AH112" s="34">
        <f t="shared" ref="AH112" si="143">AG112-AE112</f>
        <v>0</v>
      </c>
      <c r="AI112" s="53">
        <v>0.92320000000000002</v>
      </c>
      <c r="AJ112" s="41" t="s">
        <v>65</v>
      </c>
    </row>
    <row r="113" spans="1:36" ht="16.2" x14ac:dyDescent="0.25">
      <c r="A113" s="42" t="s">
        <v>59</v>
      </c>
      <c r="B113" s="44" t="s">
        <v>825</v>
      </c>
      <c r="C113" s="42" t="s">
        <v>61</v>
      </c>
      <c r="D113" s="42" t="s">
        <v>87</v>
      </c>
      <c r="E113" s="42" t="s">
        <v>803</v>
      </c>
      <c r="F113" s="42" t="s">
        <v>59</v>
      </c>
      <c r="G113" s="45">
        <v>44323</v>
      </c>
      <c r="H113" s="18" t="s">
        <v>66</v>
      </c>
      <c r="I113" s="18">
        <v>0</v>
      </c>
      <c r="J113" s="18">
        <v>1</v>
      </c>
      <c r="K113" s="18">
        <v>6</v>
      </c>
      <c r="L113" s="18">
        <v>13</v>
      </c>
      <c r="M113" s="18">
        <v>21</v>
      </c>
      <c r="N113" s="18">
        <v>19</v>
      </c>
      <c r="O113" s="18">
        <v>10</v>
      </c>
      <c r="P113" s="18">
        <v>10</v>
      </c>
      <c r="Q113" s="18">
        <v>10</v>
      </c>
      <c r="R113" s="18">
        <v>16</v>
      </c>
      <c r="S113" s="18">
        <v>21</v>
      </c>
      <c r="T113" s="18">
        <v>18</v>
      </c>
      <c r="U113" s="18">
        <v>91</v>
      </c>
      <c r="V113" s="18">
        <v>17</v>
      </c>
      <c r="W113" s="18">
        <v>12</v>
      </c>
      <c r="X113" s="18">
        <v>11</v>
      </c>
      <c r="Y113" s="18">
        <v>7</v>
      </c>
      <c r="Z113" s="18">
        <v>12</v>
      </c>
      <c r="AA113" s="18">
        <v>11</v>
      </c>
      <c r="AB113" s="18">
        <v>0</v>
      </c>
      <c r="AC113" s="18">
        <v>0</v>
      </c>
      <c r="AD113" s="18">
        <v>0</v>
      </c>
      <c r="AE113" s="47"/>
      <c r="AF113" s="50"/>
      <c r="AG113" s="35"/>
      <c r="AH113" s="35"/>
      <c r="AI113" s="53"/>
      <c r="AJ113" s="41" t="s">
        <v>65</v>
      </c>
    </row>
    <row r="114" spans="1:36" ht="16.2" x14ac:dyDescent="0.25">
      <c r="A114" s="42" t="s">
        <v>59</v>
      </c>
      <c r="B114" s="44" t="s">
        <v>825</v>
      </c>
      <c r="C114" s="42" t="s">
        <v>61</v>
      </c>
      <c r="D114" s="42" t="s">
        <v>87</v>
      </c>
      <c r="E114" s="42" t="s">
        <v>803</v>
      </c>
      <c r="F114" s="42" t="s">
        <v>59</v>
      </c>
      <c r="G114" s="45">
        <v>44323</v>
      </c>
      <c r="H114" s="19" t="s">
        <v>67</v>
      </c>
      <c r="I114" s="19">
        <v>0</v>
      </c>
      <c r="J114" s="19">
        <v>1</v>
      </c>
      <c r="K114" s="19">
        <v>6</v>
      </c>
      <c r="L114" s="19">
        <v>13</v>
      </c>
      <c r="M114" s="19">
        <v>21</v>
      </c>
      <c r="N114" s="19">
        <v>19</v>
      </c>
      <c r="O114" s="19">
        <v>10</v>
      </c>
      <c r="P114" s="19">
        <v>10</v>
      </c>
      <c r="Q114" s="19">
        <v>10</v>
      </c>
      <c r="R114" s="19">
        <v>16</v>
      </c>
      <c r="S114" s="19">
        <v>21</v>
      </c>
      <c r="T114" s="19">
        <v>18</v>
      </c>
      <c r="U114" s="19">
        <v>91</v>
      </c>
      <c r="V114" s="19">
        <v>17</v>
      </c>
      <c r="W114" s="19">
        <v>12</v>
      </c>
      <c r="X114" s="19">
        <v>11</v>
      </c>
      <c r="Y114" s="19">
        <v>7</v>
      </c>
      <c r="Z114" s="19">
        <v>12</v>
      </c>
      <c r="AA114" s="19">
        <v>11</v>
      </c>
      <c r="AB114" s="19">
        <v>0</v>
      </c>
      <c r="AC114" s="19">
        <v>0</v>
      </c>
      <c r="AD114" s="19">
        <v>0</v>
      </c>
      <c r="AE114" s="48"/>
      <c r="AF114" s="51"/>
      <c r="AG114" s="36"/>
      <c r="AH114" s="36"/>
      <c r="AI114" s="53"/>
      <c r="AJ114" s="41" t="s">
        <v>65</v>
      </c>
    </row>
    <row r="115" spans="1:36" ht="16.2" x14ac:dyDescent="0.25">
      <c r="A115" s="42" t="s">
        <v>59</v>
      </c>
      <c r="B115" s="44" t="s">
        <v>601</v>
      </c>
      <c r="C115" s="42" t="s">
        <v>61</v>
      </c>
      <c r="D115" s="42" t="s">
        <v>139</v>
      </c>
      <c r="E115" s="42" t="s">
        <v>150</v>
      </c>
      <c r="F115" s="42" t="s">
        <v>59</v>
      </c>
      <c r="G115" s="45">
        <v>44331</v>
      </c>
      <c r="H115" s="17" t="s">
        <v>64</v>
      </c>
      <c r="I115" s="17">
        <v>0</v>
      </c>
      <c r="J115" s="17">
        <v>1</v>
      </c>
      <c r="K115" s="17">
        <v>33</v>
      </c>
      <c r="L115" s="17">
        <v>46</v>
      </c>
      <c r="M115" s="17">
        <v>64</v>
      </c>
      <c r="N115" s="17">
        <v>49</v>
      </c>
      <c r="O115" s="17">
        <v>57</v>
      </c>
      <c r="P115" s="17">
        <v>35</v>
      </c>
      <c r="Q115" s="17">
        <v>21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46">
        <f t="shared" ref="AE115" si="144">SUM(I115:AD115)</f>
        <v>306</v>
      </c>
      <c r="AF115" s="49">
        <f t="shared" ref="AF115" si="145">SUM(I116:AD116)</f>
        <v>306</v>
      </c>
      <c r="AG115" s="34">
        <f t="shared" ref="AG115" si="146">SUM(I117:AD117)</f>
        <v>306</v>
      </c>
      <c r="AH115" s="34">
        <f t="shared" ref="AH115" si="147">AG115-AE115</f>
        <v>0</v>
      </c>
      <c r="AI115" s="53">
        <v>0.95890000000000009</v>
      </c>
      <c r="AJ115" s="41" t="s">
        <v>65</v>
      </c>
    </row>
    <row r="116" spans="1:36" ht="16.2" x14ac:dyDescent="0.25">
      <c r="A116" s="42" t="s">
        <v>59</v>
      </c>
      <c r="B116" s="44" t="s">
        <v>601</v>
      </c>
      <c r="C116" s="42" t="s">
        <v>61</v>
      </c>
      <c r="D116" s="42" t="s">
        <v>139</v>
      </c>
      <c r="E116" s="42" t="s">
        <v>150</v>
      </c>
      <c r="F116" s="42" t="s">
        <v>59</v>
      </c>
      <c r="G116" s="45">
        <v>44331</v>
      </c>
      <c r="H116" s="18" t="s">
        <v>66</v>
      </c>
      <c r="I116" s="18">
        <v>0</v>
      </c>
      <c r="J116" s="18">
        <v>1</v>
      </c>
      <c r="K116" s="18">
        <v>33</v>
      </c>
      <c r="L116" s="18">
        <v>46</v>
      </c>
      <c r="M116" s="18">
        <v>64</v>
      </c>
      <c r="N116" s="18">
        <v>49</v>
      </c>
      <c r="O116" s="18">
        <v>57</v>
      </c>
      <c r="P116" s="18">
        <v>35</v>
      </c>
      <c r="Q116" s="18">
        <v>21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47"/>
      <c r="AF116" s="50"/>
      <c r="AG116" s="35"/>
      <c r="AH116" s="35"/>
      <c r="AI116" s="53"/>
      <c r="AJ116" s="41" t="s">
        <v>65</v>
      </c>
    </row>
    <row r="117" spans="1:36" ht="16.2" x14ac:dyDescent="0.25">
      <c r="A117" s="42" t="s">
        <v>59</v>
      </c>
      <c r="B117" s="44" t="s">
        <v>601</v>
      </c>
      <c r="C117" s="42" t="s">
        <v>61</v>
      </c>
      <c r="D117" s="42" t="s">
        <v>139</v>
      </c>
      <c r="E117" s="42" t="s">
        <v>150</v>
      </c>
      <c r="F117" s="42" t="s">
        <v>59</v>
      </c>
      <c r="G117" s="45">
        <v>44331</v>
      </c>
      <c r="H117" s="19" t="s">
        <v>67</v>
      </c>
      <c r="I117" s="19">
        <v>0</v>
      </c>
      <c r="J117" s="19">
        <v>1</v>
      </c>
      <c r="K117" s="19">
        <v>33</v>
      </c>
      <c r="L117" s="19">
        <v>46</v>
      </c>
      <c r="M117" s="19">
        <v>64</v>
      </c>
      <c r="N117" s="19">
        <v>49</v>
      </c>
      <c r="O117" s="19">
        <v>57</v>
      </c>
      <c r="P117" s="19">
        <v>35</v>
      </c>
      <c r="Q117" s="19">
        <v>21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48"/>
      <c r="AF117" s="51"/>
      <c r="AG117" s="36"/>
      <c r="AH117" s="36"/>
      <c r="AI117" s="53"/>
      <c r="AJ117" s="41" t="s">
        <v>65</v>
      </c>
    </row>
    <row r="118" spans="1:36" ht="16.2" x14ac:dyDescent="0.25">
      <c r="A118" s="42" t="s">
        <v>59</v>
      </c>
      <c r="B118" s="44" t="s">
        <v>824</v>
      </c>
      <c r="C118" s="42" t="s">
        <v>61</v>
      </c>
      <c r="D118" s="42" t="s">
        <v>87</v>
      </c>
      <c r="E118" s="42" t="s">
        <v>803</v>
      </c>
      <c r="F118" s="42" t="s">
        <v>59</v>
      </c>
      <c r="G118" s="45">
        <v>44328</v>
      </c>
      <c r="H118" s="17" t="s">
        <v>64</v>
      </c>
      <c r="I118" s="17">
        <v>0</v>
      </c>
      <c r="J118" s="17">
        <v>4</v>
      </c>
      <c r="K118" s="17">
        <v>11</v>
      </c>
      <c r="L118" s="17">
        <v>13</v>
      </c>
      <c r="M118" s="17">
        <v>18</v>
      </c>
      <c r="N118" s="17">
        <v>16</v>
      </c>
      <c r="O118" s="17">
        <v>16</v>
      </c>
      <c r="P118" s="17">
        <v>18</v>
      </c>
      <c r="Q118" s="17">
        <v>17</v>
      </c>
      <c r="R118" s="17">
        <v>22</v>
      </c>
      <c r="S118" s="17">
        <v>25</v>
      </c>
      <c r="T118" s="17">
        <v>31</v>
      </c>
      <c r="U118" s="17">
        <v>30</v>
      </c>
      <c r="V118" s="17">
        <v>30</v>
      </c>
      <c r="W118" s="17">
        <v>21</v>
      </c>
      <c r="X118" s="17">
        <v>15</v>
      </c>
      <c r="Y118" s="17">
        <v>7</v>
      </c>
      <c r="Z118" s="17">
        <v>7</v>
      </c>
      <c r="AA118" s="17">
        <v>4</v>
      </c>
      <c r="AB118" s="17">
        <v>0</v>
      </c>
      <c r="AC118" s="17">
        <v>0</v>
      </c>
      <c r="AD118" s="17">
        <v>0</v>
      </c>
      <c r="AE118" s="46">
        <f t="shared" ref="AE118" si="148">SUM(I118:AD118)</f>
        <v>305</v>
      </c>
      <c r="AF118" s="49">
        <f t="shared" ref="AF118" si="149">SUM(I119:AD119)</f>
        <v>305</v>
      </c>
      <c r="AG118" s="34">
        <f t="shared" ref="AG118" si="150">SUM(I120:AD120)</f>
        <v>305</v>
      </c>
      <c r="AH118" s="34">
        <f t="shared" ref="AH118" si="151">AG118-AE118</f>
        <v>0</v>
      </c>
      <c r="AI118" s="53">
        <v>0.92870000000000008</v>
      </c>
      <c r="AJ118" s="41" t="s">
        <v>65</v>
      </c>
    </row>
    <row r="119" spans="1:36" ht="16.2" x14ac:dyDescent="0.25">
      <c r="A119" s="42" t="s">
        <v>59</v>
      </c>
      <c r="B119" s="44" t="s">
        <v>824</v>
      </c>
      <c r="C119" s="42" t="s">
        <v>61</v>
      </c>
      <c r="D119" s="42" t="s">
        <v>87</v>
      </c>
      <c r="E119" s="42" t="s">
        <v>803</v>
      </c>
      <c r="F119" s="42" t="s">
        <v>59</v>
      </c>
      <c r="G119" s="45">
        <v>44328</v>
      </c>
      <c r="H119" s="18" t="s">
        <v>66</v>
      </c>
      <c r="I119" s="18">
        <v>0</v>
      </c>
      <c r="J119" s="18">
        <v>4</v>
      </c>
      <c r="K119" s="18">
        <v>11</v>
      </c>
      <c r="L119" s="18">
        <v>13</v>
      </c>
      <c r="M119" s="18">
        <v>18</v>
      </c>
      <c r="N119" s="18">
        <v>16</v>
      </c>
      <c r="O119" s="18">
        <v>16</v>
      </c>
      <c r="P119" s="18">
        <v>18</v>
      </c>
      <c r="Q119" s="18">
        <v>17</v>
      </c>
      <c r="R119" s="18">
        <v>22</v>
      </c>
      <c r="S119" s="18">
        <v>25</v>
      </c>
      <c r="T119" s="18">
        <v>31</v>
      </c>
      <c r="U119" s="18">
        <v>30</v>
      </c>
      <c r="V119" s="18">
        <v>30</v>
      </c>
      <c r="W119" s="18">
        <v>21</v>
      </c>
      <c r="X119" s="18">
        <v>15</v>
      </c>
      <c r="Y119" s="18">
        <v>7</v>
      </c>
      <c r="Z119" s="18">
        <v>7</v>
      </c>
      <c r="AA119" s="18">
        <v>4</v>
      </c>
      <c r="AB119" s="18">
        <v>0</v>
      </c>
      <c r="AC119" s="18">
        <v>0</v>
      </c>
      <c r="AD119" s="18">
        <v>0</v>
      </c>
      <c r="AE119" s="47"/>
      <c r="AF119" s="50"/>
      <c r="AG119" s="35"/>
      <c r="AH119" s="35"/>
      <c r="AI119" s="53"/>
      <c r="AJ119" s="41" t="s">
        <v>65</v>
      </c>
    </row>
    <row r="120" spans="1:36" ht="16.2" x14ac:dyDescent="0.25">
      <c r="A120" s="42" t="s">
        <v>59</v>
      </c>
      <c r="B120" s="44" t="s">
        <v>824</v>
      </c>
      <c r="C120" s="42" t="s">
        <v>61</v>
      </c>
      <c r="D120" s="42" t="s">
        <v>87</v>
      </c>
      <c r="E120" s="42" t="s">
        <v>803</v>
      </c>
      <c r="F120" s="42" t="s">
        <v>59</v>
      </c>
      <c r="G120" s="45">
        <v>44328</v>
      </c>
      <c r="H120" s="19" t="s">
        <v>67</v>
      </c>
      <c r="I120" s="19">
        <v>0</v>
      </c>
      <c r="J120" s="19">
        <v>4</v>
      </c>
      <c r="K120" s="19">
        <v>11</v>
      </c>
      <c r="L120" s="19">
        <v>13</v>
      </c>
      <c r="M120" s="19">
        <v>18</v>
      </c>
      <c r="N120" s="19">
        <v>16</v>
      </c>
      <c r="O120" s="19">
        <v>16</v>
      </c>
      <c r="P120" s="19">
        <v>18</v>
      </c>
      <c r="Q120" s="19">
        <v>17</v>
      </c>
      <c r="R120" s="19">
        <v>22</v>
      </c>
      <c r="S120" s="19">
        <v>25</v>
      </c>
      <c r="T120" s="19">
        <v>31</v>
      </c>
      <c r="U120" s="19">
        <v>30</v>
      </c>
      <c r="V120" s="19">
        <v>30</v>
      </c>
      <c r="W120" s="19">
        <v>21</v>
      </c>
      <c r="X120" s="19">
        <v>15</v>
      </c>
      <c r="Y120" s="19">
        <v>7</v>
      </c>
      <c r="Z120" s="19">
        <v>7</v>
      </c>
      <c r="AA120" s="19">
        <v>4</v>
      </c>
      <c r="AB120" s="19">
        <v>0</v>
      </c>
      <c r="AC120" s="19">
        <v>0</v>
      </c>
      <c r="AD120" s="19">
        <v>0</v>
      </c>
      <c r="AE120" s="48"/>
      <c r="AF120" s="51"/>
      <c r="AG120" s="36"/>
      <c r="AH120" s="36"/>
      <c r="AI120" s="53"/>
      <c r="AJ120" s="41" t="s">
        <v>65</v>
      </c>
    </row>
    <row r="121" spans="1:36" ht="16.2" x14ac:dyDescent="0.25">
      <c r="A121" s="42" t="s">
        <v>59</v>
      </c>
      <c r="B121" s="44" t="s">
        <v>537</v>
      </c>
      <c r="C121" s="42" t="s">
        <v>61</v>
      </c>
      <c r="D121" s="42" t="s">
        <v>111</v>
      </c>
      <c r="E121" s="42" t="s">
        <v>532</v>
      </c>
      <c r="F121" s="42" t="s">
        <v>59</v>
      </c>
      <c r="G121" s="45">
        <v>44326</v>
      </c>
      <c r="H121" s="17" t="s">
        <v>64</v>
      </c>
      <c r="I121" s="17">
        <v>0</v>
      </c>
      <c r="J121" s="17">
        <v>0</v>
      </c>
      <c r="K121" s="17">
        <v>5</v>
      </c>
      <c r="L121" s="17">
        <v>7</v>
      </c>
      <c r="M121" s="17">
        <v>12</v>
      </c>
      <c r="N121" s="17">
        <v>12</v>
      </c>
      <c r="O121" s="17">
        <v>19</v>
      </c>
      <c r="P121" s="17">
        <v>17</v>
      </c>
      <c r="Q121" s="17">
        <v>12</v>
      </c>
      <c r="R121" s="17">
        <v>15</v>
      </c>
      <c r="S121" s="17">
        <v>41</v>
      </c>
      <c r="T121" s="17">
        <v>20</v>
      </c>
      <c r="U121" s="17">
        <v>54</v>
      </c>
      <c r="V121" s="17">
        <v>20</v>
      </c>
      <c r="W121" s="17">
        <v>19</v>
      </c>
      <c r="X121" s="17">
        <v>15</v>
      </c>
      <c r="Y121" s="17">
        <v>11</v>
      </c>
      <c r="Z121" s="17">
        <v>9</v>
      </c>
      <c r="AA121" s="17">
        <v>7</v>
      </c>
      <c r="AB121" s="17">
        <v>4</v>
      </c>
      <c r="AC121" s="17">
        <v>3</v>
      </c>
      <c r="AD121" s="17">
        <v>2</v>
      </c>
      <c r="AE121" s="46">
        <f t="shared" ref="AE121" si="152">SUM(I121:AD121)</f>
        <v>304</v>
      </c>
      <c r="AF121" s="49">
        <f t="shared" ref="AF121" si="153">SUM(I122:AD122)</f>
        <v>304</v>
      </c>
      <c r="AG121" s="34">
        <f t="shared" ref="AG121" si="154">SUM(I123:AD123)</f>
        <v>304</v>
      </c>
      <c r="AH121" s="34">
        <f t="shared" ref="AH121" si="155">AG121-AE121</f>
        <v>0</v>
      </c>
      <c r="AI121" s="53">
        <v>0.9153</v>
      </c>
      <c r="AJ121" s="41" t="s">
        <v>65</v>
      </c>
    </row>
    <row r="122" spans="1:36" ht="16.2" x14ac:dyDescent="0.25">
      <c r="A122" s="42" t="s">
        <v>59</v>
      </c>
      <c r="B122" s="44" t="s">
        <v>537</v>
      </c>
      <c r="C122" s="42" t="s">
        <v>61</v>
      </c>
      <c r="D122" s="42" t="s">
        <v>111</v>
      </c>
      <c r="E122" s="42" t="s">
        <v>532</v>
      </c>
      <c r="F122" s="42" t="s">
        <v>59</v>
      </c>
      <c r="G122" s="45">
        <v>44326</v>
      </c>
      <c r="H122" s="18" t="s">
        <v>66</v>
      </c>
      <c r="I122" s="18">
        <v>0</v>
      </c>
      <c r="J122" s="18">
        <v>0</v>
      </c>
      <c r="K122" s="18">
        <v>5</v>
      </c>
      <c r="L122" s="18">
        <v>7</v>
      </c>
      <c r="M122" s="18">
        <v>12</v>
      </c>
      <c r="N122" s="18">
        <v>12</v>
      </c>
      <c r="O122" s="18">
        <v>19</v>
      </c>
      <c r="P122" s="18">
        <v>17</v>
      </c>
      <c r="Q122" s="18">
        <v>12</v>
      </c>
      <c r="R122" s="18">
        <v>15</v>
      </c>
      <c r="S122" s="18">
        <v>41</v>
      </c>
      <c r="T122" s="18">
        <v>20</v>
      </c>
      <c r="U122" s="18">
        <v>54</v>
      </c>
      <c r="V122" s="18">
        <v>20</v>
      </c>
      <c r="W122" s="18">
        <v>19</v>
      </c>
      <c r="X122" s="18">
        <v>15</v>
      </c>
      <c r="Y122" s="18">
        <v>11</v>
      </c>
      <c r="Z122" s="18">
        <v>9</v>
      </c>
      <c r="AA122" s="18">
        <v>7</v>
      </c>
      <c r="AB122" s="18">
        <v>4</v>
      </c>
      <c r="AC122" s="18">
        <v>3</v>
      </c>
      <c r="AD122" s="18">
        <v>2</v>
      </c>
      <c r="AE122" s="47"/>
      <c r="AF122" s="50"/>
      <c r="AG122" s="35"/>
      <c r="AH122" s="35"/>
      <c r="AI122" s="53"/>
      <c r="AJ122" s="41" t="s">
        <v>65</v>
      </c>
    </row>
    <row r="123" spans="1:36" ht="16.2" x14ac:dyDescent="0.25">
      <c r="A123" s="42" t="s">
        <v>59</v>
      </c>
      <c r="B123" s="44" t="s">
        <v>537</v>
      </c>
      <c r="C123" s="42" t="s">
        <v>61</v>
      </c>
      <c r="D123" s="42" t="s">
        <v>111</v>
      </c>
      <c r="E123" s="42" t="s">
        <v>532</v>
      </c>
      <c r="F123" s="42" t="s">
        <v>59</v>
      </c>
      <c r="G123" s="45">
        <v>44326</v>
      </c>
      <c r="H123" s="19" t="s">
        <v>67</v>
      </c>
      <c r="I123" s="19">
        <v>0</v>
      </c>
      <c r="J123" s="19">
        <v>0</v>
      </c>
      <c r="K123" s="19">
        <v>5</v>
      </c>
      <c r="L123" s="19">
        <v>7</v>
      </c>
      <c r="M123" s="19">
        <v>12</v>
      </c>
      <c r="N123" s="19">
        <v>12</v>
      </c>
      <c r="O123" s="19">
        <v>19</v>
      </c>
      <c r="P123" s="19">
        <v>17</v>
      </c>
      <c r="Q123" s="19">
        <v>12</v>
      </c>
      <c r="R123" s="19">
        <v>15</v>
      </c>
      <c r="S123" s="19">
        <v>41</v>
      </c>
      <c r="T123" s="19">
        <v>20</v>
      </c>
      <c r="U123" s="19">
        <v>54</v>
      </c>
      <c r="V123" s="19">
        <v>20</v>
      </c>
      <c r="W123" s="19">
        <v>19</v>
      </c>
      <c r="X123" s="19">
        <v>15</v>
      </c>
      <c r="Y123" s="19">
        <v>11</v>
      </c>
      <c r="Z123" s="19">
        <v>9</v>
      </c>
      <c r="AA123" s="19">
        <v>7</v>
      </c>
      <c r="AB123" s="19">
        <v>4</v>
      </c>
      <c r="AC123" s="19">
        <v>3</v>
      </c>
      <c r="AD123" s="19">
        <v>2</v>
      </c>
      <c r="AE123" s="48"/>
      <c r="AF123" s="51"/>
      <c r="AG123" s="36"/>
      <c r="AH123" s="36"/>
      <c r="AI123" s="53"/>
      <c r="AJ123" s="41" t="s">
        <v>65</v>
      </c>
    </row>
    <row r="124" spans="1:36" ht="16.2" x14ac:dyDescent="0.25">
      <c r="A124" s="42" t="s">
        <v>59</v>
      </c>
      <c r="B124" s="44" t="s">
        <v>823</v>
      </c>
      <c r="C124" s="42" t="s">
        <v>61</v>
      </c>
      <c r="D124" s="42" t="s">
        <v>87</v>
      </c>
      <c r="E124" s="42" t="s">
        <v>805</v>
      </c>
      <c r="F124" s="42" t="s">
        <v>59</v>
      </c>
      <c r="G124" s="45">
        <v>44323</v>
      </c>
      <c r="H124" s="17" t="s">
        <v>64</v>
      </c>
      <c r="I124" s="17">
        <v>0</v>
      </c>
      <c r="J124" s="17">
        <v>0</v>
      </c>
      <c r="K124" s="17">
        <v>4</v>
      </c>
      <c r="L124" s="17">
        <v>1</v>
      </c>
      <c r="M124" s="17">
        <v>2</v>
      </c>
      <c r="N124" s="17">
        <v>2</v>
      </c>
      <c r="O124" s="17">
        <v>16</v>
      </c>
      <c r="P124" s="17">
        <v>4</v>
      </c>
      <c r="Q124" s="17">
        <v>17</v>
      </c>
      <c r="R124" s="17">
        <v>34</v>
      </c>
      <c r="S124" s="17">
        <v>40</v>
      </c>
      <c r="T124" s="17">
        <v>35</v>
      </c>
      <c r="U124" s="17">
        <v>50</v>
      </c>
      <c r="V124" s="17">
        <v>34</v>
      </c>
      <c r="W124" s="17">
        <v>25</v>
      </c>
      <c r="X124" s="17">
        <v>21</v>
      </c>
      <c r="Y124" s="17">
        <v>15</v>
      </c>
      <c r="Z124" s="17">
        <v>0</v>
      </c>
      <c r="AA124" s="17">
        <v>0</v>
      </c>
      <c r="AB124" s="17">
        <v>3</v>
      </c>
      <c r="AC124" s="17">
        <v>0</v>
      </c>
      <c r="AD124" s="17">
        <v>0</v>
      </c>
      <c r="AE124" s="46">
        <f t="shared" ref="AE124" si="156">SUM(I124:AD124)</f>
        <v>303</v>
      </c>
      <c r="AF124" s="49">
        <f t="shared" ref="AF124" si="157">SUM(I125:AD125)</f>
        <v>303</v>
      </c>
      <c r="AG124" s="34">
        <f t="shared" ref="AG124" si="158">SUM(I126:AD126)</f>
        <v>303</v>
      </c>
      <c r="AH124" s="34">
        <f t="shared" ref="AH124" si="159">AG124-AE124</f>
        <v>0</v>
      </c>
      <c r="AI124" s="53">
        <v>0.92549999999999999</v>
      </c>
      <c r="AJ124" s="41" t="s">
        <v>65</v>
      </c>
    </row>
    <row r="125" spans="1:36" ht="16.2" x14ac:dyDescent="0.25">
      <c r="A125" s="42" t="s">
        <v>59</v>
      </c>
      <c r="B125" s="44" t="s">
        <v>823</v>
      </c>
      <c r="C125" s="42" t="s">
        <v>61</v>
      </c>
      <c r="D125" s="42" t="s">
        <v>87</v>
      </c>
      <c r="E125" s="42" t="s">
        <v>805</v>
      </c>
      <c r="F125" s="42" t="s">
        <v>59</v>
      </c>
      <c r="G125" s="45">
        <v>44323</v>
      </c>
      <c r="H125" s="18" t="s">
        <v>66</v>
      </c>
      <c r="I125" s="18">
        <v>0</v>
      </c>
      <c r="J125" s="18">
        <v>0</v>
      </c>
      <c r="K125" s="18">
        <v>4</v>
      </c>
      <c r="L125" s="18">
        <v>1</v>
      </c>
      <c r="M125" s="18">
        <v>2</v>
      </c>
      <c r="N125" s="18">
        <v>2</v>
      </c>
      <c r="O125" s="18">
        <v>16</v>
      </c>
      <c r="P125" s="18">
        <v>4</v>
      </c>
      <c r="Q125" s="18">
        <v>17</v>
      </c>
      <c r="R125" s="18">
        <v>34</v>
      </c>
      <c r="S125" s="18">
        <v>40</v>
      </c>
      <c r="T125" s="18">
        <v>35</v>
      </c>
      <c r="U125" s="18">
        <v>50</v>
      </c>
      <c r="V125" s="18">
        <v>34</v>
      </c>
      <c r="W125" s="18">
        <v>25</v>
      </c>
      <c r="X125" s="18">
        <v>21</v>
      </c>
      <c r="Y125" s="18">
        <v>15</v>
      </c>
      <c r="Z125" s="18">
        <v>0</v>
      </c>
      <c r="AA125" s="18">
        <v>0</v>
      </c>
      <c r="AB125" s="18">
        <v>3</v>
      </c>
      <c r="AC125" s="18">
        <v>0</v>
      </c>
      <c r="AD125" s="18">
        <v>0</v>
      </c>
      <c r="AE125" s="47"/>
      <c r="AF125" s="50"/>
      <c r="AG125" s="35"/>
      <c r="AH125" s="35"/>
      <c r="AI125" s="53"/>
      <c r="AJ125" s="41" t="s">
        <v>65</v>
      </c>
    </row>
    <row r="126" spans="1:36" ht="16.2" x14ac:dyDescent="0.25">
      <c r="A126" s="42" t="s">
        <v>59</v>
      </c>
      <c r="B126" s="44" t="s">
        <v>823</v>
      </c>
      <c r="C126" s="42" t="s">
        <v>61</v>
      </c>
      <c r="D126" s="42" t="s">
        <v>87</v>
      </c>
      <c r="E126" s="42" t="s">
        <v>805</v>
      </c>
      <c r="F126" s="42" t="s">
        <v>59</v>
      </c>
      <c r="G126" s="45">
        <v>44323</v>
      </c>
      <c r="H126" s="19" t="s">
        <v>67</v>
      </c>
      <c r="I126" s="19">
        <v>0</v>
      </c>
      <c r="J126" s="19">
        <v>0</v>
      </c>
      <c r="K126" s="19">
        <v>4</v>
      </c>
      <c r="L126" s="19">
        <v>1</v>
      </c>
      <c r="M126" s="19">
        <v>2</v>
      </c>
      <c r="N126" s="19">
        <v>2</v>
      </c>
      <c r="O126" s="19">
        <v>16</v>
      </c>
      <c r="P126" s="19">
        <v>4</v>
      </c>
      <c r="Q126" s="19">
        <v>17</v>
      </c>
      <c r="R126" s="19">
        <v>34</v>
      </c>
      <c r="S126" s="19">
        <v>40</v>
      </c>
      <c r="T126" s="19">
        <v>35</v>
      </c>
      <c r="U126" s="19">
        <v>50</v>
      </c>
      <c r="V126" s="19">
        <v>34</v>
      </c>
      <c r="W126" s="19">
        <v>25</v>
      </c>
      <c r="X126" s="19">
        <v>21</v>
      </c>
      <c r="Y126" s="19">
        <v>15</v>
      </c>
      <c r="Z126" s="19">
        <v>0</v>
      </c>
      <c r="AA126" s="19">
        <v>0</v>
      </c>
      <c r="AB126" s="19">
        <v>3</v>
      </c>
      <c r="AC126" s="19">
        <v>0</v>
      </c>
      <c r="AD126" s="19">
        <v>0</v>
      </c>
      <c r="AE126" s="48"/>
      <c r="AF126" s="51"/>
      <c r="AG126" s="36"/>
      <c r="AH126" s="36"/>
      <c r="AI126" s="53"/>
      <c r="AJ126" s="41" t="s">
        <v>65</v>
      </c>
    </row>
    <row r="127" spans="1:36" ht="16.2" x14ac:dyDescent="0.25">
      <c r="A127" s="42" t="s">
        <v>59</v>
      </c>
      <c r="B127" s="44" t="s">
        <v>337</v>
      </c>
      <c r="C127" s="42" t="s">
        <v>61</v>
      </c>
      <c r="D127" s="42" t="s">
        <v>75</v>
      </c>
      <c r="E127" s="42" t="s">
        <v>76</v>
      </c>
      <c r="F127" s="42" t="s">
        <v>59</v>
      </c>
      <c r="G127" s="45">
        <v>44322</v>
      </c>
      <c r="H127" s="17" t="s">
        <v>64</v>
      </c>
      <c r="I127" s="17">
        <v>50</v>
      </c>
      <c r="J127" s="17">
        <v>20</v>
      </c>
      <c r="K127" s="17">
        <v>50</v>
      </c>
      <c r="L127" s="17">
        <v>40</v>
      </c>
      <c r="M127" s="17">
        <v>70</v>
      </c>
      <c r="N127" s="17">
        <v>70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6">
        <f t="shared" ref="AE127" si="160">SUM(I127:AD127)</f>
        <v>300</v>
      </c>
      <c r="AF127" s="49">
        <f t="shared" ref="AF127" si="161">SUM(I128:AD128)</f>
        <v>300</v>
      </c>
      <c r="AG127" s="34">
        <f t="shared" ref="AG127" si="162">SUM(I129:AD129)</f>
        <v>300</v>
      </c>
      <c r="AH127" s="34">
        <f t="shared" ref="AH127" si="163">AG127-AE127</f>
        <v>0</v>
      </c>
      <c r="AI127" s="53">
        <v>0.95669999999999999</v>
      </c>
      <c r="AJ127" s="41" t="s">
        <v>65</v>
      </c>
    </row>
    <row r="128" spans="1:36" ht="16.2" x14ac:dyDescent="0.25">
      <c r="A128" s="42" t="s">
        <v>59</v>
      </c>
      <c r="B128" s="44" t="s">
        <v>337</v>
      </c>
      <c r="C128" s="42" t="s">
        <v>61</v>
      </c>
      <c r="D128" s="42" t="s">
        <v>75</v>
      </c>
      <c r="E128" s="42" t="s">
        <v>76</v>
      </c>
      <c r="F128" s="42" t="s">
        <v>59</v>
      </c>
      <c r="G128" s="45">
        <v>44322</v>
      </c>
      <c r="H128" s="18" t="s">
        <v>66</v>
      </c>
      <c r="I128" s="18">
        <v>50</v>
      </c>
      <c r="J128" s="18">
        <v>20</v>
      </c>
      <c r="K128" s="18">
        <v>50</v>
      </c>
      <c r="L128" s="18">
        <v>40</v>
      </c>
      <c r="M128" s="18">
        <v>70</v>
      </c>
      <c r="N128" s="18">
        <v>70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7"/>
      <c r="AF128" s="50"/>
      <c r="AG128" s="35"/>
      <c r="AH128" s="35"/>
      <c r="AI128" s="53"/>
      <c r="AJ128" s="41" t="s">
        <v>65</v>
      </c>
    </row>
    <row r="129" spans="1:36" ht="16.2" x14ac:dyDescent="0.25">
      <c r="A129" s="42" t="s">
        <v>59</v>
      </c>
      <c r="B129" s="44" t="s">
        <v>337</v>
      </c>
      <c r="C129" s="42" t="s">
        <v>61</v>
      </c>
      <c r="D129" s="42" t="s">
        <v>75</v>
      </c>
      <c r="E129" s="42" t="s">
        <v>76</v>
      </c>
      <c r="F129" s="42" t="s">
        <v>59</v>
      </c>
      <c r="G129" s="45">
        <v>44322</v>
      </c>
      <c r="H129" s="19" t="s">
        <v>67</v>
      </c>
      <c r="I129" s="19">
        <v>50</v>
      </c>
      <c r="J129" s="19">
        <v>20</v>
      </c>
      <c r="K129" s="19">
        <v>50</v>
      </c>
      <c r="L129" s="19">
        <v>40</v>
      </c>
      <c r="M129" s="19">
        <v>70</v>
      </c>
      <c r="N129" s="19">
        <v>70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8"/>
      <c r="AF129" s="51"/>
      <c r="AG129" s="36"/>
      <c r="AH129" s="36"/>
      <c r="AI129" s="53"/>
      <c r="AJ129" s="41" t="s">
        <v>65</v>
      </c>
    </row>
    <row r="130" spans="1:36" ht="16.2" x14ac:dyDescent="0.25">
      <c r="A130" s="42" t="s">
        <v>59</v>
      </c>
      <c r="B130" s="44" t="s">
        <v>821</v>
      </c>
      <c r="C130" s="42" t="s">
        <v>61</v>
      </c>
      <c r="D130" s="42" t="s">
        <v>87</v>
      </c>
      <c r="E130" s="42" t="s">
        <v>803</v>
      </c>
      <c r="F130" s="42" t="s">
        <v>59</v>
      </c>
      <c r="G130" s="45">
        <v>44327</v>
      </c>
      <c r="H130" s="17" t="s">
        <v>64</v>
      </c>
      <c r="I130" s="17">
        <v>0</v>
      </c>
      <c r="J130" s="17">
        <v>8</v>
      </c>
      <c r="K130" s="17">
        <v>9</v>
      </c>
      <c r="L130" s="17">
        <v>11</v>
      </c>
      <c r="M130" s="17">
        <v>13</v>
      </c>
      <c r="N130" s="17">
        <v>14</v>
      </c>
      <c r="O130" s="17">
        <v>14</v>
      </c>
      <c r="P130" s="17">
        <v>13</v>
      </c>
      <c r="Q130" s="17">
        <v>18</v>
      </c>
      <c r="R130" s="17">
        <v>22</v>
      </c>
      <c r="S130" s="17">
        <v>32</v>
      </c>
      <c r="T130" s="17">
        <v>30</v>
      </c>
      <c r="U130" s="17">
        <v>29</v>
      </c>
      <c r="V130" s="17">
        <v>22</v>
      </c>
      <c r="W130" s="17">
        <v>15</v>
      </c>
      <c r="X130" s="17">
        <v>14</v>
      </c>
      <c r="Y130" s="17">
        <v>7</v>
      </c>
      <c r="Z130" s="17">
        <v>7</v>
      </c>
      <c r="AA130" s="17">
        <v>6</v>
      </c>
      <c r="AB130" s="17">
        <v>6</v>
      </c>
      <c r="AC130" s="17">
        <v>4</v>
      </c>
      <c r="AD130" s="17">
        <v>0</v>
      </c>
      <c r="AE130" s="46">
        <f t="shared" ref="AE130" si="164">SUM(I130:AD130)</f>
        <v>294</v>
      </c>
      <c r="AF130" s="49">
        <f t="shared" ref="AF130" si="165">SUM(I131:AD131)</f>
        <v>294</v>
      </c>
      <c r="AG130" s="34">
        <f t="shared" ref="AG130" si="166">SUM(I132:AD132)</f>
        <v>294</v>
      </c>
      <c r="AH130" s="34">
        <f t="shared" ref="AH130" si="167">AG130-AE130</f>
        <v>0</v>
      </c>
      <c r="AI130" s="53">
        <v>0.95200000000000007</v>
      </c>
      <c r="AJ130" s="41" t="s">
        <v>65</v>
      </c>
    </row>
    <row r="131" spans="1:36" ht="16.2" x14ac:dyDescent="0.25">
      <c r="A131" s="42" t="s">
        <v>59</v>
      </c>
      <c r="B131" s="44" t="s">
        <v>821</v>
      </c>
      <c r="C131" s="42" t="s">
        <v>61</v>
      </c>
      <c r="D131" s="42" t="s">
        <v>87</v>
      </c>
      <c r="E131" s="42" t="s">
        <v>803</v>
      </c>
      <c r="F131" s="42" t="s">
        <v>59</v>
      </c>
      <c r="G131" s="45">
        <v>44327</v>
      </c>
      <c r="H131" s="18" t="s">
        <v>66</v>
      </c>
      <c r="I131" s="18">
        <v>0</v>
      </c>
      <c r="J131" s="18">
        <v>8</v>
      </c>
      <c r="K131" s="18">
        <v>9</v>
      </c>
      <c r="L131" s="18">
        <v>11</v>
      </c>
      <c r="M131" s="18">
        <v>13</v>
      </c>
      <c r="N131" s="18">
        <v>14</v>
      </c>
      <c r="O131" s="18">
        <v>14</v>
      </c>
      <c r="P131" s="18">
        <v>13</v>
      </c>
      <c r="Q131" s="18">
        <v>18</v>
      </c>
      <c r="R131" s="18">
        <v>22</v>
      </c>
      <c r="S131" s="18">
        <v>32</v>
      </c>
      <c r="T131" s="18">
        <v>30</v>
      </c>
      <c r="U131" s="18">
        <v>29</v>
      </c>
      <c r="V131" s="18">
        <v>22</v>
      </c>
      <c r="W131" s="18">
        <v>15</v>
      </c>
      <c r="X131" s="18">
        <v>14</v>
      </c>
      <c r="Y131" s="18">
        <v>7</v>
      </c>
      <c r="Z131" s="18">
        <v>7</v>
      </c>
      <c r="AA131" s="18">
        <v>6</v>
      </c>
      <c r="AB131" s="18">
        <v>6</v>
      </c>
      <c r="AC131" s="18">
        <v>4</v>
      </c>
      <c r="AD131" s="18">
        <v>0</v>
      </c>
      <c r="AE131" s="47"/>
      <c r="AF131" s="50"/>
      <c r="AG131" s="35"/>
      <c r="AH131" s="35"/>
      <c r="AI131" s="53"/>
      <c r="AJ131" s="41" t="s">
        <v>65</v>
      </c>
    </row>
    <row r="132" spans="1:36" ht="16.2" x14ac:dyDescent="0.25">
      <c r="A132" s="42" t="s">
        <v>59</v>
      </c>
      <c r="B132" s="44" t="s">
        <v>821</v>
      </c>
      <c r="C132" s="42" t="s">
        <v>61</v>
      </c>
      <c r="D132" s="42" t="s">
        <v>87</v>
      </c>
      <c r="E132" s="42" t="s">
        <v>803</v>
      </c>
      <c r="F132" s="42" t="s">
        <v>59</v>
      </c>
      <c r="G132" s="45">
        <v>44327</v>
      </c>
      <c r="H132" s="19" t="s">
        <v>67</v>
      </c>
      <c r="I132" s="19">
        <v>0</v>
      </c>
      <c r="J132" s="19">
        <v>8</v>
      </c>
      <c r="K132" s="19">
        <v>9</v>
      </c>
      <c r="L132" s="19">
        <v>11</v>
      </c>
      <c r="M132" s="19">
        <v>13</v>
      </c>
      <c r="N132" s="19">
        <v>14</v>
      </c>
      <c r="O132" s="19">
        <v>14</v>
      </c>
      <c r="P132" s="19">
        <v>13</v>
      </c>
      <c r="Q132" s="19">
        <v>18</v>
      </c>
      <c r="R132" s="19">
        <v>22</v>
      </c>
      <c r="S132" s="19">
        <v>32</v>
      </c>
      <c r="T132" s="19">
        <v>30</v>
      </c>
      <c r="U132" s="19">
        <v>29</v>
      </c>
      <c r="V132" s="19">
        <v>22</v>
      </c>
      <c r="W132" s="19">
        <v>15</v>
      </c>
      <c r="X132" s="19">
        <v>14</v>
      </c>
      <c r="Y132" s="19">
        <v>7</v>
      </c>
      <c r="Z132" s="19">
        <v>7</v>
      </c>
      <c r="AA132" s="19">
        <v>6</v>
      </c>
      <c r="AB132" s="19">
        <v>6</v>
      </c>
      <c r="AC132" s="19">
        <v>4</v>
      </c>
      <c r="AD132" s="19">
        <v>0</v>
      </c>
      <c r="AE132" s="48"/>
      <c r="AF132" s="51"/>
      <c r="AG132" s="36"/>
      <c r="AH132" s="36"/>
      <c r="AI132" s="53"/>
      <c r="AJ132" s="41" t="s">
        <v>65</v>
      </c>
    </row>
    <row r="133" spans="1:36" ht="16.2" x14ac:dyDescent="0.25">
      <c r="A133" s="42" t="s">
        <v>59</v>
      </c>
      <c r="B133" s="44" t="s">
        <v>669</v>
      </c>
      <c r="C133" s="42" t="s">
        <v>61</v>
      </c>
      <c r="D133" s="42" t="s">
        <v>87</v>
      </c>
      <c r="E133" s="42" t="s">
        <v>580</v>
      </c>
      <c r="F133" s="42" t="s">
        <v>59</v>
      </c>
      <c r="G133" s="45">
        <v>44333</v>
      </c>
      <c r="H133" s="17" t="s">
        <v>64</v>
      </c>
      <c r="I133" s="17">
        <v>0</v>
      </c>
      <c r="J133" s="17">
        <v>0</v>
      </c>
      <c r="K133" s="17">
        <v>2</v>
      </c>
      <c r="L133" s="17">
        <v>0</v>
      </c>
      <c r="M133" s="17">
        <v>8</v>
      </c>
      <c r="N133" s="17">
        <v>0</v>
      </c>
      <c r="O133" s="17">
        <v>32</v>
      </c>
      <c r="P133" s="17">
        <v>7</v>
      </c>
      <c r="Q133" s="17">
        <v>47</v>
      </c>
      <c r="R133" s="17">
        <v>5</v>
      </c>
      <c r="S133" s="17">
        <v>55</v>
      </c>
      <c r="T133" s="17">
        <v>6</v>
      </c>
      <c r="U133" s="17">
        <v>47</v>
      </c>
      <c r="V133" s="17">
        <v>5</v>
      </c>
      <c r="W133" s="17">
        <v>32</v>
      </c>
      <c r="X133" s="17">
        <v>8</v>
      </c>
      <c r="Y133" s="17">
        <v>17</v>
      </c>
      <c r="Z133" s="17">
        <v>5</v>
      </c>
      <c r="AA133" s="17">
        <v>9</v>
      </c>
      <c r="AB133" s="17">
        <v>0</v>
      </c>
      <c r="AC133" s="17">
        <v>1</v>
      </c>
      <c r="AD133" s="17">
        <v>0</v>
      </c>
      <c r="AE133" s="46">
        <f t="shared" ref="AE133" si="168">SUM(I133:AD133)</f>
        <v>286</v>
      </c>
      <c r="AF133" s="49">
        <f t="shared" ref="AF133" si="169">SUM(I134:AD134)</f>
        <v>0</v>
      </c>
      <c r="AG133" s="34">
        <f t="shared" ref="AG133" si="170">SUM(I135:AD135)</f>
        <v>0</v>
      </c>
      <c r="AH133" s="34">
        <f t="shared" ref="AH133" si="171">AG133-AE133</f>
        <v>-286</v>
      </c>
      <c r="AI133" s="53">
        <v>0.95669999999999999</v>
      </c>
      <c r="AJ133" s="41" t="s">
        <v>65</v>
      </c>
    </row>
    <row r="134" spans="1:36" ht="16.2" x14ac:dyDescent="0.25">
      <c r="A134" s="42" t="s">
        <v>59</v>
      </c>
      <c r="B134" s="44" t="s">
        <v>669</v>
      </c>
      <c r="C134" s="42" t="s">
        <v>61</v>
      </c>
      <c r="D134" s="42" t="s">
        <v>87</v>
      </c>
      <c r="E134" s="42" t="s">
        <v>580</v>
      </c>
      <c r="F134" s="42" t="s">
        <v>59</v>
      </c>
      <c r="G134" s="45">
        <v>44333</v>
      </c>
      <c r="H134" s="18" t="s">
        <v>66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47"/>
      <c r="AF134" s="50"/>
      <c r="AG134" s="35"/>
      <c r="AH134" s="35"/>
      <c r="AI134" s="53"/>
      <c r="AJ134" s="41" t="s">
        <v>65</v>
      </c>
    </row>
    <row r="135" spans="1:36" ht="16.2" x14ac:dyDescent="0.25">
      <c r="A135" s="42" t="s">
        <v>59</v>
      </c>
      <c r="B135" s="44" t="s">
        <v>669</v>
      </c>
      <c r="C135" s="42" t="s">
        <v>61</v>
      </c>
      <c r="D135" s="42" t="s">
        <v>87</v>
      </c>
      <c r="E135" s="42" t="s">
        <v>580</v>
      </c>
      <c r="F135" s="42" t="s">
        <v>59</v>
      </c>
      <c r="G135" s="45">
        <v>44333</v>
      </c>
      <c r="H135" s="19" t="s">
        <v>67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48"/>
      <c r="AF135" s="51"/>
      <c r="AG135" s="36"/>
      <c r="AH135" s="36"/>
      <c r="AI135" s="53"/>
      <c r="AJ135" s="41" t="s">
        <v>65</v>
      </c>
    </row>
    <row r="136" spans="1:36" ht="16.2" x14ac:dyDescent="0.25">
      <c r="A136" s="42" t="s">
        <v>59</v>
      </c>
      <c r="B136" s="44" t="s">
        <v>600</v>
      </c>
      <c r="C136" s="42" t="s">
        <v>61</v>
      </c>
      <c r="D136" s="42" t="s">
        <v>139</v>
      </c>
      <c r="E136" s="42" t="s">
        <v>150</v>
      </c>
      <c r="F136" s="42" t="s">
        <v>59</v>
      </c>
      <c r="G136" s="45">
        <v>44334</v>
      </c>
      <c r="H136" s="17" t="s">
        <v>64</v>
      </c>
      <c r="I136" s="17">
        <v>0</v>
      </c>
      <c r="J136" s="17">
        <v>11</v>
      </c>
      <c r="K136" s="17">
        <v>29</v>
      </c>
      <c r="L136" s="17">
        <v>37</v>
      </c>
      <c r="M136" s="17">
        <v>51</v>
      </c>
      <c r="N136" s="17">
        <v>43</v>
      </c>
      <c r="O136" s="17">
        <v>41</v>
      </c>
      <c r="P136" s="17">
        <v>24</v>
      </c>
      <c r="Q136" s="17">
        <v>22</v>
      </c>
      <c r="R136" s="17">
        <v>14</v>
      </c>
      <c r="S136" s="17">
        <v>11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6">
        <f t="shared" ref="AE136" si="172">SUM(I136:AD136)</f>
        <v>283</v>
      </c>
      <c r="AF136" s="49">
        <f t="shared" ref="AF136" si="173">SUM(I137:AD137)</f>
        <v>283</v>
      </c>
      <c r="AG136" s="34">
        <f t="shared" ref="AG136" si="174">SUM(I138:AD138)</f>
        <v>283</v>
      </c>
      <c r="AH136" s="34">
        <f t="shared" ref="AH136" si="175">AG136-AE136</f>
        <v>0</v>
      </c>
      <c r="AI136" s="53">
        <v>0.94330000000000003</v>
      </c>
      <c r="AJ136" s="41" t="s">
        <v>65</v>
      </c>
    </row>
    <row r="137" spans="1:36" ht="16.2" x14ac:dyDescent="0.25">
      <c r="A137" s="42" t="s">
        <v>59</v>
      </c>
      <c r="B137" s="44" t="s">
        <v>600</v>
      </c>
      <c r="C137" s="42" t="s">
        <v>61</v>
      </c>
      <c r="D137" s="42" t="s">
        <v>139</v>
      </c>
      <c r="E137" s="42" t="s">
        <v>150</v>
      </c>
      <c r="F137" s="42" t="s">
        <v>59</v>
      </c>
      <c r="G137" s="45">
        <v>44334</v>
      </c>
      <c r="H137" s="18" t="s">
        <v>66</v>
      </c>
      <c r="I137" s="18">
        <v>0</v>
      </c>
      <c r="J137" s="18">
        <v>11</v>
      </c>
      <c r="K137" s="18">
        <v>29</v>
      </c>
      <c r="L137" s="18">
        <v>37</v>
      </c>
      <c r="M137" s="18">
        <v>51</v>
      </c>
      <c r="N137" s="18">
        <v>43</v>
      </c>
      <c r="O137" s="18">
        <v>41</v>
      </c>
      <c r="P137" s="18">
        <v>24</v>
      </c>
      <c r="Q137" s="18">
        <v>22</v>
      </c>
      <c r="R137" s="18">
        <v>14</v>
      </c>
      <c r="S137" s="18">
        <v>11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7"/>
      <c r="AF137" s="50"/>
      <c r="AG137" s="35"/>
      <c r="AH137" s="35"/>
      <c r="AI137" s="53"/>
      <c r="AJ137" s="41" t="s">
        <v>65</v>
      </c>
    </row>
    <row r="138" spans="1:36" ht="16.2" x14ac:dyDescent="0.25">
      <c r="A138" s="42" t="s">
        <v>59</v>
      </c>
      <c r="B138" s="44" t="s">
        <v>600</v>
      </c>
      <c r="C138" s="42" t="s">
        <v>61</v>
      </c>
      <c r="D138" s="42" t="s">
        <v>139</v>
      </c>
      <c r="E138" s="42" t="s">
        <v>150</v>
      </c>
      <c r="F138" s="42" t="s">
        <v>59</v>
      </c>
      <c r="G138" s="45">
        <v>44334</v>
      </c>
      <c r="H138" s="19" t="s">
        <v>67</v>
      </c>
      <c r="I138" s="19">
        <v>0</v>
      </c>
      <c r="J138" s="19">
        <v>11</v>
      </c>
      <c r="K138" s="19">
        <v>29</v>
      </c>
      <c r="L138" s="19">
        <v>37</v>
      </c>
      <c r="M138" s="19">
        <v>51</v>
      </c>
      <c r="N138" s="19">
        <v>43</v>
      </c>
      <c r="O138" s="19">
        <v>41</v>
      </c>
      <c r="P138" s="19">
        <v>24</v>
      </c>
      <c r="Q138" s="19">
        <v>22</v>
      </c>
      <c r="R138" s="19">
        <v>14</v>
      </c>
      <c r="S138" s="19">
        <v>11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8"/>
      <c r="AF138" s="51"/>
      <c r="AG138" s="36"/>
      <c r="AH138" s="36"/>
      <c r="AI138" s="53"/>
      <c r="AJ138" s="41" t="s">
        <v>65</v>
      </c>
    </row>
    <row r="139" spans="1:36" ht="16.2" x14ac:dyDescent="0.25">
      <c r="A139" s="42" t="s">
        <v>59</v>
      </c>
      <c r="B139" s="44" t="s">
        <v>350</v>
      </c>
      <c r="C139" s="42" t="s">
        <v>61</v>
      </c>
      <c r="D139" s="42" t="s">
        <v>139</v>
      </c>
      <c r="E139" s="42" t="s">
        <v>183</v>
      </c>
      <c r="F139" s="42" t="s">
        <v>59</v>
      </c>
      <c r="G139" s="45">
        <v>44320</v>
      </c>
      <c r="H139" s="17" t="s">
        <v>64</v>
      </c>
      <c r="I139" s="17">
        <v>0</v>
      </c>
      <c r="J139" s="17">
        <v>0</v>
      </c>
      <c r="K139" s="17">
        <v>0</v>
      </c>
      <c r="L139" s="17">
        <v>60</v>
      </c>
      <c r="M139" s="17">
        <v>54</v>
      </c>
      <c r="N139" s="17">
        <v>48</v>
      </c>
      <c r="O139" s="17">
        <v>36</v>
      </c>
      <c r="P139" s="17">
        <v>36</v>
      </c>
      <c r="Q139" s="17">
        <v>24</v>
      </c>
      <c r="R139" s="17">
        <v>18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6">
        <f t="shared" ref="AE139" si="176">SUM(I139:AD139)</f>
        <v>276</v>
      </c>
      <c r="AF139" s="49">
        <f t="shared" ref="AF139" si="177">SUM(I140:AD140)</f>
        <v>0</v>
      </c>
      <c r="AG139" s="34">
        <f t="shared" ref="AG139" si="178">SUM(I141:AD141)</f>
        <v>0</v>
      </c>
      <c r="AH139" s="34">
        <f t="shared" ref="AH139" si="179">AG139-AE139</f>
        <v>-276</v>
      </c>
      <c r="AI139" s="53">
        <v>0.92060000000000008</v>
      </c>
      <c r="AJ139" s="41" t="s">
        <v>65</v>
      </c>
    </row>
    <row r="140" spans="1:36" ht="16.2" x14ac:dyDescent="0.25">
      <c r="A140" s="42" t="s">
        <v>59</v>
      </c>
      <c r="B140" s="44" t="s">
        <v>350</v>
      </c>
      <c r="C140" s="42" t="s">
        <v>61</v>
      </c>
      <c r="D140" s="42" t="s">
        <v>139</v>
      </c>
      <c r="E140" s="42" t="s">
        <v>183</v>
      </c>
      <c r="F140" s="42" t="s">
        <v>59</v>
      </c>
      <c r="G140" s="45">
        <v>44320</v>
      </c>
      <c r="H140" s="18" t="s">
        <v>66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7"/>
      <c r="AF140" s="50"/>
      <c r="AG140" s="35"/>
      <c r="AH140" s="35"/>
      <c r="AI140" s="53"/>
      <c r="AJ140" s="41" t="s">
        <v>65</v>
      </c>
    </row>
    <row r="141" spans="1:36" ht="16.2" x14ac:dyDescent="0.25">
      <c r="A141" s="42" t="s">
        <v>59</v>
      </c>
      <c r="B141" s="44" t="s">
        <v>350</v>
      </c>
      <c r="C141" s="42" t="s">
        <v>61</v>
      </c>
      <c r="D141" s="42" t="s">
        <v>139</v>
      </c>
      <c r="E141" s="42" t="s">
        <v>183</v>
      </c>
      <c r="F141" s="42" t="s">
        <v>59</v>
      </c>
      <c r="G141" s="45">
        <v>44320</v>
      </c>
      <c r="H141" s="19" t="s">
        <v>67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8"/>
      <c r="AF141" s="51"/>
      <c r="AG141" s="36"/>
      <c r="AH141" s="36"/>
      <c r="AI141" s="53"/>
      <c r="AJ141" s="41" t="s">
        <v>65</v>
      </c>
    </row>
    <row r="142" spans="1:36" ht="16.2" x14ac:dyDescent="0.25">
      <c r="A142" s="42" t="s">
        <v>59</v>
      </c>
      <c r="B142" s="44" t="s">
        <v>351</v>
      </c>
      <c r="C142" s="42" t="s">
        <v>61</v>
      </c>
      <c r="D142" s="42" t="s">
        <v>84</v>
      </c>
      <c r="E142" s="42" t="s">
        <v>103</v>
      </c>
      <c r="F142" s="42" t="s">
        <v>59</v>
      </c>
      <c r="G142" s="45">
        <v>44329</v>
      </c>
      <c r="H142" s="17" t="s">
        <v>64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27</v>
      </c>
      <c r="Q142" s="17">
        <v>0</v>
      </c>
      <c r="R142" s="17">
        <v>27</v>
      </c>
      <c r="S142" s="17">
        <v>0</v>
      </c>
      <c r="T142" s="17">
        <v>54</v>
      </c>
      <c r="U142" s="17">
        <v>0</v>
      </c>
      <c r="V142" s="17">
        <v>54</v>
      </c>
      <c r="W142" s="17">
        <v>0</v>
      </c>
      <c r="X142" s="17">
        <v>54</v>
      </c>
      <c r="Y142" s="17">
        <v>0</v>
      </c>
      <c r="Z142" s="17">
        <v>27</v>
      </c>
      <c r="AA142" s="17">
        <v>0</v>
      </c>
      <c r="AB142" s="17">
        <v>27</v>
      </c>
      <c r="AC142" s="17">
        <v>0</v>
      </c>
      <c r="AD142" s="17">
        <v>0</v>
      </c>
      <c r="AE142" s="46">
        <f t="shared" ref="AE142" si="180">SUM(I142:AD142)</f>
        <v>270</v>
      </c>
      <c r="AF142" s="49">
        <f t="shared" ref="AF142" si="181">SUM(I143:AD143)</f>
        <v>270</v>
      </c>
      <c r="AG142" s="34">
        <f t="shared" ref="AG142" si="182">SUM(I144:AD144)</f>
        <v>270</v>
      </c>
      <c r="AH142" s="34">
        <f t="shared" ref="AH142" si="183">AG142-AE142</f>
        <v>0</v>
      </c>
      <c r="AI142" s="53">
        <v>0.95430000000000004</v>
      </c>
      <c r="AJ142" s="41" t="s">
        <v>65</v>
      </c>
    </row>
    <row r="143" spans="1:36" ht="16.2" x14ac:dyDescent="0.25">
      <c r="A143" s="42" t="s">
        <v>59</v>
      </c>
      <c r="B143" s="44" t="s">
        <v>351</v>
      </c>
      <c r="C143" s="42" t="s">
        <v>61</v>
      </c>
      <c r="D143" s="42" t="s">
        <v>84</v>
      </c>
      <c r="E143" s="42" t="s">
        <v>103</v>
      </c>
      <c r="F143" s="42" t="s">
        <v>59</v>
      </c>
      <c r="G143" s="45">
        <v>44329</v>
      </c>
      <c r="H143" s="18" t="s">
        <v>66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27</v>
      </c>
      <c r="Q143" s="18">
        <v>0</v>
      </c>
      <c r="R143" s="18">
        <v>27</v>
      </c>
      <c r="S143" s="18">
        <v>0</v>
      </c>
      <c r="T143" s="18">
        <v>54</v>
      </c>
      <c r="U143" s="18">
        <v>0</v>
      </c>
      <c r="V143" s="18">
        <v>54</v>
      </c>
      <c r="W143" s="18">
        <v>0</v>
      </c>
      <c r="X143" s="18">
        <v>54</v>
      </c>
      <c r="Y143" s="18">
        <v>0</v>
      </c>
      <c r="Z143" s="18">
        <v>27</v>
      </c>
      <c r="AA143" s="18">
        <v>0</v>
      </c>
      <c r="AB143" s="18">
        <v>27</v>
      </c>
      <c r="AC143" s="18">
        <v>0</v>
      </c>
      <c r="AD143" s="18">
        <v>0</v>
      </c>
      <c r="AE143" s="47"/>
      <c r="AF143" s="50"/>
      <c r="AG143" s="35"/>
      <c r="AH143" s="35"/>
      <c r="AI143" s="53"/>
      <c r="AJ143" s="41" t="s">
        <v>65</v>
      </c>
    </row>
    <row r="144" spans="1:36" ht="16.2" x14ac:dyDescent="0.25">
      <c r="A144" s="42" t="s">
        <v>59</v>
      </c>
      <c r="B144" s="44" t="s">
        <v>351</v>
      </c>
      <c r="C144" s="42" t="s">
        <v>61</v>
      </c>
      <c r="D144" s="42" t="s">
        <v>84</v>
      </c>
      <c r="E144" s="42" t="s">
        <v>103</v>
      </c>
      <c r="F144" s="42" t="s">
        <v>59</v>
      </c>
      <c r="G144" s="45">
        <v>44329</v>
      </c>
      <c r="H144" s="19" t="s">
        <v>67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27</v>
      </c>
      <c r="Q144" s="19">
        <v>0</v>
      </c>
      <c r="R144" s="19">
        <v>27</v>
      </c>
      <c r="S144" s="19">
        <v>0</v>
      </c>
      <c r="T144" s="19">
        <v>54</v>
      </c>
      <c r="U144" s="19">
        <v>0</v>
      </c>
      <c r="V144" s="19">
        <v>54</v>
      </c>
      <c r="W144" s="19">
        <v>0</v>
      </c>
      <c r="X144" s="19">
        <v>54</v>
      </c>
      <c r="Y144" s="19">
        <v>0</v>
      </c>
      <c r="Z144" s="19">
        <v>27</v>
      </c>
      <c r="AA144" s="19">
        <v>0</v>
      </c>
      <c r="AB144" s="19">
        <v>27</v>
      </c>
      <c r="AC144" s="19">
        <v>0</v>
      </c>
      <c r="AD144" s="19">
        <v>0</v>
      </c>
      <c r="AE144" s="48"/>
      <c r="AF144" s="51"/>
      <c r="AG144" s="36"/>
      <c r="AH144" s="36"/>
      <c r="AI144" s="53"/>
      <c r="AJ144" s="41" t="s">
        <v>65</v>
      </c>
    </row>
    <row r="145" spans="1:36" ht="16.2" x14ac:dyDescent="0.25">
      <c r="A145" s="42" t="s">
        <v>59</v>
      </c>
      <c r="B145" s="44" t="s">
        <v>819</v>
      </c>
      <c r="C145" s="42" t="s">
        <v>61</v>
      </c>
      <c r="D145" s="42" t="s">
        <v>87</v>
      </c>
      <c r="E145" s="42" t="s">
        <v>803</v>
      </c>
      <c r="F145" s="42" t="s">
        <v>59</v>
      </c>
      <c r="G145" s="45">
        <v>44327</v>
      </c>
      <c r="H145" s="17" t="s">
        <v>64</v>
      </c>
      <c r="I145" s="17">
        <v>0</v>
      </c>
      <c r="J145" s="17">
        <v>2</v>
      </c>
      <c r="K145" s="17">
        <v>4</v>
      </c>
      <c r="L145" s="17">
        <v>4</v>
      </c>
      <c r="M145" s="17">
        <v>7</v>
      </c>
      <c r="N145" s="17">
        <v>5</v>
      </c>
      <c r="O145" s="17">
        <v>18</v>
      </c>
      <c r="P145" s="17">
        <v>12</v>
      </c>
      <c r="Q145" s="17">
        <v>24</v>
      </c>
      <c r="R145" s="17">
        <v>20</v>
      </c>
      <c r="S145" s="17">
        <v>34</v>
      </c>
      <c r="T145" s="17">
        <v>27</v>
      </c>
      <c r="U145" s="17">
        <v>31</v>
      </c>
      <c r="V145" s="17">
        <v>21</v>
      </c>
      <c r="W145" s="17">
        <v>21</v>
      </c>
      <c r="X145" s="17">
        <v>10</v>
      </c>
      <c r="Y145" s="17">
        <v>10</v>
      </c>
      <c r="Z145" s="17">
        <v>1</v>
      </c>
      <c r="AA145" s="17">
        <v>7</v>
      </c>
      <c r="AB145" s="17">
        <v>0</v>
      </c>
      <c r="AC145" s="17">
        <v>0</v>
      </c>
      <c r="AD145" s="17">
        <v>0</v>
      </c>
      <c r="AE145" s="46">
        <f t="shared" ref="AE145" si="184">SUM(I145:AD145)</f>
        <v>258</v>
      </c>
      <c r="AF145" s="49">
        <f t="shared" ref="AF145" si="185">SUM(I146:AD146)</f>
        <v>258</v>
      </c>
      <c r="AG145" s="34">
        <f t="shared" ref="AG145" si="186">SUM(I147:AD147)</f>
        <v>258</v>
      </c>
      <c r="AH145" s="34">
        <f t="shared" ref="AH145" si="187">AG145-AE145</f>
        <v>0</v>
      </c>
      <c r="AI145" s="53">
        <v>0.92600000000000005</v>
      </c>
      <c r="AJ145" s="41" t="s">
        <v>65</v>
      </c>
    </row>
    <row r="146" spans="1:36" ht="16.2" x14ac:dyDescent="0.25">
      <c r="A146" s="42" t="s">
        <v>59</v>
      </c>
      <c r="B146" s="44" t="s">
        <v>819</v>
      </c>
      <c r="C146" s="42" t="s">
        <v>61</v>
      </c>
      <c r="D146" s="42" t="s">
        <v>87</v>
      </c>
      <c r="E146" s="42" t="s">
        <v>803</v>
      </c>
      <c r="F146" s="42" t="s">
        <v>59</v>
      </c>
      <c r="G146" s="45">
        <v>44327</v>
      </c>
      <c r="H146" s="18" t="s">
        <v>66</v>
      </c>
      <c r="I146" s="18">
        <v>0</v>
      </c>
      <c r="J146" s="18">
        <v>2</v>
      </c>
      <c r="K146" s="18">
        <v>4</v>
      </c>
      <c r="L146" s="18">
        <v>4</v>
      </c>
      <c r="M146" s="18">
        <v>7</v>
      </c>
      <c r="N146" s="18">
        <v>5</v>
      </c>
      <c r="O146" s="18">
        <v>18</v>
      </c>
      <c r="P146" s="18">
        <v>12</v>
      </c>
      <c r="Q146" s="18">
        <v>24</v>
      </c>
      <c r="R146" s="18">
        <v>20</v>
      </c>
      <c r="S146" s="18">
        <v>34</v>
      </c>
      <c r="T146" s="18">
        <v>27</v>
      </c>
      <c r="U146" s="18">
        <v>31</v>
      </c>
      <c r="V146" s="18">
        <v>21</v>
      </c>
      <c r="W146" s="18">
        <v>21</v>
      </c>
      <c r="X146" s="18">
        <v>10</v>
      </c>
      <c r="Y146" s="18">
        <v>10</v>
      </c>
      <c r="Z146" s="18">
        <v>1</v>
      </c>
      <c r="AA146" s="18">
        <v>7</v>
      </c>
      <c r="AB146" s="18">
        <v>0</v>
      </c>
      <c r="AC146" s="18">
        <v>0</v>
      </c>
      <c r="AD146" s="18">
        <v>0</v>
      </c>
      <c r="AE146" s="47"/>
      <c r="AF146" s="50"/>
      <c r="AG146" s="35"/>
      <c r="AH146" s="35"/>
      <c r="AI146" s="53"/>
      <c r="AJ146" s="41" t="s">
        <v>65</v>
      </c>
    </row>
    <row r="147" spans="1:36" ht="16.2" x14ac:dyDescent="0.25">
      <c r="A147" s="42" t="s">
        <v>59</v>
      </c>
      <c r="B147" s="44" t="s">
        <v>819</v>
      </c>
      <c r="C147" s="42" t="s">
        <v>61</v>
      </c>
      <c r="D147" s="42" t="s">
        <v>87</v>
      </c>
      <c r="E147" s="42" t="s">
        <v>803</v>
      </c>
      <c r="F147" s="42" t="s">
        <v>59</v>
      </c>
      <c r="G147" s="45">
        <v>44327</v>
      </c>
      <c r="H147" s="19" t="s">
        <v>67</v>
      </c>
      <c r="I147" s="19">
        <v>0</v>
      </c>
      <c r="J147" s="19">
        <v>2</v>
      </c>
      <c r="K147" s="19">
        <v>4</v>
      </c>
      <c r="L147" s="19">
        <v>4</v>
      </c>
      <c r="M147" s="19">
        <v>7</v>
      </c>
      <c r="N147" s="19">
        <v>5</v>
      </c>
      <c r="O147" s="19">
        <v>18</v>
      </c>
      <c r="P147" s="19">
        <v>12</v>
      </c>
      <c r="Q147" s="19">
        <v>24</v>
      </c>
      <c r="R147" s="19">
        <v>20</v>
      </c>
      <c r="S147" s="19">
        <v>34</v>
      </c>
      <c r="T147" s="19">
        <v>27</v>
      </c>
      <c r="U147" s="19">
        <v>31</v>
      </c>
      <c r="V147" s="19">
        <v>21</v>
      </c>
      <c r="W147" s="19">
        <v>21</v>
      </c>
      <c r="X147" s="19">
        <v>10</v>
      </c>
      <c r="Y147" s="19">
        <v>10</v>
      </c>
      <c r="Z147" s="19">
        <v>1</v>
      </c>
      <c r="AA147" s="19">
        <v>7</v>
      </c>
      <c r="AB147" s="19">
        <v>0</v>
      </c>
      <c r="AC147" s="19">
        <v>0</v>
      </c>
      <c r="AD147" s="19">
        <v>0</v>
      </c>
      <c r="AE147" s="48"/>
      <c r="AF147" s="51"/>
      <c r="AG147" s="36"/>
      <c r="AH147" s="36"/>
      <c r="AI147" s="53"/>
      <c r="AJ147" s="41" t="s">
        <v>65</v>
      </c>
    </row>
    <row r="148" spans="1:36" ht="16.2" x14ac:dyDescent="0.25">
      <c r="A148" s="42" t="s">
        <v>59</v>
      </c>
      <c r="B148" s="44" t="s">
        <v>1061</v>
      </c>
      <c r="C148" s="42" t="s">
        <v>61</v>
      </c>
      <c r="D148" s="42" t="s">
        <v>87</v>
      </c>
      <c r="E148" s="42" t="s">
        <v>576</v>
      </c>
      <c r="F148" s="42" t="s">
        <v>59</v>
      </c>
      <c r="G148" s="45">
        <v>44336</v>
      </c>
      <c r="H148" s="17" t="s">
        <v>64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5</v>
      </c>
      <c r="Q148" s="17">
        <v>5</v>
      </c>
      <c r="R148" s="17">
        <v>25</v>
      </c>
      <c r="S148" s="17">
        <v>20</v>
      </c>
      <c r="T148" s="17">
        <v>40</v>
      </c>
      <c r="U148" s="17">
        <v>40</v>
      </c>
      <c r="V148" s="17">
        <v>40</v>
      </c>
      <c r="W148" s="17">
        <v>35</v>
      </c>
      <c r="X148" s="17">
        <v>20</v>
      </c>
      <c r="Y148" s="17">
        <v>5</v>
      </c>
      <c r="Z148" s="17">
        <v>20</v>
      </c>
      <c r="AA148" s="17">
        <v>0</v>
      </c>
      <c r="AB148" s="17">
        <v>0</v>
      </c>
      <c r="AC148" s="17">
        <v>0</v>
      </c>
      <c r="AD148" s="17">
        <v>0</v>
      </c>
      <c r="AE148" s="46">
        <f t="shared" ref="AE148" si="188">SUM(I148:AD148)</f>
        <v>255</v>
      </c>
      <c r="AF148" s="49">
        <f t="shared" ref="AF148" si="189">SUM(I149:AD149)</f>
        <v>0</v>
      </c>
      <c r="AG148" s="34">
        <f t="shared" ref="AG148" si="190">SUM(I150:AD150)</f>
        <v>0</v>
      </c>
      <c r="AH148" s="34">
        <f t="shared" ref="AH148" si="191">AG148-AE148</f>
        <v>-255</v>
      </c>
      <c r="AI148" s="53">
        <v>0.94080000000000008</v>
      </c>
      <c r="AJ148" s="41" t="s">
        <v>65</v>
      </c>
    </row>
    <row r="149" spans="1:36" ht="16.2" x14ac:dyDescent="0.25">
      <c r="A149" s="42" t="s">
        <v>59</v>
      </c>
      <c r="B149" s="44" t="s">
        <v>1061</v>
      </c>
      <c r="C149" s="42" t="s">
        <v>61</v>
      </c>
      <c r="D149" s="42" t="s">
        <v>87</v>
      </c>
      <c r="E149" s="42" t="s">
        <v>576</v>
      </c>
      <c r="F149" s="42" t="s">
        <v>59</v>
      </c>
      <c r="G149" s="45">
        <v>44336</v>
      </c>
      <c r="H149" s="18" t="s">
        <v>66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7"/>
      <c r="AF149" s="50"/>
      <c r="AG149" s="35"/>
      <c r="AH149" s="35"/>
      <c r="AI149" s="53"/>
      <c r="AJ149" s="41" t="s">
        <v>65</v>
      </c>
    </row>
    <row r="150" spans="1:36" ht="16.2" x14ac:dyDescent="0.25">
      <c r="A150" s="42" t="s">
        <v>59</v>
      </c>
      <c r="B150" s="44" t="s">
        <v>1061</v>
      </c>
      <c r="C150" s="42" t="s">
        <v>61</v>
      </c>
      <c r="D150" s="42" t="s">
        <v>87</v>
      </c>
      <c r="E150" s="42" t="s">
        <v>576</v>
      </c>
      <c r="F150" s="42" t="s">
        <v>59</v>
      </c>
      <c r="G150" s="45">
        <v>44336</v>
      </c>
      <c r="H150" s="19" t="s">
        <v>67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8"/>
      <c r="AF150" s="51"/>
      <c r="AG150" s="36"/>
      <c r="AH150" s="36"/>
      <c r="AI150" s="53"/>
      <c r="AJ150" s="41" t="s">
        <v>65</v>
      </c>
    </row>
    <row r="151" spans="1:36" ht="16.2" x14ac:dyDescent="0.25">
      <c r="A151" s="42" t="s">
        <v>59</v>
      </c>
      <c r="B151" s="44" t="s">
        <v>818</v>
      </c>
      <c r="C151" s="42" t="s">
        <v>61</v>
      </c>
      <c r="D151" s="42" t="s">
        <v>87</v>
      </c>
      <c r="E151" s="42" t="s">
        <v>803</v>
      </c>
      <c r="F151" s="42" t="s">
        <v>59</v>
      </c>
      <c r="G151" s="45">
        <v>44327</v>
      </c>
      <c r="H151" s="17" t="s">
        <v>64</v>
      </c>
      <c r="I151" s="17">
        <v>0</v>
      </c>
      <c r="J151" s="17">
        <v>0</v>
      </c>
      <c r="K151" s="17">
        <v>0</v>
      </c>
      <c r="L151" s="17">
        <v>0</v>
      </c>
      <c r="M151" s="17">
        <v>1</v>
      </c>
      <c r="N151" s="17">
        <v>1</v>
      </c>
      <c r="O151" s="17">
        <v>5</v>
      </c>
      <c r="P151" s="17">
        <v>7</v>
      </c>
      <c r="Q151" s="17">
        <v>19</v>
      </c>
      <c r="R151" s="17">
        <v>20</v>
      </c>
      <c r="S151" s="17">
        <v>33</v>
      </c>
      <c r="T151" s="17">
        <v>32</v>
      </c>
      <c r="U151" s="17">
        <v>31</v>
      </c>
      <c r="V151" s="17">
        <v>23</v>
      </c>
      <c r="W151" s="17">
        <v>13</v>
      </c>
      <c r="X151" s="17">
        <v>7</v>
      </c>
      <c r="Y151" s="17">
        <v>7</v>
      </c>
      <c r="Z151" s="17">
        <v>1</v>
      </c>
      <c r="AA151" s="17">
        <v>0</v>
      </c>
      <c r="AB151" s="17">
        <v>0</v>
      </c>
      <c r="AC151" s="17">
        <v>0</v>
      </c>
      <c r="AD151" s="17">
        <v>0</v>
      </c>
      <c r="AE151" s="46">
        <f t="shared" ref="AE151" si="192">SUM(I151:AD151)</f>
        <v>200</v>
      </c>
      <c r="AF151" s="49">
        <f t="shared" ref="AF151" si="193">SUM(I152:AD152)</f>
        <v>200</v>
      </c>
      <c r="AG151" s="34">
        <f t="shared" ref="AG151" si="194">SUM(I153:AD153)</f>
        <v>200</v>
      </c>
      <c r="AH151" s="34">
        <f t="shared" ref="AH151" si="195">AG151-AE151</f>
        <v>0</v>
      </c>
      <c r="AI151" s="53">
        <v>0.91090000000000004</v>
      </c>
      <c r="AJ151" s="41" t="s">
        <v>65</v>
      </c>
    </row>
    <row r="152" spans="1:36" ht="16.2" x14ac:dyDescent="0.25">
      <c r="A152" s="42" t="s">
        <v>59</v>
      </c>
      <c r="B152" s="44" t="s">
        <v>818</v>
      </c>
      <c r="C152" s="42" t="s">
        <v>61</v>
      </c>
      <c r="D152" s="42" t="s">
        <v>87</v>
      </c>
      <c r="E152" s="42" t="s">
        <v>803</v>
      </c>
      <c r="F152" s="42" t="s">
        <v>59</v>
      </c>
      <c r="G152" s="45">
        <v>44327</v>
      </c>
      <c r="H152" s="18" t="s">
        <v>66</v>
      </c>
      <c r="I152" s="18">
        <v>0</v>
      </c>
      <c r="J152" s="18">
        <v>0</v>
      </c>
      <c r="K152" s="18">
        <v>0</v>
      </c>
      <c r="L152" s="18">
        <v>0</v>
      </c>
      <c r="M152" s="18">
        <v>1</v>
      </c>
      <c r="N152" s="18">
        <v>1</v>
      </c>
      <c r="O152" s="18">
        <v>5</v>
      </c>
      <c r="P152" s="18">
        <v>7</v>
      </c>
      <c r="Q152" s="18">
        <v>19</v>
      </c>
      <c r="R152" s="18">
        <v>20</v>
      </c>
      <c r="S152" s="18">
        <v>33</v>
      </c>
      <c r="T152" s="18">
        <v>32</v>
      </c>
      <c r="U152" s="18">
        <v>31</v>
      </c>
      <c r="V152" s="18">
        <v>23</v>
      </c>
      <c r="W152" s="18">
        <v>13</v>
      </c>
      <c r="X152" s="18">
        <v>7</v>
      </c>
      <c r="Y152" s="18">
        <v>7</v>
      </c>
      <c r="Z152" s="18">
        <v>1</v>
      </c>
      <c r="AA152" s="18">
        <v>0</v>
      </c>
      <c r="AB152" s="18">
        <v>0</v>
      </c>
      <c r="AC152" s="18">
        <v>0</v>
      </c>
      <c r="AD152" s="18">
        <v>0</v>
      </c>
      <c r="AE152" s="47"/>
      <c r="AF152" s="50"/>
      <c r="AG152" s="35"/>
      <c r="AH152" s="35"/>
      <c r="AI152" s="53"/>
      <c r="AJ152" s="41" t="s">
        <v>65</v>
      </c>
    </row>
    <row r="153" spans="1:36" ht="16.2" x14ac:dyDescent="0.25">
      <c r="A153" s="42" t="s">
        <v>59</v>
      </c>
      <c r="B153" s="44" t="s">
        <v>818</v>
      </c>
      <c r="C153" s="42" t="s">
        <v>61</v>
      </c>
      <c r="D153" s="42" t="s">
        <v>87</v>
      </c>
      <c r="E153" s="42" t="s">
        <v>803</v>
      </c>
      <c r="F153" s="42" t="s">
        <v>59</v>
      </c>
      <c r="G153" s="45">
        <v>44327</v>
      </c>
      <c r="H153" s="19" t="s">
        <v>67</v>
      </c>
      <c r="I153" s="19">
        <v>0</v>
      </c>
      <c r="J153" s="19">
        <v>0</v>
      </c>
      <c r="K153" s="19">
        <v>0</v>
      </c>
      <c r="L153" s="19">
        <v>0</v>
      </c>
      <c r="M153" s="19">
        <v>1</v>
      </c>
      <c r="N153" s="19">
        <v>1</v>
      </c>
      <c r="O153" s="19">
        <v>5</v>
      </c>
      <c r="P153" s="19">
        <v>7</v>
      </c>
      <c r="Q153" s="19">
        <v>19</v>
      </c>
      <c r="R153" s="19">
        <v>20</v>
      </c>
      <c r="S153" s="19">
        <v>33</v>
      </c>
      <c r="T153" s="19">
        <v>32</v>
      </c>
      <c r="U153" s="19">
        <v>31</v>
      </c>
      <c r="V153" s="19">
        <v>23</v>
      </c>
      <c r="W153" s="19">
        <v>13</v>
      </c>
      <c r="X153" s="19">
        <v>7</v>
      </c>
      <c r="Y153" s="19">
        <v>7</v>
      </c>
      <c r="Z153" s="19">
        <v>1</v>
      </c>
      <c r="AA153" s="19">
        <v>0</v>
      </c>
      <c r="AB153" s="19">
        <v>0</v>
      </c>
      <c r="AC153" s="19">
        <v>0</v>
      </c>
      <c r="AD153" s="19">
        <v>0</v>
      </c>
      <c r="AE153" s="48"/>
      <c r="AF153" s="51"/>
      <c r="AG153" s="36"/>
      <c r="AH153" s="36"/>
      <c r="AI153" s="53"/>
      <c r="AJ153" s="41" t="s">
        <v>65</v>
      </c>
    </row>
    <row r="154" spans="1:36" ht="16.2" x14ac:dyDescent="0.25">
      <c r="A154" s="42" t="s">
        <v>59</v>
      </c>
      <c r="B154" s="44" t="s">
        <v>817</v>
      </c>
      <c r="C154" s="42" t="s">
        <v>61</v>
      </c>
      <c r="D154" s="42" t="s">
        <v>84</v>
      </c>
      <c r="E154" s="42" t="s">
        <v>812</v>
      </c>
      <c r="F154" s="42" t="s">
        <v>59</v>
      </c>
      <c r="G154" s="45">
        <v>44328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20</v>
      </c>
      <c r="Q154" s="17">
        <v>10</v>
      </c>
      <c r="R154" s="17">
        <v>21</v>
      </c>
      <c r="S154" s="17">
        <v>12</v>
      </c>
      <c r="T154" s="17">
        <v>24</v>
      </c>
      <c r="U154" s="17">
        <v>14</v>
      </c>
      <c r="V154" s="17">
        <v>26</v>
      </c>
      <c r="W154" s="17">
        <v>14</v>
      </c>
      <c r="X154" s="17">
        <v>20</v>
      </c>
      <c r="Y154" s="17">
        <v>8</v>
      </c>
      <c r="Z154" s="17">
        <v>14</v>
      </c>
      <c r="AA154" s="17">
        <v>4</v>
      </c>
      <c r="AB154" s="17">
        <v>9</v>
      </c>
      <c r="AC154" s="17">
        <v>0</v>
      </c>
      <c r="AD154" s="17">
        <v>4</v>
      </c>
      <c r="AE154" s="46">
        <f t="shared" ref="AE154" si="196">SUM(I154:AD154)</f>
        <v>200</v>
      </c>
      <c r="AF154" s="49">
        <f t="shared" ref="AF154" si="197">SUM(I155:AD155)</f>
        <v>200</v>
      </c>
      <c r="AG154" s="34">
        <f t="shared" ref="AG154" si="198">SUM(I156:AD156)</f>
        <v>200</v>
      </c>
      <c r="AH154" s="34">
        <f t="shared" ref="AH154" si="199">AG154-AE154</f>
        <v>0</v>
      </c>
      <c r="AI154" s="53">
        <v>0.93540000000000001</v>
      </c>
      <c r="AJ154" s="41" t="s">
        <v>65</v>
      </c>
    </row>
    <row r="155" spans="1:36" ht="16.2" x14ac:dyDescent="0.25">
      <c r="A155" s="42" t="s">
        <v>59</v>
      </c>
      <c r="B155" s="44" t="s">
        <v>817</v>
      </c>
      <c r="C155" s="42" t="s">
        <v>61</v>
      </c>
      <c r="D155" s="42" t="s">
        <v>84</v>
      </c>
      <c r="E155" s="42" t="s">
        <v>812</v>
      </c>
      <c r="F155" s="42" t="s">
        <v>59</v>
      </c>
      <c r="G155" s="45">
        <v>44328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20</v>
      </c>
      <c r="Q155" s="18">
        <v>10</v>
      </c>
      <c r="R155" s="18">
        <v>21</v>
      </c>
      <c r="S155" s="18">
        <v>12</v>
      </c>
      <c r="T155" s="18">
        <v>24</v>
      </c>
      <c r="U155" s="18">
        <v>14</v>
      </c>
      <c r="V155" s="18">
        <v>26</v>
      </c>
      <c r="W155" s="18">
        <v>14</v>
      </c>
      <c r="X155" s="18">
        <v>20</v>
      </c>
      <c r="Y155" s="18">
        <v>8</v>
      </c>
      <c r="Z155" s="18">
        <v>14</v>
      </c>
      <c r="AA155" s="18">
        <v>4</v>
      </c>
      <c r="AB155" s="18">
        <v>9</v>
      </c>
      <c r="AC155" s="18">
        <v>0</v>
      </c>
      <c r="AD155" s="18">
        <v>4</v>
      </c>
      <c r="AE155" s="47"/>
      <c r="AF155" s="50"/>
      <c r="AG155" s="35"/>
      <c r="AH155" s="35"/>
      <c r="AI155" s="53"/>
      <c r="AJ155" s="41" t="s">
        <v>65</v>
      </c>
    </row>
    <row r="156" spans="1:36" ht="16.2" x14ac:dyDescent="0.25">
      <c r="A156" s="42" t="s">
        <v>59</v>
      </c>
      <c r="B156" s="44" t="s">
        <v>817</v>
      </c>
      <c r="C156" s="42" t="s">
        <v>61</v>
      </c>
      <c r="D156" s="42" t="s">
        <v>84</v>
      </c>
      <c r="E156" s="42" t="s">
        <v>812</v>
      </c>
      <c r="F156" s="42" t="s">
        <v>59</v>
      </c>
      <c r="G156" s="45">
        <v>44328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20</v>
      </c>
      <c r="Q156" s="19">
        <v>10</v>
      </c>
      <c r="R156" s="19">
        <v>21</v>
      </c>
      <c r="S156" s="19">
        <v>12</v>
      </c>
      <c r="T156" s="19">
        <v>24</v>
      </c>
      <c r="U156" s="19">
        <v>14</v>
      </c>
      <c r="V156" s="19">
        <v>26</v>
      </c>
      <c r="W156" s="19">
        <v>14</v>
      </c>
      <c r="X156" s="19">
        <v>20</v>
      </c>
      <c r="Y156" s="19">
        <v>8</v>
      </c>
      <c r="Z156" s="19">
        <v>14</v>
      </c>
      <c r="AA156" s="19">
        <v>4</v>
      </c>
      <c r="AB156" s="19">
        <v>9</v>
      </c>
      <c r="AC156" s="19">
        <v>0</v>
      </c>
      <c r="AD156" s="19">
        <v>4</v>
      </c>
      <c r="AE156" s="48"/>
      <c r="AF156" s="51"/>
      <c r="AG156" s="36"/>
      <c r="AH156" s="36"/>
      <c r="AI156" s="53"/>
      <c r="AJ156" s="41" t="s">
        <v>65</v>
      </c>
    </row>
    <row r="157" spans="1:36" ht="16.2" x14ac:dyDescent="0.25">
      <c r="A157" s="42" t="s">
        <v>59</v>
      </c>
      <c r="B157" s="44" t="s">
        <v>1058</v>
      </c>
      <c r="C157" s="42" t="s">
        <v>61</v>
      </c>
      <c r="D157" s="42" t="s">
        <v>87</v>
      </c>
      <c r="E157" s="42" t="s">
        <v>576</v>
      </c>
      <c r="F157" s="42" t="s">
        <v>59</v>
      </c>
      <c r="G157" s="45">
        <v>44336</v>
      </c>
      <c r="H157" s="17" t="s">
        <v>64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11</v>
      </c>
      <c r="Q157" s="17">
        <v>12</v>
      </c>
      <c r="R157" s="17">
        <v>23</v>
      </c>
      <c r="S157" s="17">
        <v>24</v>
      </c>
      <c r="T157" s="17">
        <v>35</v>
      </c>
      <c r="U157" s="17">
        <v>24</v>
      </c>
      <c r="V157" s="17">
        <v>24</v>
      </c>
      <c r="W157" s="17">
        <v>13</v>
      </c>
      <c r="X157" s="17">
        <v>12</v>
      </c>
      <c r="Y157" s="17">
        <v>1</v>
      </c>
      <c r="Z157" s="17">
        <v>1</v>
      </c>
      <c r="AA157" s="17">
        <v>0</v>
      </c>
      <c r="AB157" s="17">
        <v>0</v>
      </c>
      <c r="AC157" s="17">
        <v>0</v>
      </c>
      <c r="AD157" s="17">
        <v>0</v>
      </c>
      <c r="AE157" s="46">
        <f t="shared" ref="AE157" si="200">SUM(I157:AD157)</f>
        <v>180</v>
      </c>
      <c r="AF157" s="49">
        <f t="shared" ref="AF157" si="201">SUM(I158:AD158)</f>
        <v>0</v>
      </c>
      <c r="AG157" s="34">
        <f t="shared" ref="AG157" si="202">SUM(I159:AD159)</f>
        <v>0</v>
      </c>
      <c r="AH157" s="34">
        <f t="shared" ref="AH157" si="203">AG157-AE157</f>
        <v>-180</v>
      </c>
      <c r="AI157" s="53">
        <v>0.91490000000000005</v>
      </c>
      <c r="AJ157" s="41" t="s">
        <v>65</v>
      </c>
    </row>
    <row r="158" spans="1:36" ht="16.2" x14ac:dyDescent="0.25">
      <c r="A158" s="42" t="s">
        <v>59</v>
      </c>
      <c r="B158" s="44" t="s">
        <v>1058</v>
      </c>
      <c r="C158" s="42" t="s">
        <v>61</v>
      </c>
      <c r="D158" s="42" t="s">
        <v>87</v>
      </c>
      <c r="E158" s="42" t="s">
        <v>576</v>
      </c>
      <c r="F158" s="42" t="s">
        <v>59</v>
      </c>
      <c r="G158" s="45">
        <v>44336</v>
      </c>
      <c r="H158" s="18" t="s">
        <v>66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7"/>
      <c r="AF158" s="50"/>
      <c r="AG158" s="35"/>
      <c r="AH158" s="35"/>
      <c r="AI158" s="53"/>
      <c r="AJ158" s="41" t="s">
        <v>65</v>
      </c>
    </row>
    <row r="159" spans="1:36" ht="16.2" x14ac:dyDescent="0.25">
      <c r="A159" s="42" t="s">
        <v>59</v>
      </c>
      <c r="B159" s="44" t="s">
        <v>1058</v>
      </c>
      <c r="C159" s="42" t="s">
        <v>61</v>
      </c>
      <c r="D159" s="42" t="s">
        <v>87</v>
      </c>
      <c r="E159" s="42" t="s">
        <v>576</v>
      </c>
      <c r="F159" s="42" t="s">
        <v>59</v>
      </c>
      <c r="G159" s="45">
        <v>44336</v>
      </c>
      <c r="H159" s="19" t="s">
        <v>67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8"/>
      <c r="AF159" s="51"/>
      <c r="AG159" s="36"/>
      <c r="AH159" s="36"/>
      <c r="AI159" s="53"/>
      <c r="AJ159" s="41" t="s">
        <v>65</v>
      </c>
    </row>
    <row r="160" spans="1:36" ht="16.2" x14ac:dyDescent="0.25">
      <c r="A160" s="42" t="s">
        <v>59</v>
      </c>
      <c r="B160" s="44" t="s">
        <v>816</v>
      </c>
      <c r="C160" s="42" t="s">
        <v>61</v>
      </c>
      <c r="D160" s="42" t="s">
        <v>808</v>
      </c>
      <c r="E160" s="42" t="s">
        <v>807</v>
      </c>
      <c r="F160" s="42" t="s">
        <v>59</v>
      </c>
      <c r="G160" s="45">
        <v>44335</v>
      </c>
      <c r="H160" s="17" t="s">
        <v>64</v>
      </c>
      <c r="I160" s="17">
        <v>0</v>
      </c>
      <c r="J160" s="17">
        <v>2</v>
      </c>
      <c r="K160" s="17">
        <v>13</v>
      </c>
      <c r="L160" s="17">
        <v>18</v>
      </c>
      <c r="M160" s="17">
        <v>32</v>
      </c>
      <c r="N160" s="17">
        <v>24</v>
      </c>
      <c r="O160" s="17">
        <v>29</v>
      </c>
      <c r="P160" s="17">
        <v>19</v>
      </c>
      <c r="Q160" s="17">
        <v>19</v>
      </c>
      <c r="R160" s="17">
        <v>9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6">
        <f t="shared" ref="AE160" si="204">SUM(I160:AD160)</f>
        <v>165</v>
      </c>
      <c r="AF160" s="49">
        <f t="shared" ref="AF160" si="205">SUM(I161:AD161)</f>
        <v>165</v>
      </c>
      <c r="AG160" s="34">
        <f t="shared" ref="AG160" si="206">SUM(I162:AD162)</f>
        <v>165</v>
      </c>
      <c r="AH160" s="34">
        <f t="shared" ref="AH160" si="207">AG160-AE160</f>
        <v>0</v>
      </c>
      <c r="AI160" s="53">
        <v>0.94450000000000001</v>
      </c>
      <c r="AJ160" s="41" t="s">
        <v>65</v>
      </c>
    </row>
    <row r="161" spans="1:36" ht="16.2" x14ac:dyDescent="0.25">
      <c r="A161" s="42" t="s">
        <v>59</v>
      </c>
      <c r="B161" s="44" t="s">
        <v>816</v>
      </c>
      <c r="C161" s="42" t="s">
        <v>61</v>
      </c>
      <c r="D161" s="42" t="s">
        <v>808</v>
      </c>
      <c r="E161" s="42" t="s">
        <v>807</v>
      </c>
      <c r="F161" s="42" t="s">
        <v>59</v>
      </c>
      <c r="G161" s="45">
        <v>44335</v>
      </c>
      <c r="H161" s="18" t="s">
        <v>66</v>
      </c>
      <c r="I161" s="18">
        <v>0</v>
      </c>
      <c r="J161" s="18">
        <v>2</v>
      </c>
      <c r="K161" s="18">
        <v>13</v>
      </c>
      <c r="L161" s="18">
        <v>18</v>
      </c>
      <c r="M161" s="18">
        <v>32</v>
      </c>
      <c r="N161" s="18">
        <v>24</v>
      </c>
      <c r="O161" s="18">
        <v>29</v>
      </c>
      <c r="P161" s="18">
        <v>19</v>
      </c>
      <c r="Q161" s="18">
        <v>19</v>
      </c>
      <c r="R161" s="18">
        <v>9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7"/>
      <c r="AF161" s="50"/>
      <c r="AG161" s="35"/>
      <c r="AH161" s="35"/>
      <c r="AI161" s="53"/>
      <c r="AJ161" s="41" t="s">
        <v>65</v>
      </c>
    </row>
    <row r="162" spans="1:36" ht="16.2" x14ac:dyDescent="0.25">
      <c r="A162" s="42" t="s">
        <v>59</v>
      </c>
      <c r="B162" s="44" t="s">
        <v>816</v>
      </c>
      <c r="C162" s="42" t="s">
        <v>61</v>
      </c>
      <c r="D162" s="42" t="s">
        <v>808</v>
      </c>
      <c r="E162" s="42" t="s">
        <v>807</v>
      </c>
      <c r="F162" s="42" t="s">
        <v>59</v>
      </c>
      <c r="G162" s="45">
        <v>44335</v>
      </c>
      <c r="H162" s="19" t="s">
        <v>67</v>
      </c>
      <c r="I162" s="19">
        <v>0</v>
      </c>
      <c r="J162" s="19">
        <v>2</v>
      </c>
      <c r="K162" s="19">
        <v>13</v>
      </c>
      <c r="L162" s="19">
        <v>18</v>
      </c>
      <c r="M162" s="19">
        <v>32</v>
      </c>
      <c r="N162" s="19">
        <v>24</v>
      </c>
      <c r="O162" s="19">
        <v>29</v>
      </c>
      <c r="P162" s="19">
        <v>19</v>
      </c>
      <c r="Q162" s="19">
        <v>19</v>
      </c>
      <c r="R162" s="19">
        <v>9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8"/>
      <c r="AF162" s="51"/>
      <c r="AG162" s="36"/>
      <c r="AH162" s="36"/>
      <c r="AI162" s="53"/>
      <c r="AJ162" s="41" t="s">
        <v>65</v>
      </c>
    </row>
    <row r="163" spans="1:36" ht="16.2" x14ac:dyDescent="0.25">
      <c r="A163" s="42" t="s">
        <v>59</v>
      </c>
      <c r="B163" s="44" t="s">
        <v>598</v>
      </c>
      <c r="C163" s="42" t="s">
        <v>61</v>
      </c>
      <c r="D163" s="42" t="s">
        <v>139</v>
      </c>
      <c r="E163" s="42" t="s">
        <v>150</v>
      </c>
      <c r="F163" s="42" t="s">
        <v>59</v>
      </c>
      <c r="G163" s="45">
        <v>44334</v>
      </c>
      <c r="H163" s="17" t="s">
        <v>64</v>
      </c>
      <c r="I163" s="17">
        <v>0</v>
      </c>
      <c r="J163" s="17">
        <v>17</v>
      </c>
      <c r="K163" s="17">
        <v>2</v>
      </c>
      <c r="L163" s="17">
        <v>33</v>
      </c>
      <c r="M163" s="17">
        <v>6</v>
      </c>
      <c r="N163" s="17">
        <v>39</v>
      </c>
      <c r="O163" s="17">
        <v>6</v>
      </c>
      <c r="P163" s="17">
        <v>26</v>
      </c>
      <c r="Q163" s="17">
        <v>2</v>
      </c>
      <c r="R163" s="17">
        <v>13</v>
      </c>
      <c r="S163" s="17">
        <v>1</v>
      </c>
      <c r="T163" s="17">
        <v>6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46">
        <f t="shared" ref="AE163" si="208">SUM(I163:AD163)</f>
        <v>151</v>
      </c>
      <c r="AF163" s="49">
        <f t="shared" ref="AF163" si="209">SUM(I164:AD164)</f>
        <v>151</v>
      </c>
      <c r="AG163" s="34">
        <f t="shared" ref="AG163" si="210">SUM(I165:AD165)</f>
        <v>151</v>
      </c>
      <c r="AH163" s="34">
        <f t="shared" ref="AH163" si="211">AG163-AE163</f>
        <v>0</v>
      </c>
      <c r="AI163" s="53">
        <v>0.94840000000000002</v>
      </c>
      <c r="AJ163" s="41" t="s">
        <v>65</v>
      </c>
    </row>
    <row r="164" spans="1:36" ht="16.2" x14ac:dyDescent="0.25">
      <c r="A164" s="42" t="s">
        <v>59</v>
      </c>
      <c r="B164" s="44" t="s">
        <v>598</v>
      </c>
      <c r="C164" s="42" t="s">
        <v>61</v>
      </c>
      <c r="D164" s="42" t="s">
        <v>139</v>
      </c>
      <c r="E164" s="42" t="s">
        <v>150</v>
      </c>
      <c r="F164" s="42" t="s">
        <v>59</v>
      </c>
      <c r="G164" s="45">
        <v>44334</v>
      </c>
      <c r="H164" s="18" t="s">
        <v>66</v>
      </c>
      <c r="I164" s="18">
        <v>0</v>
      </c>
      <c r="J164" s="18">
        <v>17</v>
      </c>
      <c r="K164" s="18">
        <v>2</v>
      </c>
      <c r="L164" s="18">
        <v>33</v>
      </c>
      <c r="M164" s="18">
        <v>6</v>
      </c>
      <c r="N164" s="18">
        <v>39</v>
      </c>
      <c r="O164" s="18">
        <v>6</v>
      </c>
      <c r="P164" s="18">
        <v>26</v>
      </c>
      <c r="Q164" s="18">
        <v>2</v>
      </c>
      <c r="R164" s="18">
        <v>13</v>
      </c>
      <c r="S164" s="18">
        <v>1</v>
      </c>
      <c r="T164" s="18">
        <v>6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47"/>
      <c r="AF164" s="50"/>
      <c r="AG164" s="35"/>
      <c r="AH164" s="35"/>
      <c r="AI164" s="53"/>
      <c r="AJ164" s="41" t="s">
        <v>65</v>
      </c>
    </row>
    <row r="165" spans="1:36" ht="16.2" x14ac:dyDescent="0.25">
      <c r="A165" s="42" t="s">
        <v>59</v>
      </c>
      <c r="B165" s="44" t="s">
        <v>598</v>
      </c>
      <c r="C165" s="42" t="s">
        <v>61</v>
      </c>
      <c r="D165" s="42" t="s">
        <v>139</v>
      </c>
      <c r="E165" s="42" t="s">
        <v>150</v>
      </c>
      <c r="F165" s="42" t="s">
        <v>59</v>
      </c>
      <c r="G165" s="45">
        <v>44334</v>
      </c>
      <c r="H165" s="19" t="s">
        <v>67</v>
      </c>
      <c r="I165" s="19">
        <v>0</v>
      </c>
      <c r="J165" s="19">
        <v>17</v>
      </c>
      <c r="K165" s="19">
        <v>2</v>
      </c>
      <c r="L165" s="19">
        <v>33</v>
      </c>
      <c r="M165" s="19">
        <v>6</v>
      </c>
      <c r="N165" s="19">
        <v>39</v>
      </c>
      <c r="O165" s="19">
        <v>6</v>
      </c>
      <c r="P165" s="19">
        <v>26</v>
      </c>
      <c r="Q165" s="19">
        <v>2</v>
      </c>
      <c r="R165" s="19">
        <v>13</v>
      </c>
      <c r="S165" s="19">
        <v>1</v>
      </c>
      <c r="T165" s="19">
        <v>6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48"/>
      <c r="AF165" s="51"/>
      <c r="AG165" s="36"/>
      <c r="AH165" s="36"/>
      <c r="AI165" s="53"/>
      <c r="AJ165" s="41" t="s">
        <v>65</v>
      </c>
    </row>
    <row r="166" spans="1:36" ht="16.2" x14ac:dyDescent="0.25">
      <c r="A166" s="42" t="s">
        <v>59</v>
      </c>
      <c r="B166" s="44" t="s">
        <v>811</v>
      </c>
      <c r="C166" s="42" t="s">
        <v>61</v>
      </c>
      <c r="D166" s="42" t="s">
        <v>87</v>
      </c>
      <c r="E166" s="42" t="s">
        <v>803</v>
      </c>
      <c r="F166" s="42" t="s">
        <v>59</v>
      </c>
      <c r="G166" s="45">
        <v>44327</v>
      </c>
      <c r="H166" s="17" t="s">
        <v>64</v>
      </c>
      <c r="I166" s="17">
        <v>0</v>
      </c>
      <c r="J166" s="17">
        <v>6</v>
      </c>
      <c r="K166" s="17">
        <v>6</v>
      </c>
      <c r="L166" s="17">
        <v>7</v>
      </c>
      <c r="M166" s="17">
        <v>7</v>
      </c>
      <c r="N166" s="17">
        <v>6</v>
      </c>
      <c r="O166" s="17">
        <v>9</v>
      </c>
      <c r="P166" s="17">
        <v>10</v>
      </c>
      <c r="Q166" s="17">
        <v>13</v>
      </c>
      <c r="R166" s="17">
        <v>17</v>
      </c>
      <c r="S166" s="17">
        <v>18</v>
      </c>
      <c r="T166" s="17">
        <v>13</v>
      </c>
      <c r="U166" s="17">
        <v>11</v>
      </c>
      <c r="V166" s="17">
        <v>8</v>
      </c>
      <c r="W166" s="17">
        <v>6</v>
      </c>
      <c r="X166" s="17">
        <v>5</v>
      </c>
      <c r="Y166" s="17">
        <v>4</v>
      </c>
      <c r="Z166" s="17">
        <v>1</v>
      </c>
      <c r="AA166" s="17">
        <v>1</v>
      </c>
      <c r="AB166" s="17">
        <v>1</v>
      </c>
      <c r="AC166" s="17">
        <v>1</v>
      </c>
      <c r="AD166" s="17">
        <v>0</v>
      </c>
      <c r="AE166" s="46">
        <f t="shared" ref="AE166" si="212">SUM(I166:AD166)</f>
        <v>150</v>
      </c>
      <c r="AF166" s="49">
        <f t="shared" ref="AF166" si="213">SUM(I167:AD167)</f>
        <v>150</v>
      </c>
      <c r="AG166" s="34">
        <f t="shared" ref="AG166" si="214">SUM(I168:AD168)</f>
        <v>150</v>
      </c>
      <c r="AH166" s="34">
        <f t="shared" ref="AH166" si="215">AG166-AE166</f>
        <v>0</v>
      </c>
      <c r="AI166" s="53">
        <v>0.9356000000000001</v>
      </c>
      <c r="AJ166" s="41" t="s">
        <v>65</v>
      </c>
    </row>
    <row r="167" spans="1:36" ht="16.2" x14ac:dyDescent="0.25">
      <c r="A167" s="42" t="s">
        <v>59</v>
      </c>
      <c r="B167" s="44" t="s">
        <v>811</v>
      </c>
      <c r="C167" s="42" t="s">
        <v>61</v>
      </c>
      <c r="D167" s="42" t="s">
        <v>87</v>
      </c>
      <c r="E167" s="42" t="s">
        <v>803</v>
      </c>
      <c r="F167" s="42" t="s">
        <v>59</v>
      </c>
      <c r="G167" s="45">
        <v>44327</v>
      </c>
      <c r="H167" s="18" t="s">
        <v>66</v>
      </c>
      <c r="I167" s="18">
        <v>0</v>
      </c>
      <c r="J167" s="18">
        <v>6</v>
      </c>
      <c r="K167" s="18">
        <v>6</v>
      </c>
      <c r="L167" s="18">
        <v>7</v>
      </c>
      <c r="M167" s="18">
        <v>7</v>
      </c>
      <c r="N167" s="18">
        <v>6</v>
      </c>
      <c r="O167" s="18">
        <v>9</v>
      </c>
      <c r="P167" s="18">
        <v>10</v>
      </c>
      <c r="Q167" s="18">
        <v>13</v>
      </c>
      <c r="R167" s="18">
        <v>17</v>
      </c>
      <c r="S167" s="18">
        <v>18</v>
      </c>
      <c r="T167" s="18">
        <v>13</v>
      </c>
      <c r="U167" s="18">
        <v>11</v>
      </c>
      <c r="V167" s="18">
        <v>8</v>
      </c>
      <c r="W167" s="18">
        <v>6</v>
      </c>
      <c r="X167" s="18">
        <v>5</v>
      </c>
      <c r="Y167" s="18">
        <v>4</v>
      </c>
      <c r="Z167" s="18">
        <v>1</v>
      </c>
      <c r="AA167" s="18">
        <v>1</v>
      </c>
      <c r="AB167" s="18">
        <v>1</v>
      </c>
      <c r="AC167" s="18">
        <v>1</v>
      </c>
      <c r="AD167" s="18">
        <v>0</v>
      </c>
      <c r="AE167" s="47"/>
      <c r="AF167" s="50"/>
      <c r="AG167" s="35"/>
      <c r="AH167" s="35"/>
      <c r="AI167" s="53"/>
      <c r="AJ167" s="41" t="s">
        <v>65</v>
      </c>
    </row>
    <row r="168" spans="1:36" ht="16.2" x14ac:dyDescent="0.25">
      <c r="A168" s="42" t="s">
        <v>59</v>
      </c>
      <c r="B168" s="44" t="s">
        <v>811</v>
      </c>
      <c r="C168" s="42" t="s">
        <v>61</v>
      </c>
      <c r="D168" s="42" t="s">
        <v>87</v>
      </c>
      <c r="E168" s="42" t="s">
        <v>803</v>
      </c>
      <c r="F168" s="42" t="s">
        <v>59</v>
      </c>
      <c r="G168" s="45">
        <v>44327</v>
      </c>
      <c r="H168" s="19" t="s">
        <v>67</v>
      </c>
      <c r="I168" s="19">
        <v>0</v>
      </c>
      <c r="J168" s="19">
        <v>6</v>
      </c>
      <c r="K168" s="19">
        <v>6</v>
      </c>
      <c r="L168" s="19">
        <v>7</v>
      </c>
      <c r="M168" s="19">
        <v>7</v>
      </c>
      <c r="N168" s="19">
        <v>6</v>
      </c>
      <c r="O168" s="19">
        <v>9</v>
      </c>
      <c r="P168" s="19">
        <v>10</v>
      </c>
      <c r="Q168" s="19">
        <v>13</v>
      </c>
      <c r="R168" s="19">
        <v>17</v>
      </c>
      <c r="S168" s="19">
        <v>18</v>
      </c>
      <c r="T168" s="19">
        <v>13</v>
      </c>
      <c r="U168" s="19">
        <v>11</v>
      </c>
      <c r="V168" s="19">
        <v>8</v>
      </c>
      <c r="W168" s="19">
        <v>6</v>
      </c>
      <c r="X168" s="19">
        <v>5</v>
      </c>
      <c r="Y168" s="19">
        <v>4</v>
      </c>
      <c r="Z168" s="19">
        <v>1</v>
      </c>
      <c r="AA168" s="19">
        <v>1</v>
      </c>
      <c r="AB168" s="19">
        <v>1</v>
      </c>
      <c r="AC168" s="19">
        <v>1</v>
      </c>
      <c r="AD168" s="19">
        <v>0</v>
      </c>
      <c r="AE168" s="48"/>
      <c r="AF168" s="51"/>
      <c r="AG168" s="36"/>
      <c r="AH168" s="36"/>
      <c r="AI168" s="53"/>
      <c r="AJ168" s="41" t="s">
        <v>65</v>
      </c>
    </row>
    <row r="169" spans="1:36" ht="16.2" x14ac:dyDescent="0.25">
      <c r="A169" s="42" t="s">
        <v>59</v>
      </c>
      <c r="B169" s="44" t="s">
        <v>813</v>
      </c>
      <c r="C169" s="42" t="s">
        <v>61</v>
      </c>
      <c r="D169" s="42" t="s">
        <v>84</v>
      </c>
      <c r="E169" s="42" t="s">
        <v>812</v>
      </c>
      <c r="F169" s="42" t="s">
        <v>59</v>
      </c>
      <c r="G169" s="45">
        <v>44333</v>
      </c>
      <c r="H169" s="17" t="s">
        <v>64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15</v>
      </c>
      <c r="Q169" s="17">
        <v>0</v>
      </c>
      <c r="R169" s="17">
        <v>30</v>
      </c>
      <c r="S169" s="17">
        <v>0</v>
      </c>
      <c r="T169" s="17">
        <v>30</v>
      </c>
      <c r="U169" s="17">
        <v>0</v>
      </c>
      <c r="V169" s="17">
        <v>30</v>
      </c>
      <c r="W169" s="17">
        <v>0</v>
      </c>
      <c r="X169" s="17">
        <v>30</v>
      </c>
      <c r="Y169" s="17">
        <v>0</v>
      </c>
      <c r="Z169" s="17">
        <v>15</v>
      </c>
      <c r="AA169" s="17">
        <v>0</v>
      </c>
      <c r="AB169" s="17">
        <v>0</v>
      </c>
      <c r="AC169" s="17">
        <v>0</v>
      </c>
      <c r="AD169" s="17">
        <v>0</v>
      </c>
      <c r="AE169" s="46">
        <f t="shared" ref="AE169" si="216">SUM(I169:AD169)</f>
        <v>150</v>
      </c>
      <c r="AF169" s="49">
        <f t="shared" ref="AF169" si="217">SUM(I170:AD170)</f>
        <v>0</v>
      </c>
      <c r="AG169" s="34">
        <f t="shared" ref="AG169" si="218">SUM(I171:AD171)</f>
        <v>0</v>
      </c>
      <c r="AH169" s="34">
        <f t="shared" ref="AH169" si="219">AG169-AE169</f>
        <v>-150</v>
      </c>
      <c r="AI169" s="53">
        <v>0.93980000000000008</v>
      </c>
      <c r="AJ169" s="41" t="s">
        <v>65</v>
      </c>
    </row>
    <row r="170" spans="1:36" ht="16.2" x14ac:dyDescent="0.25">
      <c r="A170" s="42" t="s">
        <v>59</v>
      </c>
      <c r="B170" s="44" t="s">
        <v>813</v>
      </c>
      <c r="C170" s="42" t="s">
        <v>61</v>
      </c>
      <c r="D170" s="42" t="s">
        <v>84</v>
      </c>
      <c r="E170" s="42" t="s">
        <v>812</v>
      </c>
      <c r="F170" s="42" t="s">
        <v>59</v>
      </c>
      <c r="G170" s="45">
        <v>44333</v>
      </c>
      <c r="H170" s="18" t="s">
        <v>66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7"/>
      <c r="AF170" s="50"/>
      <c r="AG170" s="35"/>
      <c r="AH170" s="35"/>
      <c r="AI170" s="53"/>
      <c r="AJ170" s="41" t="s">
        <v>65</v>
      </c>
    </row>
    <row r="171" spans="1:36" ht="16.2" x14ac:dyDescent="0.25">
      <c r="A171" s="42" t="s">
        <v>59</v>
      </c>
      <c r="B171" s="44" t="s">
        <v>813</v>
      </c>
      <c r="C171" s="42" t="s">
        <v>61</v>
      </c>
      <c r="D171" s="42" t="s">
        <v>84</v>
      </c>
      <c r="E171" s="42" t="s">
        <v>812</v>
      </c>
      <c r="F171" s="42" t="s">
        <v>59</v>
      </c>
      <c r="G171" s="45">
        <v>44333</v>
      </c>
      <c r="H171" s="19" t="s">
        <v>67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8"/>
      <c r="AF171" s="51"/>
      <c r="AG171" s="36"/>
      <c r="AH171" s="36"/>
      <c r="AI171" s="53"/>
      <c r="AJ171" s="41" t="s">
        <v>65</v>
      </c>
    </row>
    <row r="172" spans="1:36" ht="16.2" x14ac:dyDescent="0.25">
      <c r="A172" s="42" t="s">
        <v>59</v>
      </c>
      <c r="B172" s="44" t="s">
        <v>388</v>
      </c>
      <c r="C172" s="42" t="s">
        <v>61</v>
      </c>
      <c r="D172" s="42" t="s">
        <v>84</v>
      </c>
      <c r="E172" s="42" t="s">
        <v>103</v>
      </c>
      <c r="F172" s="42" t="s">
        <v>59</v>
      </c>
      <c r="G172" s="45">
        <v>44330</v>
      </c>
      <c r="H172" s="17" t="s">
        <v>64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15</v>
      </c>
      <c r="Q172" s="17">
        <v>8</v>
      </c>
      <c r="R172" s="17">
        <v>16</v>
      </c>
      <c r="S172" s="17">
        <v>9</v>
      </c>
      <c r="T172" s="17">
        <v>19</v>
      </c>
      <c r="U172" s="17">
        <v>11</v>
      </c>
      <c r="V172" s="17">
        <v>20</v>
      </c>
      <c r="W172" s="17">
        <v>10</v>
      </c>
      <c r="X172" s="17">
        <v>15</v>
      </c>
      <c r="Y172" s="17">
        <v>6</v>
      </c>
      <c r="Z172" s="17">
        <v>10</v>
      </c>
      <c r="AA172" s="17">
        <v>0</v>
      </c>
      <c r="AB172" s="17">
        <v>7</v>
      </c>
      <c r="AC172" s="17">
        <v>0</v>
      </c>
      <c r="AD172" s="17">
        <v>4</v>
      </c>
      <c r="AE172" s="46">
        <f t="shared" ref="AE172" si="220">SUM(I172:AD172)</f>
        <v>150</v>
      </c>
      <c r="AF172" s="49">
        <f t="shared" ref="AF172" si="221">SUM(I173:AD173)</f>
        <v>150</v>
      </c>
      <c r="AG172" s="34">
        <f t="shared" ref="AG172" si="222">SUM(I174:AD174)</f>
        <v>150</v>
      </c>
      <c r="AH172" s="34">
        <f t="shared" ref="AH172" si="223">AG172-AE172</f>
        <v>0</v>
      </c>
      <c r="AI172" s="53">
        <v>0.93680000000000008</v>
      </c>
      <c r="AJ172" s="41" t="s">
        <v>65</v>
      </c>
    </row>
    <row r="173" spans="1:36" ht="16.2" x14ac:dyDescent="0.25">
      <c r="A173" s="42" t="s">
        <v>59</v>
      </c>
      <c r="B173" s="44" t="s">
        <v>388</v>
      </c>
      <c r="C173" s="42" t="s">
        <v>61</v>
      </c>
      <c r="D173" s="42" t="s">
        <v>84</v>
      </c>
      <c r="E173" s="42" t="s">
        <v>103</v>
      </c>
      <c r="F173" s="42" t="s">
        <v>59</v>
      </c>
      <c r="G173" s="45">
        <v>44330</v>
      </c>
      <c r="H173" s="18" t="s">
        <v>66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15</v>
      </c>
      <c r="Q173" s="18">
        <v>8</v>
      </c>
      <c r="R173" s="18">
        <v>16</v>
      </c>
      <c r="S173" s="18">
        <v>9</v>
      </c>
      <c r="T173" s="18">
        <v>19</v>
      </c>
      <c r="U173" s="18">
        <v>11</v>
      </c>
      <c r="V173" s="18">
        <v>20</v>
      </c>
      <c r="W173" s="18">
        <v>10</v>
      </c>
      <c r="X173" s="18">
        <v>15</v>
      </c>
      <c r="Y173" s="18">
        <v>6</v>
      </c>
      <c r="Z173" s="18">
        <v>10</v>
      </c>
      <c r="AA173" s="18">
        <v>0</v>
      </c>
      <c r="AB173" s="18">
        <v>7</v>
      </c>
      <c r="AC173" s="18">
        <v>0</v>
      </c>
      <c r="AD173" s="18">
        <v>4</v>
      </c>
      <c r="AE173" s="47"/>
      <c r="AF173" s="50"/>
      <c r="AG173" s="35"/>
      <c r="AH173" s="35"/>
      <c r="AI173" s="53"/>
      <c r="AJ173" s="41" t="s">
        <v>65</v>
      </c>
    </row>
    <row r="174" spans="1:36" ht="16.2" x14ac:dyDescent="0.25">
      <c r="A174" s="42" t="s">
        <v>59</v>
      </c>
      <c r="B174" s="44" t="s">
        <v>388</v>
      </c>
      <c r="C174" s="42" t="s">
        <v>61</v>
      </c>
      <c r="D174" s="42" t="s">
        <v>84</v>
      </c>
      <c r="E174" s="42" t="s">
        <v>103</v>
      </c>
      <c r="F174" s="42" t="s">
        <v>59</v>
      </c>
      <c r="G174" s="45">
        <v>44330</v>
      </c>
      <c r="H174" s="19" t="s">
        <v>67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15</v>
      </c>
      <c r="Q174" s="19">
        <v>8</v>
      </c>
      <c r="R174" s="19">
        <v>16</v>
      </c>
      <c r="S174" s="19">
        <v>9</v>
      </c>
      <c r="T174" s="19">
        <v>19</v>
      </c>
      <c r="U174" s="19">
        <v>11</v>
      </c>
      <c r="V174" s="19">
        <v>20</v>
      </c>
      <c r="W174" s="19">
        <v>10</v>
      </c>
      <c r="X174" s="19">
        <v>15</v>
      </c>
      <c r="Y174" s="19">
        <v>6</v>
      </c>
      <c r="Z174" s="19">
        <v>10</v>
      </c>
      <c r="AA174" s="19">
        <v>0</v>
      </c>
      <c r="AB174" s="19">
        <v>7</v>
      </c>
      <c r="AC174" s="19">
        <v>0</v>
      </c>
      <c r="AD174" s="19">
        <v>4</v>
      </c>
      <c r="AE174" s="48"/>
      <c r="AF174" s="51"/>
      <c r="AG174" s="36"/>
      <c r="AH174" s="36"/>
      <c r="AI174" s="53"/>
      <c r="AJ174" s="41" t="s">
        <v>65</v>
      </c>
    </row>
    <row r="175" spans="1:36" ht="16.2" x14ac:dyDescent="0.25">
      <c r="A175" s="42" t="s">
        <v>59</v>
      </c>
      <c r="B175" s="44" t="s">
        <v>597</v>
      </c>
      <c r="C175" s="42" t="s">
        <v>61</v>
      </c>
      <c r="D175" s="42" t="s">
        <v>139</v>
      </c>
      <c r="E175" s="42" t="s">
        <v>150</v>
      </c>
      <c r="F175" s="42" t="s">
        <v>59</v>
      </c>
      <c r="G175" s="45">
        <v>44334</v>
      </c>
      <c r="H175" s="17" t="s">
        <v>64</v>
      </c>
      <c r="I175" s="17">
        <v>0</v>
      </c>
      <c r="J175" s="17">
        <v>9</v>
      </c>
      <c r="K175" s="17">
        <v>7</v>
      </c>
      <c r="L175" s="17">
        <v>15</v>
      </c>
      <c r="M175" s="17">
        <v>11</v>
      </c>
      <c r="N175" s="17">
        <v>24</v>
      </c>
      <c r="O175" s="17">
        <v>13</v>
      </c>
      <c r="P175" s="17">
        <v>23</v>
      </c>
      <c r="Q175" s="17">
        <v>10</v>
      </c>
      <c r="R175" s="17">
        <v>15</v>
      </c>
      <c r="S175" s="17">
        <v>6</v>
      </c>
      <c r="T175" s="17">
        <v>9</v>
      </c>
      <c r="U175" s="17">
        <v>4</v>
      </c>
      <c r="V175" s="17">
        <v>4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46">
        <f t="shared" ref="AE175" si="224">SUM(I175:AD175)</f>
        <v>150</v>
      </c>
      <c r="AF175" s="49">
        <f t="shared" ref="AF175" si="225">SUM(I176:AD176)</f>
        <v>150</v>
      </c>
      <c r="AG175" s="34">
        <f t="shared" ref="AG175" si="226">SUM(I177:AD177)</f>
        <v>150</v>
      </c>
      <c r="AH175" s="34">
        <f t="shared" ref="AH175" si="227">AG175-AE175</f>
        <v>0</v>
      </c>
      <c r="AI175" s="53">
        <v>0.95550000000000002</v>
      </c>
      <c r="AJ175" s="41" t="s">
        <v>65</v>
      </c>
    </row>
    <row r="176" spans="1:36" ht="16.2" x14ac:dyDescent="0.25">
      <c r="A176" s="42" t="s">
        <v>59</v>
      </c>
      <c r="B176" s="44" t="s">
        <v>597</v>
      </c>
      <c r="C176" s="42" t="s">
        <v>61</v>
      </c>
      <c r="D176" s="42" t="s">
        <v>139</v>
      </c>
      <c r="E176" s="42" t="s">
        <v>150</v>
      </c>
      <c r="F176" s="42" t="s">
        <v>59</v>
      </c>
      <c r="G176" s="45">
        <v>44334</v>
      </c>
      <c r="H176" s="18" t="s">
        <v>66</v>
      </c>
      <c r="I176" s="18">
        <v>0</v>
      </c>
      <c r="J176" s="18">
        <v>9</v>
      </c>
      <c r="K176" s="18">
        <v>7</v>
      </c>
      <c r="L176" s="18">
        <v>15</v>
      </c>
      <c r="M176" s="18">
        <v>11</v>
      </c>
      <c r="N176" s="18">
        <v>24</v>
      </c>
      <c r="O176" s="18">
        <v>13</v>
      </c>
      <c r="P176" s="18">
        <v>23</v>
      </c>
      <c r="Q176" s="18">
        <v>10</v>
      </c>
      <c r="R176" s="18">
        <v>15</v>
      </c>
      <c r="S176" s="18">
        <v>6</v>
      </c>
      <c r="T176" s="18">
        <v>9</v>
      </c>
      <c r="U176" s="18">
        <v>4</v>
      </c>
      <c r="V176" s="18">
        <v>4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47"/>
      <c r="AF176" s="50"/>
      <c r="AG176" s="35"/>
      <c r="AH176" s="35"/>
      <c r="AI176" s="53"/>
      <c r="AJ176" s="41" t="s">
        <v>65</v>
      </c>
    </row>
    <row r="177" spans="1:36" ht="16.2" x14ac:dyDescent="0.25">
      <c r="A177" s="42" t="s">
        <v>59</v>
      </c>
      <c r="B177" s="44" t="s">
        <v>597</v>
      </c>
      <c r="C177" s="42" t="s">
        <v>61</v>
      </c>
      <c r="D177" s="42" t="s">
        <v>139</v>
      </c>
      <c r="E177" s="42" t="s">
        <v>150</v>
      </c>
      <c r="F177" s="42" t="s">
        <v>59</v>
      </c>
      <c r="G177" s="45">
        <v>44334</v>
      </c>
      <c r="H177" s="19" t="s">
        <v>67</v>
      </c>
      <c r="I177" s="19">
        <v>0</v>
      </c>
      <c r="J177" s="19">
        <v>9</v>
      </c>
      <c r="K177" s="19">
        <v>7</v>
      </c>
      <c r="L177" s="19">
        <v>15</v>
      </c>
      <c r="M177" s="19">
        <v>11</v>
      </c>
      <c r="N177" s="19">
        <v>24</v>
      </c>
      <c r="O177" s="19">
        <v>13</v>
      </c>
      <c r="P177" s="19">
        <v>23</v>
      </c>
      <c r="Q177" s="19">
        <v>10</v>
      </c>
      <c r="R177" s="19">
        <v>15</v>
      </c>
      <c r="S177" s="19">
        <v>6</v>
      </c>
      <c r="T177" s="19">
        <v>9</v>
      </c>
      <c r="U177" s="19">
        <v>4</v>
      </c>
      <c r="V177" s="19">
        <v>4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48"/>
      <c r="AF177" s="51"/>
      <c r="AG177" s="36"/>
      <c r="AH177" s="36"/>
      <c r="AI177" s="53"/>
      <c r="AJ177" s="41" t="s">
        <v>65</v>
      </c>
    </row>
    <row r="178" spans="1:36" ht="16.2" x14ac:dyDescent="0.25">
      <c r="A178" s="42" t="s">
        <v>59</v>
      </c>
      <c r="B178" s="44" t="s">
        <v>596</v>
      </c>
      <c r="C178" s="42" t="s">
        <v>61</v>
      </c>
      <c r="D178" s="42" t="s">
        <v>139</v>
      </c>
      <c r="E178" s="42" t="s">
        <v>150</v>
      </c>
      <c r="F178" s="42" t="s">
        <v>59</v>
      </c>
      <c r="G178" s="45">
        <v>44334</v>
      </c>
      <c r="H178" s="17" t="s">
        <v>64</v>
      </c>
      <c r="I178" s="17">
        <v>0</v>
      </c>
      <c r="J178" s="17">
        <v>10</v>
      </c>
      <c r="K178" s="17">
        <v>0</v>
      </c>
      <c r="L178" s="17">
        <v>27</v>
      </c>
      <c r="M178" s="17">
        <v>0</v>
      </c>
      <c r="N178" s="17">
        <v>44</v>
      </c>
      <c r="O178" s="17">
        <v>0</v>
      </c>
      <c r="P178" s="17">
        <v>31</v>
      </c>
      <c r="Q178" s="17">
        <v>0</v>
      </c>
      <c r="R178" s="17">
        <v>27</v>
      </c>
      <c r="S178" s="17">
        <v>0</v>
      </c>
      <c r="T178" s="17">
        <v>11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46">
        <f t="shared" ref="AE178" si="228">SUM(I178:AD178)</f>
        <v>150</v>
      </c>
      <c r="AF178" s="49">
        <f t="shared" ref="AF178" si="229">SUM(I179:AD179)</f>
        <v>150</v>
      </c>
      <c r="AG178" s="34">
        <f t="shared" ref="AG178" si="230">SUM(I180:AD180)</f>
        <v>150</v>
      </c>
      <c r="AH178" s="34">
        <f t="shared" ref="AH178" si="231">AG178-AE178</f>
        <v>0</v>
      </c>
      <c r="AI178" s="53">
        <v>0.95500000000000007</v>
      </c>
      <c r="AJ178" s="41" t="s">
        <v>65</v>
      </c>
    </row>
    <row r="179" spans="1:36" ht="16.2" x14ac:dyDescent="0.25">
      <c r="A179" s="42" t="s">
        <v>59</v>
      </c>
      <c r="B179" s="44" t="s">
        <v>596</v>
      </c>
      <c r="C179" s="42" t="s">
        <v>61</v>
      </c>
      <c r="D179" s="42" t="s">
        <v>139</v>
      </c>
      <c r="E179" s="42" t="s">
        <v>150</v>
      </c>
      <c r="F179" s="42" t="s">
        <v>59</v>
      </c>
      <c r="G179" s="45">
        <v>44334</v>
      </c>
      <c r="H179" s="18" t="s">
        <v>66</v>
      </c>
      <c r="I179" s="18">
        <v>0</v>
      </c>
      <c r="J179" s="18">
        <v>10</v>
      </c>
      <c r="K179" s="18">
        <v>0</v>
      </c>
      <c r="L179" s="18">
        <v>27</v>
      </c>
      <c r="M179" s="18">
        <v>0</v>
      </c>
      <c r="N179" s="18">
        <v>44</v>
      </c>
      <c r="O179" s="18">
        <v>0</v>
      </c>
      <c r="P179" s="18">
        <v>31</v>
      </c>
      <c r="Q179" s="18">
        <v>0</v>
      </c>
      <c r="R179" s="18">
        <v>27</v>
      </c>
      <c r="S179" s="18">
        <v>0</v>
      </c>
      <c r="T179" s="18">
        <v>11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47"/>
      <c r="AF179" s="50"/>
      <c r="AG179" s="35"/>
      <c r="AH179" s="35"/>
      <c r="AI179" s="53"/>
      <c r="AJ179" s="41" t="s">
        <v>65</v>
      </c>
    </row>
    <row r="180" spans="1:36" ht="16.2" x14ac:dyDescent="0.25">
      <c r="A180" s="42" t="s">
        <v>59</v>
      </c>
      <c r="B180" s="44" t="s">
        <v>596</v>
      </c>
      <c r="C180" s="42" t="s">
        <v>61</v>
      </c>
      <c r="D180" s="42" t="s">
        <v>139</v>
      </c>
      <c r="E180" s="42" t="s">
        <v>150</v>
      </c>
      <c r="F180" s="42" t="s">
        <v>59</v>
      </c>
      <c r="G180" s="45">
        <v>44334</v>
      </c>
      <c r="H180" s="19" t="s">
        <v>67</v>
      </c>
      <c r="I180" s="19">
        <v>0</v>
      </c>
      <c r="J180" s="19">
        <v>10</v>
      </c>
      <c r="K180" s="19">
        <v>0</v>
      </c>
      <c r="L180" s="19">
        <v>27</v>
      </c>
      <c r="M180" s="19">
        <v>0</v>
      </c>
      <c r="N180" s="19">
        <v>44</v>
      </c>
      <c r="O180" s="19">
        <v>0</v>
      </c>
      <c r="P180" s="19">
        <v>31</v>
      </c>
      <c r="Q180" s="19">
        <v>0</v>
      </c>
      <c r="R180" s="19">
        <v>27</v>
      </c>
      <c r="S180" s="19">
        <v>0</v>
      </c>
      <c r="T180" s="19">
        <v>11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48"/>
      <c r="AF180" s="51"/>
      <c r="AG180" s="36"/>
      <c r="AH180" s="36"/>
      <c r="AI180" s="53"/>
      <c r="AJ180" s="41" t="s">
        <v>65</v>
      </c>
    </row>
    <row r="181" spans="1:36" ht="16.2" x14ac:dyDescent="0.25">
      <c r="A181" s="42" t="s">
        <v>59</v>
      </c>
      <c r="B181" s="44" t="s">
        <v>393</v>
      </c>
      <c r="C181" s="42" t="s">
        <v>61</v>
      </c>
      <c r="D181" s="42" t="s">
        <v>139</v>
      </c>
      <c r="E181" s="42" t="s">
        <v>183</v>
      </c>
      <c r="F181" s="42" t="s">
        <v>59</v>
      </c>
      <c r="G181" s="45">
        <v>44320</v>
      </c>
      <c r="H181" s="17" t="s">
        <v>64</v>
      </c>
      <c r="I181" s="17">
        <v>0</v>
      </c>
      <c r="J181" s="17">
        <v>0</v>
      </c>
      <c r="K181" s="17">
        <v>0</v>
      </c>
      <c r="L181" s="17">
        <v>20</v>
      </c>
      <c r="M181" s="17">
        <v>10</v>
      </c>
      <c r="N181" s="17">
        <v>30</v>
      </c>
      <c r="O181" s="17">
        <v>15</v>
      </c>
      <c r="P181" s="17">
        <v>30</v>
      </c>
      <c r="Q181" s="17">
        <v>10</v>
      </c>
      <c r="R181" s="17">
        <v>15</v>
      </c>
      <c r="S181" s="17">
        <v>0</v>
      </c>
      <c r="T181" s="17">
        <v>10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46">
        <f t="shared" ref="AE181" si="232">SUM(I181:AD181)</f>
        <v>140</v>
      </c>
      <c r="AF181" s="49">
        <f t="shared" ref="AF181" si="233">SUM(I182:AD182)</f>
        <v>0</v>
      </c>
      <c r="AG181" s="34">
        <f t="shared" ref="AG181" si="234">SUM(I183:AD183)</f>
        <v>0</v>
      </c>
      <c r="AH181" s="34">
        <f t="shared" ref="AH181" si="235">AG181-AE181</f>
        <v>-140</v>
      </c>
      <c r="AI181" s="53">
        <v>0.92630000000000001</v>
      </c>
      <c r="AJ181" s="41" t="s">
        <v>65</v>
      </c>
    </row>
    <row r="182" spans="1:36" ht="16.2" x14ac:dyDescent="0.25">
      <c r="A182" s="42" t="s">
        <v>59</v>
      </c>
      <c r="B182" s="44" t="s">
        <v>393</v>
      </c>
      <c r="C182" s="42" t="s">
        <v>61</v>
      </c>
      <c r="D182" s="42" t="s">
        <v>139</v>
      </c>
      <c r="E182" s="42" t="s">
        <v>183</v>
      </c>
      <c r="F182" s="42" t="s">
        <v>59</v>
      </c>
      <c r="G182" s="45">
        <v>44320</v>
      </c>
      <c r="H182" s="18" t="s">
        <v>66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47"/>
      <c r="AF182" s="50"/>
      <c r="AG182" s="35"/>
      <c r="AH182" s="35"/>
      <c r="AI182" s="53"/>
      <c r="AJ182" s="41" t="s">
        <v>65</v>
      </c>
    </row>
    <row r="183" spans="1:36" ht="16.2" x14ac:dyDescent="0.25">
      <c r="A183" s="42" t="s">
        <v>59</v>
      </c>
      <c r="B183" s="44" t="s">
        <v>393</v>
      </c>
      <c r="C183" s="42" t="s">
        <v>61</v>
      </c>
      <c r="D183" s="42" t="s">
        <v>139</v>
      </c>
      <c r="E183" s="42" t="s">
        <v>183</v>
      </c>
      <c r="F183" s="42" t="s">
        <v>59</v>
      </c>
      <c r="G183" s="45">
        <v>44320</v>
      </c>
      <c r="H183" s="19" t="s">
        <v>67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48"/>
      <c r="AF183" s="51"/>
      <c r="AG183" s="36"/>
      <c r="AH183" s="36"/>
      <c r="AI183" s="53"/>
      <c r="AJ183" s="41" t="s">
        <v>65</v>
      </c>
    </row>
    <row r="184" spans="1:36" ht="16.2" x14ac:dyDescent="0.25">
      <c r="A184" s="42" t="s">
        <v>59</v>
      </c>
      <c r="B184" s="44" t="s">
        <v>849</v>
      </c>
      <c r="C184" s="42" t="s">
        <v>61</v>
      </c>
      <c r="D184" s="42" t="s">
        <v>87</v>
      </c>
      <c r="E184" s="42" t="s">
        <v>826</v>
      </c>
      <c r="F184" s="42" t="s">
        <v>59</v>
      </c>
      <c r="G184" s="45">
        <v>44323</v>
      </c>
      <c r="H184" s="17" t="s">
        <v>64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10</v>
      </c>
      <c r="R184" s="17">
        <v>13</v>
      </c>
      <c r="S184" s="17">
        <v>18</v>
      </c>
      <c r="T184" s="17">
        <v>15</v>
      </c>
      <c r="U184" s="17">
        <v>24</v>
      </c>
      <c r="V184" s="17">
        <v>17</v>
      </c>
      <c r="W184" s="17">
        <v>10</v>
      </c>
      <c r="X184" s="17">
        <v>10</v>
      </c>
      <c r="Y184" s="17">
        <v>7</v>
      </c>
      <c r="Z184" s="17">
        <v>5</v>
      </c>
      <c r="AA184" s="17">
        <v>5</v>
      </c>
      <c r="AB184" s="17">
        <v>0</v>
      </c>
      <c r="AC184" s="17">
        <v>0</v>
      </c>
      <c r="AD184" s="17">
        <v>0</v>
      </c>
      <c r="AE184" s="46">
        <f t="shared" ref="AE184" si="236">SUM(I184:AD184)</f>
        <v>134</v>
      </c>
      <c r="AF184" s="49">
        <f t="shared" ref="AF184" si="237">SUM(I185:AD185)</f>
        <v>134</v>
      </c>
      <c r="AG184" s="34">
        <f t="shared" ref="AG184" si="238">SUM(I186:AD186)</f>
        <v>134</v>
      </c>
      <c r="AH184" s="34">
        <f t="shared" ref="AH184" si="239">AG184-AE184</f>
        <v>0</v>
      </c>
      <c r="AI184" s="53">
        <v>0.94700000000000006</v>
      </c>
      <c r="AJ184" s="41" t="s">
        <v>65</v>
      </c>
    </row>
    <row r="185" spans="1:36" ht="16.2" x14ac:dyDescent="0.25">
      <c r="A185" s="42" t="s">
        <v>59</v>
      </c>
      <c r="B185" s="44" t="s">
        <v>849</v>
      </c>
      <c r="C185" s="42" t="s">
        <v>61</v>
      </c>
      <c r="D185" s="42" t="s">
        <v>87</v>
      </c>
      <c r="E185" s="42" t="s">
        <v>826</v>
      </c>
      <c r="F185" s="42" t="s">
        <v>59</v>
      </c>
      <c r="G185" s="45">
        <v>44323</v>
      </c>
      <c r="H185" s="18" t="s">
        <v>66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10</v>
      </c>
      <c r="R185" s="18">
        <v>13</v>
      </c>
      <c r="S185" s="18">
        <v>18</v>
      </c>
      <c r="T185" s="18">
        <v>15</v>
      </c>
      <c r="U185" s="18">
        <v>24</v>
      </c>
      <c r="V185" s="18">
        <v>17</v>
      </c>
      <c r="W185" s="18">
        <v>10</v>
      </c>
      <c r="X185" s="18">
        <v>10</v>
      </c>
      <c r="Y185" s="18">
        <v>7</v>
      </c>
      <c r="Z185" s="18">
        <v>5</v>
      </c>
      <c r="AA185" s="18">
        <v>5</v>
      </c>
      <c r="AB185" s="18">
        <v>0</v>
      </c>
      <c r="AC185" s="18">
        <v>0</v>
      </c>
      <c r="AD185" s="18">
        <v>0</v>
      </c>
      <c r="AE185" s="47"/>
      <c r="AF185" s="50"/>
      <c r="AG185" s="35"/>
      <c r="AH185" s="35"/>
      <c r="AI185" s="53"/>
      <c r="AJ185" s="41" t="s">
        <v>65</v>
      </c>
    </row>
    <row r="186" spans="1:36" ht="16.2" x14ac:dyDescent="0.25">
      <c r="A186" s="42" t="s">
        <v>59</v>
      </c>
      <c r="B186" s="44" t="s">
        <v>849</v>
      </c>
      <c r="C186" s="42" t="s">
        <v>61</v>
      </c>
      <c r="D186" s="42" t="s">
        <v>87</v>
      </c>
      <c r="E186" s="42" t="s">
        <v>826</v>
      </c>
      <c r="F186" s="42" t="s">
        <v>59</v>
      </c>
      <c r="G186" s="45">
        <v>44323</v>
      </c>
      <c r="H186" s="19" t="s">
        <v>67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10</v>
      </c>
      <c r="R186" s="19">
        <v>13</v>
      </c>
      <c r="S186" s="19">
        <v>18</v>
      </c>
      <c r="T186" s="19">
        <v>15</v>
      </c>
      <c r="U186" s="19">
        <v>24</v>
      </c>
      <c r="V186" s="19">
        <v>17</v>
      </c>
      <c r="W186" s="19">
        <v>10</v>
      </c>
      <c r="X186" s="19">
        <v>10</v>
      </c>
      <c r="Y186" s="19">
        <v>7</v>
      </c>
      <c r="Z186" s="19">
        <v>5</v>
      </c>
      <c r="AA186" s="19">
        <v>5</v>
      </c>
      <c r="AB186" s="19">
        <v>0</v>
      </c>
      <c r="AC186" s="19">
        <v>0</v>
      </c>
      <c r="AD186" s="19">
        <v>0</v>
      </c>
      <c r="AE186" s="48"/>
      <c r="AF186" s="51"/>
      <c r="AG186" s="36"/>
      <c r="AH186" s="36"/>
      <c r="AI186" s="53"/>
      <c r="AJ186" s="41" t="s">
        <v>65</v>
      </c>
    </row>
    <row r="187" spans="1:36" ht="16.2" x14ac:dyDescent="0.25">
      <c r="A187" s="42" t="s">
        <v>59</v>
      </c>
      <c r="B187" s="44" t="s">
        <v>810</v>
      </c>
      <c r="C187" s="42" t="s">
        <v>61</v>
      </c>
      <c r="D187" s="42" t="s">
        <v>87</v>
      </c>
      <c r="E187" s="42" t="s">
        <v>805</v>
      </c>
      <c r="F187" s="42" t="s">
        <v>59</v>
      </c>
      <c r="G187" s="45">
        <v>44327</v>
      </c>
      <c r="H187" s="17" t="s">
        <v>64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10</v>
      </c>
      <c r="R187" s="17">
        <v>13</v>
      </c>
      <c r="S187" s="17">
        <v>18</v>
      </c>
      <c r="T187" s="17">
        <v>15</v>
      </c>
      <c r="U187" s="17">
        <v>24</v>
      </c>
      <c r="V187" s="17">
        <v>17</v>
      </c>
      <c r="W187" s="17">
        <v>10</v>
      </c>
      <c r="X187" s="17">
        <v>10</v>
      </c>
      <c r="Y187" s="17">
        <v>7</v>
      </c>
      <c r="Z187" s="17">
        <v>5</v>
      </c>
      <c r="AA187" s="17">
        <v>5</v>
      </c>
      <c r="AB187" s="17">
        <v>0</v>
      </c>
      <c r="AC187" s="17">
        <v>0</v>
      </c>
      <c r="AD187" s="17">
        <v>0</v>
      </c>
      <c r="AE187" s="46">
        <f t="shared" ref="AE187" si="240">SUM(I187:AD187)</f>
        <v>134</v>
      </c>
      <c r="AF187" s="49">
        <f t="shared" ref="AF187" si="241">SUM(I188:AD188)</f>
        <v>134</v>
      </c>
      <c r="AG187" s="34">
        <f t="shared" ref="AG187" si="242">SUM(I189:AD189)</f>
        <v>134</v>
      </c>
      <c r="AH187" s="34">
        <f t="shared" ref="AH187" si="243">AG187-AE187</f>
        <v>0</v>
      </c>
      <c r="AI187" s="53">
        <v>0.93060000000000009</v>
      </c>
      <c r="AJ187" s="41" t="s">
        <v>65</v>
      </c>
    </row>
    <row r="188" spans="1:36" ht="16.2" x14ac:dyDescent="0.25">
      <c r="A188" s="42" t="s">
        <v>59</v>
      </c>
      <c r="B188" s="44" t="s">
        <v>810</v>
      </c>
      <c r="C188" s="42" t="s">
        <v>61</v>
      </c>
      <c r="D188" s="42" t="s">
        <v>87</v>
      </c>
      <c r="E188" s="42" t="s">
        <v>805</v>
      </c>
      <c r="F188" s="42" t="s">
        <v>59</v>
      </c>
      <c r="G188" s="45">
        <v>44327</v>
      </c>
      <c r="H188" s="18" t="s">
        <v>66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10</v>
      </c>
      <c r="R188" s="18">
        <v>13</v>
      </c>
      <c r="S188" s="18">
        <v>18</v>
      </c>
      <c r="T188" s="18">
        <v>15</v>
      </c>
      <c r="U188" s="18">
        <v>24</v>
      </c>
      <c r="V188" s="18">
        <v>17</v>
      </c>
      <c r="W188" s="18">
        <v>10</v>
      </c>
      <c r="X188" s="18">
        <v>10</v>
      </c>
      <c r="Y188" s="18">
        <v>7</v>
      </c>
      <c r="Z188" s="18">
        <v>5</v>
      </c>
      <c r="AA188" s="18">
        <v>5</v>
      </c>
      <c r="AB188" s="18">
        <v>0</v>
      </c>
      <c r="AC188" s="18">
        <v>0</v>
      </c>
      <c r="AD188" s="18">
        <v>0</v>
      </c>
      <c r="AE188" s="47"/>
      <c r="AF188" s="50"/>
      <c r="AG188" s="35"/>
      <c r="AH188" s="35"/>
      <c r="AI188" s="53"/>
      <c r="AJ188" s="41" t="s">
        <v>65</v>
      </c>
    </row>
    <row r="189" spans="1:36" ht="16.2" x14ac:dyDescent="0.25">
      <c r="A189" s="42" t="s">
        <v>59</v>
      </c>
      <c r="B189" s="44" t="s">
        <v>810</v>
      </c>
      <c r="C189" s="42" t="s">
        <v>61</v>
      </c>
      <c r="D189" s="42" t="s">
        <v>87</v>
      </c>
      <c r="E189" s="42" t="s">
        <v>805</v>
      </c>
      <c r="F189" s="42" t="s">
        <v>59</v>
      </c>
      <c r="G189" s="45">
        <v>44327</v>
      </c>
      <c r="H189" s="19" t="s">
        <v>67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10</v>
      </c>
      <c r="R189" s="19">
        <v>13</v>
      </c>
      <c r="S189" s="19">
        <v>18</v>
      </c>
      <c r="T189" s="19">
        <v>15</v>
      </c>
      <c r="U189" s="19">
        <v>24</v>
      </c>
      <c r="V189" s="19">
        <v>17</v>
      </c>
      <c r="W189" s="19">
        <v>10</v>
      </c>
      <c r="X189" s="19">
        <v>10</v>
      </c>
      <c r="Y189" s="19">
        <v>7</v>
      </c>
      <c r="Z189" s="19">
        <v>5</v>
      </c>
      <c r="AA189" s="19">
        <v>5</v>
      </c>
      <c r="AB189" s="19">
        <v>0</v>
      </c>
      <c r="AC189" s="19">
        <v>0</v>
      </c>
      <c r="AD189" s="19">
        <v>0</v>
      </c>
      <c r="AE189" s="48"/>
      <c r="AF189" s="51"/>
      <c r="AG189" s="36"/>
      <c r="AH189" s="36"/>
      <c r="AI189" s="53"/>
      <c r="AJ189" s="41" t="s">
        <v>65</v>
      </c>
    </row>
    <row r="190" spans="1:36" ht="16.2" x14ac:dyDescent="0.25">
      <c r="A190" s="42" t="s">
        <v>59</v>
      </c>
      <c r="B190" s="44" t="s">
        <v>603</v>
      </c>
      <c r="C190" s="42" t="s">
        <v>61</v>
      </c>
      <c r="D190" s="42" t="s">
        <v>139</v>
      </c>
      <c r="E190" s="42" t="s">
        <v>150</v>
      </c>
      <c r="F190" s="42" t="s">
        <v>59</v>
      </c>
      <c r="G190" s="45">
        <v>44331</v>
      </c>
      <c r="H190" s="17" t="s">
        <v>64</v>
      </c>
      <c r="I190" s="17">
        <v>0</v>
      </c>
      <c r="J190" s="17">
        <v>4</v>
      </c>
      <c r="K190" s="17">
        <v>5</v>
      </c>
      <c r="L190" s="17">
        <v>17</v>
      </c>
      <c r="M190" s="17">
        <v>17</v>
      </c>
      <c r="N190" s="17">
        <v>19</v>
      </c>
      <c r="O190" s="17">
        <v>15</v>
      </c>
      <c r="P190" s="17">
        <v>14</v>
      </c>
      <c r="Q190" s="17">
        <v>12</v>
      </c>
      <c r="R190" s="17">
        <v>6</v>
      </c>
      <c r="S190" s="17">
        <v>2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46">
        <f t="shared" ref="AE190" si="244">SUM(I190:AD190)</f>
        <v>111</v>
      </c>
      <c r="AF190" s="49">
        <f t="shared" ref="AF190" si="245">SUM(I191:AD191)</f>
        <v>111</v>
      </c>
      <c r="AG190" s="34">
        <f t="shared" ref="AG190" si="246">SUM(I192:AD192)</f>
        <v>111</v>
      </c>
      <c r="AH190" s="34">
        <f t="shared" ref="AH190" si="247">AG190-AE190</f>
        <v>0</v>
      </c>
      <c r="AI190" s="53">
        <v>0.93730000000000002</v>
      </c>
      <c r="AJ190" s="41" t="s">
        <v>65</v>
      </c>
    </row>
    <row r="191" spans="1:36" ht="16.2" x14ac:dyDescent="0.25">
      <c r="A191" s="42" t="s">
        <v>59</v>
      </c>
      <c r="B191" s="44" t="s">
        <v>603</v>
      </c>
      <c r="C191" s="42" t="s">
        <v>61</v>
      </c>
      <c r="D191" s="42" t="s">
        <v>139</v>
      </c>
      <c r="E191" s="42" t="s">
        <v>150</v>
      </c>
      <c r="F191" s="42" t="s">
        <v>59</v>
      </c>
      <c r="G191" s="45">
        <v>44331</v>
      </c>
      <c r="H191" s="18" t="s">
        <v>66</v>
      </c>
      <c r="I191" s="18">
        <v>0</v>
      </c>
      <c r="J191" s="18">
        <v>4</v>
      </c>
      <c r="K191" s="18">
        <v>5</v>
      </c>
      <c r="L191" s="18">
        <v>17</v>
      </c>
      <c r="M191" s="18">
        <v>17</v>
      </c>
      <c r="N191" s="18">
        <v>19</v>
      </c>
      <c r="O191" s="18">
        <v>15</v>
      </c>
      <c r="P191" s="18">
        <v>14</v>
      </c>
      <c r="Q191" s="18">
        <v>12</v>
      </c>
      <c r="R191" s="18">
        <v>6</v>
      </c>
      <c r="S191" s="18">
        <v>2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47"/>
      <c r="AF191" s="50"/>
      <c r="AG191" s="35"/>
      <c r="AH191" s="35"/>
      <c r="AI191" s="53"/>
      <c r="AJ191" s="41" t="s">
        <v>65</v>
      </c>
    </row>
    <row r="192" spans="1:36" ht="16.2" x14ac:dyDescent="0.25">
      <c r="A192" s="42" t="s">
        <v>59</v>
      </c>
      <c r="B192" s="44" t="s">
        <v>603</v>
      </c>
      <c r="C192" s="42" t="s">
        <v>61</v>
      </c>
      <c r="D192" s="42" t="s">
        <v>139</v>
      </c>
      <c r="E192" s="42" t="s">
        <v>150</v>
      </c>
      <c r="F192" s="42" t="s">
        <v>59</v>
      </c>
      <c r="G192" s="45">
        <v>44331</v>
      </c>
      <c r="H192" s="19" t="s">
        <v>67</v>
      </c>
      <c r="I192" s="19">
        <v>0</v>
      </c>
      <c r="J192" s="19">
        <v>4</v>
      </c>
      <c r="K192" s="19">
        <v>5</v>
      </c>
      <c r="L192" s="19">
        <v>17</v>
      </c>
      <c r="M192" s="19">
        <v>17</v>
      </c>
      <c r="N192" s="19">
        <v>19</v>
      </c>
      <c r="O192" s="19">
        <v>15</v>
      </c>
      <c r="P192" s="19">
        <v>14</v>
      </c>
      <c r="Q192" s="19">
        <v>12</v>
      </c>
      <c r="R192" s="19">
        <v>6</v>
      </c>
      <c r="S192" s="19">
        <v>2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48"/>
      <c r="AF192" s="51"/>
      <c r="AG192" s="36"/>
      <c r="AH192" s="36"/>
      <c r="AI192" s="53"/>
      <c r="AJ192" s="41" t="s">
        <v>65</v>
      </c>
    </row>
    <row r="193" spans="1:36" ht="16.2" x14ac:dyDescent="0.25">
      <c r="A193" s="42" t="s">
        <v>59</v>
      </c>
      <c r="B193" s="44" t="s">
        <v>1057</v>
      </c>
      <c r="C193" s="42" t="s">
        <v>61</v>
      </c>
      <c r="D193" s="42" t="s">
        <v>87</v>
      </c>
      <c r="E193" s="42" t="s">
        <v>576</v>
      </c>
      <c r="F193" s="42" t="s">
        <v>59</v>
      </c>
      <c r="G193" s="45">
        <v>44336</v>
      </c>
      <c r="H193" s="17" t="s">
        <v>64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1</v>
      </c>
      <c r="O193" s="17">
        <v>2</v>
      </c>
      <c r="P193" s="17">
        <v>6</v>
      </c>
      <c r="Q193" s="17">
        <v>9</v>
      </c>
      <c r="R193" s="17">
        <v>13</v>
      </c>
      <c r="S193" s="17">
        <v>15</v>
      </c>
      <c r="T193" s="17">
        <v>16</v>
      </c>
      <c r="U193" s="17">
        <v>13</v>
      </c>
      <c r="V193" s="17">
        <v>9</v>
      </c>
      <c r="W193" s="17">
        <v>7</v>
      </c>
      <c r="X193" s="17">
        <v>5</v>
      </c>
      <c r="Y193" s="17">
        <v>3</v>
      </c>
      <c r="Z193" s="17">
        <v>2</v>
      </c>
      <c r="AA193" s="17">
        <v>0</v>
      </c>
      <c r="AB193" s="17">
        <v>0</v>
      </c>
      <c r="AC193" s="17">
        <v>0</v>
      </c>
      <c r="AD193" s="17">
        <v>0</v>
      </c>
      <c r="AE193" s="46">
        <f t="shared" ref="AE193" si="248">SUM(I193:AD193)</f>
        <v>101</v>
      </c>
      <c r="AF193" s="49">
        <f t="shared" ref="AF193" si="249">SUM(I194:AD194)</f>
        <v>0</v>
      </c>
      <c r="AG193" s="34">
        <f t="shared" ref="AG193" si="250">SUM(I195:AD195)</f>
        <v>0</v>
      </c>
      <c r="AH193" s="34">
        <f t="shared" ref="AH193" si="251">AG193-AE193</f>
        <v>-101</v>
      </c>
      <c r="AI193" s="53">
        <v>0.91780000000000006</v>
      </c>
      <c r="AJ193" s="41" t="s">
        <v>65</v>
      </c>
    </row>
    <row r="194" spans="1:36" ht="16.2" x14ac:dyDescent="0.25">
      <c r="A194" s="42" t="s">
        <v>59</v>
      </c>
      <c r="B194" s="44" t="s">
        <v>1057</v>
      </c>
      <c r="C194" s="42" t="s">
        <v>61</v>
      </c>
      <c r="D194" s="42" t="s">
        <v>87</v>
      </c>
      <c r="E194" s="42" t="s">
        <v>576</v>
      </c>
      <c r="F194" s="42" t="s">
        <v>59</v>
      </c>
      <c r="G194" s="45">
        <v>44336</v>
      </c>
      <c r="H194" s="18" t="s">
        <v>66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47"/>
      <c r="AF194" s="50"/>
      <c r="AG194" s="35"/>
      <c r="AH194" s="35"/>
      <c r="AI194" s="53"/>
      <c r="AJ194" s="41" t="s">
        <v>65</v>
      </c>
    </row>
    <row r="195" spans="1:36" ht="16.2" x14ac:dyDescent="0.25">
      <c r="A195" s="42" t="s">
        <v>59</v>
      </c>
      <c r="B195" s="44" t="s">
        <v>1057</v>
      </c>
      <c r="C195" s="42" t="s">
        <v>61</v>
      </c>
      <c r="D195" s="42" t="s">
        <v>87</v>
      </c>
      <c r="E195" s="42" t="s">
        <v>576</v>
      </c>
      <c r="F195" s="42" t="s">
        <v>59</v>
      </c>
      <c r="G195" s="45">
        <v>44336</v>
      </c>
      <c r="H195" s="19" t="s">
        <v>67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48"/>
      <c r="AF195" s="51"/>
      <c r="AG195" s="36"/>
      <c r="AH195" s="36"/>
      <c r="AI195" s="53"/>
      <c r="AJ195" s="41" t="s">
        <v>65</v>
      </c>
    </row>
    <row r="196" spans="1:36" ht="16.2" x14ac:dyDescent="0.25">
      <c r="A196" s="42" t="s">
        <v>59</v>
      </c>
      <c r="B196" s="44" t="s">
        <v>415</v>
      </c>
      <c r="C196" s="42" t="s">
        <v>61</v>
      </c>
      <c r="D196" s="42" t="s">
        <v>87</v>
      </c>
      <c r="E196" s="42" t="s">
        <v>342</v>
      </c>
      <c r="F196" s="42" t="s">
        <v>59</v>
      </c>
      <c r="G196" s="45">
        <v>44331</v>
      </c>
      <c r="H196" s="17" t="s">
        <v>64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1</v>
      </c>
      <c r="P196" s="17">
        <v>0</v>
      </c>
      <c r="Q196" s="17">
        <v>4</v>
      </c>
      <c r="R196" s="17">
        <v>9</v>
      </c>
      <c r="S196" s="17">
        <v>11</v>
      </c>
      <c r="T196" s="17">
        <v>16</v>
      </c>
      <c r="U196" s="17">
        <v>19</v>
      </c>
      <c r="V196" s="17">
        <v>14</v>
      </c>
      <c r="W196" s="17">
        <v>9</v>
      </c>
      <c r="X196" s="17">
        <v>10</v>
      </c>
      <c r="Y196" s="17">
        <v>6</v>
      </c>
      <c r="Z196" s="17">
        <v>1</v>
      </c>
      <c r="AA196" s="17">
        <v>1</v>
      </c>
      <c r="AB196" s="17">
        <v>0</v>
      </c>
      <c r="AC196" s="17">
        <v>0</v>
      </c>
      <c r="AD196" s="17">
        <v>0</v>
      </c>
      <c r="AE196" s="46">
        <f t="shared" ref="AE196" si="252">SUM(I196:AD196)</f>
        <v>101</v>
      </c>
      <c r="AF196" s="49">
        <f t="shared" ref="AF196" si="253">SUM(I197:AD197)</f>
        <v>0</v>
      </c>
      <c r="AG196" s="34">
        <f t="shared" ref="AG196" si="254">SUM(I198:AD198)</f>
        <v>0</v>
      </c>
      <c r="AH196" s="34">
        <f t="shared" ref="AH196" si="255">AG196-AE196</f>
        <v>-101</v>
      </c>
      <c r="AI196" s="53">
        <v>0.95620000000000005</v>
      </c>
      <c r="AJ196" s="41" t="s">
        <v>65</v>
      </c>
    </row>
    <row r="197" spans="1:36" ht="16.2" x14ac:dyDescent="0.25">
      <c r="A197" s="42" t="s">
        <v>59</v>
      </c>
      <c r="B197" s="44" t="s">
        <v>415</v>
      </c>
      <c r="C197" s="42" t="s">
        <v>61</v>
      </c>
      <c r="D197" s="42" t="s">
        <v>87</v>
      </c>
      <c r="E197" s="42" t="s">
        <v>342</v>
      </c>
      <c r="F197" s="42" t="s">
        <v>59</v>
      </c>
      <c r="G197" s="45">
        <v>44331</v>
      </c>
      <c r="H197" s="18" t="s">
        <v>66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47"/>
      <c r="AF197" s="50"/>
      <c r="AG197" s="35"/>
      <c r="AH197" s="35"/>
      <c r="AI197" s="53"/>
      <c r="AJ197" s="41" t="s">
        <v>65</v>
      </c>
    </row>
    <row r="198" spans="1:36" ht="16.2" x14ac:dyDescent="0.25">
      <c r="A198" s="42" t="s">
        <v>59</v>
      </c>
      <c r="B198" s="44" t="s">
        <v>415</v>
      </c>
      <c r="C198" s="42" t="s">
        <v>61</v>
      </c>
      <c r="D198" s="42" t="s">
        <v>87</v>
      </c>
      <c r="E198" s="42" t="s">
        <v>342</v>
      </c>
      <c r="F198" s="42" t="s">
        <v>59</v>
      </c>
      <c r="G198" s="45">
        <v>44331</v>
      </c>
      <c r="H198" s="19" t="s">
        <v>67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48"/>
      <c r="AF198" s="51"/>
      <c r="AG198" s="36"/>
      <c r="AH198" s="36"/>
      <c r="AI198" s="53"/>
      <c r="AJ198" s="41" t="s">
        <v>65</v>
      </c>
    </row>
    <row r="199" spans="1:36" ht="16.2" x14ac:dyDescent="0.25">
      <c r="A199" s="42" t="s">
        <v>59</v>
      </c>
      <c r="B199" s="44" t="s">
        <v>804</v>
      </c>
      <c r="C199" s="42" t="s">
        <v>61</v>
      </c>
      <c r="D199" s="42" t="s">
        <v>87</v>
      </c>
      <c r="E199" s="42" t="s">
        <v>803</v>
      </c>
      <c r="F199" s="42" t="s">
        <v>59</v>
      </c>
      <c r="G199" s="45">
        <v>44327</v>
      </c>
      <c r="H199" s="17" t="s">
        <v>64</v>
      </c>
      <c r="I199" s="17">
        <v>0</v>
      </c>
      <c r="J199" s="17">
        <v>0</v>
      </c>
      <c r="K199" s="17">
        <v>0</v>
      </c>
      <c r="L199" s="17">
        <v>3</v>
      </c>
      <c r="M199" s="17">
        <v>3</v>
      </c>
      <c r="N199" s="17">
        <v>3</v>
      </c>
      <c r="O199" s="17">
        <v>4</v>
      </c>
      <c r="P199" s="17">
        <v>5</v>
      </c>
      <c r="Q199" s="17">
        <v>7</v>
      </c>
      <c r="R199" s="17">
        <v>7</v>
      </c>
      <c r="S199" s="17">
        <v>11</v>
      </c>
      <c r="T199" s="17">
        <v>11</v>
      </c>
      <c r="U199" s="17">
        <v>11</v>
      </c>
      <c r="V199" s="17">
        <v>9</v>
      </c>
      <c r="W199" s="17">
        <v>7</v>
      </c>
      <c r="X199" s="17">
        <v>6</v>
      </c>
      <c r="Y199" s="17">
        <v>5</v>
      </c>
      <c r="Z199" s="17">
        <v>3</v>
      </c>
      <c r="AA199" s="17">
        <v>3</v>
      </c>
      <c r="AB199" s="17">
        <v>2</v>
      </c>
      <c r="AC199" s="17">
        <v>0</v>
      </c>
      <c r="AD199" s="17">
        <v>0</v>
      </c>
      <c r="AE199" s="46">
        <f t="shared" ref="AE199" si="256">SUM(I199:AD199)</f>
        <v>100</v>
      </c>
      <c r="AF199" s="49">
        <f t="shared" ref="AF199" si="257">SUM(I200:AD200)</f>
        <v>100</v>
      </c>
      <c r="AG199" s="34">
        <f t="shared" ref="AG199" si="258">SUM(I201:AD201)</f>
        <v>100</v>
      </c>
      <c r="AH199" s="34">
        <f t="shared" ref="AH199" si="259">AG199-AE199</f>
        <v>0</v>
      </c>
      <c r="AI199" s="53">
        <v>0.92160000000000009</v>
      </c>
      <c r="AJ199" s="41" t="s">
        <v>65</v>
      </c>
    </row>
    <row r="200" spans="1:36" ht="16.2" x14ac:dyDescent="0.25">
      <c r="A200" s="42" t="s">
        <v>59</v>
      </c>
      <c r="B200" s="44" t="s">
        <v>804</v>
      </c>
      <c r="C200" s="42" t="s">
        <v>61</v>
      </c>
      <c r="D200" s="42" t="s">
        <v>87</v>
      </c>
      <c r="E200" s="42" t="s">
        <v>803</v>
      </c>
      <c r="F200" s="42" t="s">
        <v>59</v>
      </c>
      <c r="G200" s="45">
        <v>44327</v>
      </c>
      <c r="H200" s="18" t="s">
        <v>66</v>
      </c>
      <c r="I200" s="18">
        <v>0</v>
      </c>
      <c r="J200" s="18">
        <v>0</v>
      </c>
      <c r="K200" s="18">
        <v>0</v>
      </c>
      <c r="L200" s="18">
        <v>3</v>
      </c>
      <c r="M200" s="18">
        <v>3</v>
      </c>
      <c r="N200" s="18">
        <v>3</v>
      </c>
      <c r="O200" s="18">
        <v>4</v>
      </c>
      <c r="P200" s="18">
        <v>5</v>
      </c>
      <c r="Q200" s="18">
        <v>7</v>
      </c>
      <c r="R200" s="18">
        <v>7</v>
      </c>
      <c r="S200" s="18">
        <v>11</v>
      </c>
      <c r="T200" s="18">
        <v>11</v>
      </c>
      <c r="U200" s="18">
        <v>11</v>
      </c>
      <c r="V200" s="18">
        <v>9</v>
      </c>
      <c r="W200" s="18">
        <v>7</v>
      </c>
      <c r="X200" s="18">
        <v>6</v>
      </c>
      <c r="Y200" s="18">
        <v>5</v>
      </c>
      <c r="Z200" s="18">
        <v>3</v>
      </c>
      <c r="AA200" s="18">
        <v>3</v>
      </c>
      <c r="AB200" s="18">
        <v>2</v>
      </c>
      <c r="AC200" s="18">
        <v>0</v>
      </c>
      <c r="AD200" s="18">
        <v>0</v>
      </c>
      <c r="AE200" s="47"/>
      <c r="AF200" s="50"/>
      <c r="AG200" s="35"/>
      <c r="AH200" s="35"/>
      <c r="AI200" s="53"/>
      <c r="AJ200" s="41" t="s">
        <v>65</v>
      </c>
    </row>
    <row r="201" spans="1:36" ht="16.2" x14ac:dyDescent="0.25">
      <c r="A201" s="42" t="s">
        <v>59</v>
      </c>
      <c r="B201" s="44" t="s">
        <v>804</v>
      </c>
      <c r="C201" s="42" t="s">
        <v>61</v>
      </c>
      <c r="D201" s="42" t="s">
        <v>87</v>
      </c>
      <c r="E201" s="42" t="s">
        <v>803</v>
      </c>
      <c r="F201" s="42" t="s">
        <v>59</v>
      </c>
      <c r="G201" s="45">
        <v>44327</v>
      </c>
      <c r="H201" s="19" t="s">
        <v>67</v>
      </c>
      <c r="I201" s="19">
        <v>0</v>
      </c>
      <c r="J201" s="19">
        <v>0</v>
      </c>
      <c r="K201" s="19">
        <v>0</v>
      </c>
      <c r="L201" s="19">
        <v>3</v>
      </c>
      <c r="M201" s="19">
        <v>3</v>
      </c>
      <c r="N201" s="19">
        <v>3</v>
      </c>
      <c r="O201" s="19">
        <v>4</v>
      </c>
      <c r="P201" s="19">
        <v>5</v>
      </c>
      <c r="Q201" s="19">
        <v>7</v>
      </c>
      <c r="R201" s="19">
        <v>7</v>
      </c>
      <c r="S201" s="19">
        <v>11</v>
      </c>
      <c r="T201" s="19">
        <v>11</v>
      </c>
      <c r="U201" s="19">
        <v>11</v>
      </c>
      <c r="V201" s="19">
        <v>9</v>
      </c>
      <c r="W201" s="19">
        <v>7</v>
      </c>
      <c r="X201" s="19">
        <v>6</v>
      </c>
      <c r="Y201" s="19">
        <v>5</v>
      </c>
      <c r="Z201" s="19">
        <v>3</v>
      </c>
      <c r="AA201" s="19">
        <v>3</v>
      </c>
      <c r="AB201" s="19">
        <v>2</v>
      </c>
      <c r="AC201" s="19">
        <v>0</v>
      </c>
      <c r="AD201" s="19">
        <v>0</v>
      </c>
      <c r="AE201" s="48"/>
      <c r="AF201" s="51"/>
      <c r="AG201" s="36"/>
      <c r="AH201" s="36"/>
      <c r="AI201" s="53"/>
      <c r="AJ201" s="41" t="s">
        <v>65</v>
      </c>
    </row>
    <row r="202" spans="1:36" ht="16.2" x14ac:dyDescent="0.25">
      <c r="A202" s="42" t="s">
        <v>59</v>
      </c>
      <c r="B202" s="44" t="s">
        <v>806</v>
      </c>
      <c r="C202" s="42" t="s">
        <v>61</v>
      </c>
      <c r="D202" s="42" t="s">
        <v>87</v>
      </c>
      <c r="E202" s="42" t="s">
        <v>805</v>
      </c>
      <c r="F202" s="42" t="s">
        <v>59</v>
      </c>
      <c r="G202" s="45">
        <v>44323</v>
      </c>
      <c r="H202" s="17" t="s">
        <v>64</v>
      </c>
      <c r="I202" s="17">
        <v>0</v>
      </c>
      <c r="J202" s="17">
        <v>0</v>
      </c>
      <c r="K202" s="17">
        <v>0</v>
      </c>
      <c r="L202" s="17">
        <v>0</v>
      </c>
      <c r="M202" s="17">
        <v>4</v>
      </c>
      <c r="N202" s="17">
        <v>0</v>
      </c>
      <c r="O202" s="17">
        <v>11</v>
      </c>
      <c r="P202" s="17">
        <v>0</v>
      </c>
      <c r="Q202" s="17">
        <v>15</v>
      </c>
      <c r="R202" s="17">
        <v>0</v>
      </c>
      <c r="S202" s="17">
        <v>22</v>
      </c>
      <c r="T202" s="17">
        <v>0</v>
      </c>
      <c r="U202" s="17">
        <v>22</v>
      </c>
      <c r="V202" s="17">
        <v>0</v>
      </c>
      <c r="W202" s="17">
        <v>12</v>
      </c>
      <c r="X202" s="17">
        <v>0</v>
      </c>
      <c r="Y202" s="17">
        <v>9</v>
      </c>
      <c r="Z202" s="17">
        <v>0</v>
      </c>
      <c r="AA202" s="17">
        <v>4</v>
      </c>
      <c r="AB202" s="17">
        <v>0</v>
      </c>
      <c r="AC202" s="17">
        <v>1</v>
      </c>
      <c r="AD202" s="17">
        <v>0</v>
      </c>
      <c r="AE202" s="46">
        <f t="shared" ref="AE202" si="260">SUM(I202:AD202)</f>
        <v>100</v>
      </c>
      <c r="AF202" s="49">
        <f t="shared" ref="AF202" si="261">SUM(I203:AD203)</f>
        <v>100</v>
      </c>
      <c r="AG202" s="34">
        <f t="shared" ref="AG202" si="262">SUM(I204:AD204)</f>
        <v>100</v>
      </c>
      <c r="AH202" s="34">
        <f t="shared" ref="AH202" si="263">AG202-AE202</f>
        <v>0</v>
      </c>
      <c r="AI202" s="53">
        <v>0.91350000000000009</v>
      </c>
      <c r="AJ202" s="41" t="s">
        <v>65</v>
      </c>
    </row>
    <row r="203" spans="1:36" ht="16.2" x14ac:dyDescent="0.25">
      <c r="A203" s="42" t="s">
        <v>59</v>
      </c>
      <c r="B203" s="44" t="s">
        <v>806</v>
      </c>
      <c r="C203" s="42" t="s">
        <v>61</v>
      </c>
      <c r="D203" s="42" t="s">
        <v>87</v>
      </c>
      <c r="E203" s="42" t="s">
        <v>805</v>
      </c>
      <c r="F203" s="42" t="s">
        <v>59</v>
      </c>
      <c r="G203" s="45">
        <v>44323</v>
      </c>
      <c r="H203" s="18" t="s">
        <v>66</v>
      </c>
      <c r="I203" s="18">
        <v>0</v>
      </c>
      <c r="J203" s="18">
        <v>0</v>
      </c>
      <c r="K203" s="18">
        <v>0</v>
      </c>
      <c r="L203" s="18">
        <v>0</v>
      </c>
      <c r="M203" s="18">
        <v>4</v>
      </c>
      <c r="N203" s="18">
        <v>0</v>
      </c>
      <c r="O203" s="18">
        <v>11</v>
      </c>
      <c r="P203" s="18">
        <v>0</v>
      </c>
      <c r="Q203" s="18">
        <v>15</v>
      </c>
      <c r="R203" s="18">
        <v>0</v>
      </c>
      <c r="S203" s="18">
        <v>22</v>
      </c>
      <c r="T203" s="18">
        <v>0</v>
      </c>
      <c r="U203" s="18">
        <v>22</v>
      </c>
      <c r="V203" s="18">
        <v>0</v>
      </c>
      <c r="W203" s="18">
        <v>12</v>
      </c>
      <c r="X203" s="18">
        <v>0</v>
      </c>
      <c r="Y203" s="18">
        <v>9</v>
      </c>
      <c r="Z203" s="18">
        <v>0</v>
      </c>
      <c r="AA203" s="18">
        <v>4</v>
      </c>
      <c r="AB203" s="18">
        <v>0</v>
      </c>
      <c r="AC203" s="18">
        <v>1</v>
      </c>
      <c r="AD203" s="18">
        <v>0</v>
      </c>
      <c r="AE203" s="47"/>
      <c r="AF203" s="50"/>
      <c r="AG203" s="35"/>
      <c r="AH203" s="35"/>
      <c r="AI203" s="53"/>
      <c r="AJ203" s="41" t="s">
        <v>65</v>
      </c>
    </row>
    <row r="204" spans="1:36" ht="16.2" x14ac:dyDescent="0.25">
      <c r="A204" s="42" t="s">
        <v>59</v>
      </c>
      <c r="B204" s="44" t="s">
        <v>806</v>
      </c>
      <c r="C204" s="42" t="s">
        <v>61</v>
      </c>
      <c r="D204" s="42" t="s">
        <v>87</v>
      </c>
      <c r="E204" s="42" t="s">
        <v>805</v>
      </c>
      <c r="F204" s="42" t="s">
        <v>59</v>
      </c>
      <c r="G204" s="45">
        <v>44323</v>
      </c>
      <c r="H204" s="19" t="s">
        <v>67</v>
      </c>
      <c r="I204" s="19">
        <v>0</v>
      </c>
      <c r="J204" s="19">
        <v>0</v>
      </c>
      <c r="K204" s="19">
        <v>0</v>
      </c>
      <c r="L204" s="19">
        <v>0</v>
      </c>
      <c r="M204" s="19">
        <v>4</v>
      </c>
      <c r="N204" s="19">
        <v>0</v>
      </c>
      <c r="O204" s="19">
        <v>11</v>
      </c>
      <c r="P204" s="19">
        <v>0</v>
      </c>
      <c r="Q204" s="19">
        <v>15</v>
      </c>
      <c r="R204" s="19">
        <v>0</v>
      </c>
      <c r="S204" s="19">
        <v>22</v>
      </c>
      <c r="T204" s="19">
        <v>0</v>
      </c>
      <c r="U204" s="19">
        <v>22</v>
      </c>
      <c r="V204" s="19">
        <v>0</v>
      </c>
      <c r="W204" s="19">
        <v>12</v>
      </c>
      <c r="X204" s="19">
        <v>0</v>
      </c>
      <c r="Y204" s="19">
        <v>9</v>
      </c>
      <c r="Z204" s="19">
        <v>0</v>
      </c>
      <c r="AA204" s="19">
        <v>4</v>
      </c>
      <c r="AB204" s="19">
        <v>0</v>
      </c>
      <c r="AC204" s="19">
        <v>1</v>
      </c>
      <c r="AD204" s="19">
        <v>0</v>
      </c>
      <c r="AE204" s="48"/>
      <c r="AF204" s="51"/>
      <c r="AG204" s="36"/>
      <c r="AH204" s="36"/>
      <c r="AI204" s="53"/>
      <c r="AJ204" s="41" t="s">
        <v>65</v>
      </c>
    </row>
    <row r="205" spans="1:36" ht="16.2" x14ac:dyDescent="0.25">
      <c r="A205" s="42" t="s">
        <v>59</v>
      </c>
      <c r="B205" s="44" t="s">
        <v>848</v>
      </c>
      <c r="C205" s="42" t="s">
        <v>61</v>
      </c>
      <c r="D205" s="42" t="s">
        <v>87</v>
      </c>
      <c r="E205" s="42" t="s">
        <v>826</v>
      </c>
      <c r="F205" s="42" t="s">
        <v>59</v>
      </c>
      <c r="G205" s="45">
        <v>44323</v>
      </c>
      <c r="H205" s="17" t="s">
        <v>64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2</v>
      </c>
      <c r="R205" s="17">
        <v>3</v>
      </c>
      <c r="S205" s="17">
        <v>5</v>
      </c>
      <c r="T205" s="17">
        <v>5</v>
      </c>
      <c r="U205" s="17">
        <v>5</v>
      </c>
      <c r="V205" s="17">
        <v>7</v>
      </c>
      <c r="W205" s="17">
        <v>7</v>
      </c>
      <c r="X205" s="17">
        <v>7</v>
      </c>
      <c r="Y205" s="17">
        <v>4</v>
      </c>
      <c r="Z205" s="17">
        <v>4</v>
      </c>
      <c r="AA205" s="17">
        <v>8</v>
      </c>
      <c r="AB205" s="17">
        <v>2</v>
      </c>
      <c r="AC205" s="17">
        <v>2</v>
      </c>
      <c r="AD205" s="17">
        <v>3</v>
      </c>
      <c r="AE205" s="46">
        <f t="shared" ref="AE205" si="264">SUM(I205:AD205)</f>
        <v>64</v>
      </c>
      <c r="AF205" s="49">
        <f t="shared" ref="AF205" si="265">SUM(I206:AD206)</f>
        <v>64</v>
      </c>
      <c r="AG205" s="34">
        <f t="shared" ref="AG205" si="266">SUM(I207:AD207)</f>
        <v>64</v>
      </c>
      <c r="AH205" s="34">
        <f t="shared" ref="AH205" si="267">AG205-AE205</f>
        <v>0</v>
      </c>
      <c r="AI205" s="53">
        <v>0.95720000000000005</v>
      </c>
      <c r="AJ205" s="41" t="s">
        <v>65</v>
      </c>
    </row>
    <row r="206" spans="1:36" ht="16.2" x14ac:dyDescent="0.25">
      <c r="A206" s="42" t="s">
        <v>59</v>
      </c>
      <c r="B206" s="44" t="s">
        <v>848</v>
      </c>
      <c r="C206" s="42" t="s">
        <v>61</v>
      </c>
      <c r="D206" s="42" t="s">
        <v>87</v>
      </c>
      <c r="E206" s="42" t="s">
        <v>826</v>
      </c>
      <c r="F206" s="42" t="s">
        <v>59</v>
      </c>
      <c r="G206" s="45">
        <v>44323</v>
      </c>
      <c r="H206" s="18" t="s">
        <v>66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2</v>
      </c>
      <c r="R206" s="18">
        <v>3</v>
      </c>
      <c r="S206" s="18">
        <v>5</v>
      </c>
      <c r="T206" s="18">
        <v>5</v>
      </c>
      <c r="U206" s="18">
        <v>5</v>
      </c>
      <c r="V206" s="18">
        <v>7</v>
      </c>
      <c r="W206" s="18">
        <v>7</v>
      </c>
      <c r="X206" s="18">
        <v>7</v>
      </c>
      <c r="Y206" s="18">
        <v>4</v>
      </c>
      <c r="Z206" s="18">
        <v>4</v>
      </c>
      <c r="AA206" s="18">
        <v>8</v>
      </c>
      <c r="AB206" s="18">
        <v>2</v>
      </c>
      <c r="AC206" s="18">
        <v>2</v>
      </c>
      <c r="AD206" s="18">
        <v>3</v>
      </c>
      <c r="AE206" s="47"/>
      <c r="AF206" s="50"/>
      <c r="AG206" s="35"/>
      <c r="AH206" s="35"/>
      <c r="AI206" s="53"/>
      <c r="AJ206" s="41" t="s">
        <v>65</v>
      </c>
    </row>
    <row r="207" spans="1:36" ht="16.2" x14ac:dyDescent="0.25">
      <c r="A207" s="42" t="s">
        <v>59</v>
      </c>
      <c r="B207" s="44" t="s">
        <v>848</v>
      </c>
      <c r="C207" s="42" t="s">
        <v>61</v>
      </c>
      <c r="D207" s="42" t="s">
        <v>87</v>
      </c>
      <c r="E207" s="42" t="s">
        <v>826</v>
      </c>
      <c r="F207" s="42" t="s">
        <v>59</v>
      </c>
      <c r="G207" s="45">
        <v>44323</v>
      </c>
      <c r="H207" s="19" t="s">
        <v>67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2</v>
      </c>
      <c r="R207" s="19">
        <v>3</v>
      </c>
      <c r="S207" s="19">
        <v>5</v>
      </c>
      <c r="T207" s="19">
        <v>5</v>
      </c>
      <c r="U207" s="19">
        <v>5</v>
      </c>
      <c r="V207" s="19">
        <v>7</v>
      </c>
      <c r="W207" s="19">
        <v>7</v>
      </c>
      <c r="X207" s="19">
        <v>7</v>
      </c>
      <c r="Y207" s="19">
        <v>4</v>
      </c>
      <c r="Z207" s="19">
        <v>4</v>
      </c>
      <c r="AA207" s="19">
        <v>8</v>
      </c>
      <c r="AB207" s="19">
        <v>2</v>
      </c>
      <c r="AC207" s="19">
        <v>2</v>
      </c>
      <c r="AD207" s="19">
        <v>3</v>
      </c>
      <c r="AE207" s="48"/>
      <c r="AF207" s="51"/>
      <c r="AG207" s="36"/>
      <c r="AH207" s="36"/>
      <c r="AI207" s="53"/>
      <c r="AJ207" s="41" t="s">
        <v>65</v>
      </c>
    </row>
    <row r="208" spans="1:36" ht="16.2" x14ac:dyDescent="0.25">
      <c r="A208" s="42" t="s">
        <v>59</v>
      </c>
      <c r="B208" s="44" t="s">
        <v>443</v>
      </c>
      <c r="C208" s="42" t="s">
        <v>61</v>
      </c>
      <c r="D208" s="42" t="s">
        <v>75</v>
      </c>
      <c r="E208" s="42" t="s">
        <v>79</v>
      </c>
      <c r="F208" s="42" t="s">
        <v>59</v>
      </c>
      <c r="G208" s="45">
        <v>44320</v>
      </c>
      <c r="H208" s="17" t="s">
        <v>64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1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46">
        <f t="shared" ref="AE208" si="268">SUM(I208:AD208)</f>
        <v>1</v>
      </c>
      <c r="AF208" s="49">
        <f t="shared" ref="AF208" si="269">SUM(I209:AD209)</f>
        <v>1</v>
      </c>
      <c r="AG208" s="34">
        <f t="shared" ref="AG208" si="270">SUM(I210:AD210)</f>
        <v>1</v>
      </c>
      <c r="AH208" s="34">
        <f t="shared" ref="AH208" si="271">AG208-AE208</f>
        <v>0</v>
      </c>
      <c r="AI208" s="53">
        <v>0.93790000000000007</v>
      </c>
      <c r="AJ208" s="41" t="s">
        <v>65</v>
      </c>
    </row>
    <row r="209" spans="1:39" ht="16.2" x14ac:dyDescent="0.25">
      <c r="A209" s="42" t="s">
        <v>59</v>
      </c>
      <c r="B209" s="44" t="s">
        <v>443</v>
      </c>
      <c r="C209" s="42" t="s">
        <v>61</v>
      </c>
      <c r="D209" s="42" t="s">
        <v>75</v>
      </c>
      <c r="E209" s="42" t="s">
        <v>79</v>
      </c>
      <c r="F209" s="42" t="s">
        <v>59</v>
      </c>
      <c r="G209" s="45">
        <v>44320</v>
      </c>
      <c r="H209" s="18" t="s">
        <v>66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1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7"/>
      <c r="AF209" s="50"/>
      <c r="AG209" s="35"/>
      <c r="AH209" s="35"/>
      <c r="AI209" s="53"/>
      <c r="AJ209" s="41" t="s">
        <v>65</v>
      </c>
    </row>
    <row r="210" spans="1:39" ht="16.2" x14ac:dyDescent="0.25">
      <c r="A210" s="42" t="s">
        <v>59</v>
      </c>
      <c r="B210" s="44" t="s">
        <v>443</v>
      </c>
      <c r="C210" s="42" t="s">
        <v>61</v>
      </c>
      <c r="D210" s="42" t="s">
        <v>75</v>
      </c>
      <c r="E210" s="42" t="s">
        <v>79</v>
      </c>
      <c r="F210" s="42" t="s">
        <v>59</v>
      </c>
      <c r="G210" s="45">
        <v>44320</v>
      </c>
      <c r="H210" s="19" t="s">
        <v>67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1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8"/>
      <c r="AF210" s="51"/>
      <c r="AG210" s="36"/>
      <c r="AH210" s="36"/>
      <c r="AI210" s="53"/>
      <c r="AJ210" s="41" t="s">
        <v>65</v>
      </c>
    </row>
    <row r="211" spans="1:39" ht="16.2" x14ac:dyDescent="0.25">
      <c r="A211" s="42" t="s">
        <v>59</v>
      </c>
      <c r="B211" s="44" t="s">
        <v>442</v>
      </c>
      <c r="C211" s="42" t="s">
        <v>61</v>
      </c>
      <c r="D211" s="42" t="s">
        <v>75</v>
      </c>
      <c r="E211" s="42" t="s">
        <v>76</v>
      </c>
      <c r="F211" s="42" t="s">
        <v>59</v>
      </c>
      <c r="G211" s="45">
        <v>44320</v>
      </c>
      <c r="H211" s="17" t="s">
        <v>64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46">
        <f t="shared" ref="AE211" si="272">SUM(I211:AD211)</f>
        <v>1</v>
      </c>
      <c r="AF211" s="49">
        <f t="shared" ref="AF211" si="273">SUM(I212:AD212)</f>
        <v>1</v>
      </c>
      <c r="AG211" s="34">
        <f t="shared" ref="AG211" si="274">SUM(I213:AD213)</f>
        <v>1</v>
      </c>
      <c r="AH211" s="34">
        <f t="shared" ref="AH211" si="275">AG211-AE211</f>
        <v>0</v>
      </c>
      <c r="AI211" s="53">
        <v>0.94800000000000006</v>
      </c>
      <c r="AJ211" s="41" t="s">
        <v>65</v>
      </c>
    </row>
    <row r="212" spans="1:39" ht="16.2" x14ac:dyDescent="0.25">
      <c r="A212" s="42" t="s">
        <v>59</v>
      </c>
      <c r="B212" s="44" t="s">
        <v>442</v>
      </c>
      <c r="C212" s="42" t="s">
        <v>61</v>
      </c>
      <c r="D212" s="42" t="s">
        <v>75</v>
      </c>
      <c r="E212" s="42" t="s">
        <v>76</v>
      </c>
      <c r="F212" s="42" t="s">
        <v>59</v>
      </c>
      <c r="G212" s="45">
        <v>44320</v>
      </c>
      <c r="H212" s="18" t="s">
        <v>66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1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47"/>
      <c r="AF212" s="50"/>
      <c r="AG212" s="35"/>
      <c r="AH212" s="35"/>
      <c r="AI212" s="53"/>
      <c r="AJ212" s="41" t="s">
        <v>65</v>
      </c>
    </row>
    <row r="213" spans="1:39" ht="16.2" x14ac:dyDescent="0.25">
      <c r="A213" s="42" t="s">
        <v>59</v>
      </c>
      <c r="B213" s="44" t="s">
        <v>442</v>
      </c>
      <c r="C213" s="42" t="s">
        <v>61</v>
      </c>
      <c r="D213" s="42" t="s">
        <v>75</v>
      </c>
      <c r="E213" s="42" t="s">
        <v>76</v>
      </c>
      <c r="F213" s="42" t="s">
        <v>59</v>
      </c>
      <c r="G213" s="45">
        <v>44320</v>
      </c>
      <c r="H213" s="19" t="s">
        <v>67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1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48"/>
      <c r="AF213" s="51"/>
      <c r="AG213" s="36"/>
      <c r="AH213" s="36"/>
      <c r="AI213" s="53"/>
      <c r="AJ213" s="41" t="s">
        <v>65</v>
      </c>
    </row>
    <row r="214" spans="1:39" ht="16.2" x14ac:dyDescent="0.25">
      <c r="A214" s="42" t="s">
        <v>59</v>
      </c>
      <c r="B214" s="44" t="s">
        <v>746</v>
      </c>
      <c r="C214" s="42" t="s">
        <v>61</v>
      </c>
      <c r="D214" s="42" t="s">
        <v>87</v>
      </c>
      <c r="E214" s="42" t="s">
        <v>119</v>
      </c>
      <c r="F214" s="42" t="s">
        <v>59</v>
      </c>
      <c r="G214" s="45">
        <v>44340</v>
      </c>
      <c r="H214" s="17" t="s">
        <v>64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60</v>
      </c>
      <c r="R214" s="17">
        <v>180</v>
      </c>
      <c r="S214" s="17">
        <v>200</v>
      </c>
      <c r="T214" s="17">
        <v>270</v>
      </c>
      <c r="U214" s="17">
        <v>280</v>
      </c>
      <c r="V214" s="17">
        <v>280</v>
      </c>
      <c r="W214" s="17">
        <v>270</v>
      </c>
      <c r="X214" s="17">
        <v>220</v>
      </c>
      <c r="Y214" s="17">
        <v>100</v>
      </c>
      <c r="Z214" s="17">
        <v>150</v>
      </c>
      <c r="AA214" s="17">
        <v>0</v>
      </c>
      <c r="AB214" s="17">
        <v>90</v>
      </c>
      <c r="AC214" s="17">
        <v>0</v>
      </c>
      <c r="AD214" s="17">
        <v>0</v>
      </c>
      <c r="AE214" s="46">
        <f t="shared" ref="AE214" si="276">SUM(I214:AD214)</f>
        <v>2100</v>
      </c>
      <c r="AF214" s="49">
        <f t="shared" ref="AF214" si="277">SUM(I215:AD215)</f>
        <v>2100</v>
      </c>
      <c r="AG214" s="34">
        <f t="shared" ref="AG214" si="278">SUM(I216:AD216)</f>
        <v>2100</v>
      </c>
      <c r="AH214" s="34">
        <f t="shared" ref="AH214" si="279">AG214-AE214</f>
        <v>0</v>
      </c>
      <c r="AI214" s="53">
        <v>0.92230000000000001</v>
      </c>
      <c r="AJ214" s="41" t="s">
        <v>65</v>
      </c>
      <c r="AK214" s="20"/>
      <c r="AL214" s="20"/>
      <c r="AM214" s="20"/>
    </row>
    <row r="215" spans="1:39" ht="16.2" x14ac:dyDescent="0.25">
      <c r="A215" s="42" t="s">
        <v>59</v>
      </c>
      <c r="B215" s="44" t="s">
        <v>746</v>
      </c>
      <c r="C215" s="42" t="s">
        <v>61</v>
      </c>
      <c r="D215" s="42" t="s">
        <v>87</v>
      </c>
      <c r="E215" s="42" t="s">
        <v>119</v>
      </c>
      <c r="F215" s="42" t="s">
        <v>59</v>
      </c>
      <c r="G215" s="45">
        <v>44340</v>
      </c>
      <c r="H215" s="18" t="s">
        <v>66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60</v>
      </c>
      <c r="R215" s="18">
        <v>180</v>
      </c>
      <c r="S215" s="18">
        <v>200</v>
      </c>
      <c r="T215" s="18">
        <v>270</v>
      </c>
      <c r="U215" s="18">
        <v>280</v>
      </c>
      <c r="V215" s="18">
        <v>280</v>
      </c>
      <c r="W215" s="18">
        <v>270</v>
      </c>
      <c r="X215" s="18">
        <v>220</v>
      </c>
      <c r="Y215" s="18">
        <v>100</v>
      </c>
      <c r="Z215" s="18">
        <v>150</v>
      </c>
      <c r="AA215" s="18">
        <v>0</v>
      </c>
      <c r="AB215" s="18">
        <v>90</v>
      </c>
      <c r="AC215" s="18">
        <v>0</v>
      </c>
      <c r="AD215" s="18">
        <v>0</v>
      </c>
      <c r="AE215" s="47"/>
      <c r="AF215" s="50"/>
      <c r="AG215" s="35"/>
      <c r="AH215" s="35"/>
      <c r="AI215" s="53"/>
      <c r="AJ215" s="41" t="s">
        <v>65</v>
      </c>
    </row>
    <row r="216" spans="1:39" ht="16.2" x14ac:dyDescent="0.25">
      <c r="A216" s="42" t="s">
        <v>59</v>
      </c>
      <c r="B216" s="44" t="s">
        <v>746</v>
      </c>
      <c r="C216" s="42" t="s">
        <v>61</v>
      </c>
      <c r="D216" s="42" t="s">
        <v>87</v>
      </c>
      <c r="E216" s="42" t="s">
        <v>119</v>
      </c>
      <c r="F216" s="42" t="s">
        <v>59</v>
      </c>
      <c r="G216" s="45">
        <v>44340</v>
      </c>
      <c r="H216" s="19" t="s">
        <v>67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60</v>
      </c>
      <c r="R216" s="19">
        <v>180</v>
      </c>
      <c r="S216" s="19">
        <v>200</v>
      </c>
      <c r="T216" s="19">
        <v>270</v>
      </c>
      <c r="U216" s="19">
        <v>280</v>
      </c>
      <c r="V216" s="19">
        <v>280</v>
      </c>
      <c r="W216" s="19">
        <v>270</v>
      </c>
      <c r="X216" s="19">
        <v>220</v>
      </c>
      <c r="Y216" s="19">
        <v>100</v>
      </c>
      <c r="Z216" s="19">
        <v>150</v>
      </c>
      <c r="AA216" s="19">
        <v>0</v>
      </c>
      <c r="AB216" s="19">
        <v>90</v>
      </c>
      <c r="AC216" s="19">
        <v>0</v>
      </c>
      <c r="AD216" s="19">
        <v>0</v>
      </c>
      <c r="AE216" s="48"/>
      <c r="AF216" s="51"/>
      <c r="AG216" s="36"/>
      <c r="AH216" s="36"/>
      <c r="AI216" s="53"/>
      <c r="AJ216" s="41" t="s">
        <v>65</v>
      </c>
    </row>
    <row r="217" spans="1:39" ht="16.2" x14ac:dyDescent="0.25">
      <c r="A217" s="42" t="s">
        <v>59</v>
      </c>
      <c r="B217" s="44" t="s">
        <v>902</v>
      </c>
      <c r="C217" s="42" t="s">
        <v>61</v>
      </c>
      <c r="D217" s="42" t="s">
        <v>808</v>
      </c>
      <c r="E217" s="42" t="s">
        <v>896</v>
      </c>
      <c r="F217" s="42" t="s">
        <v>59</v>
      </c>
      <c r="G217" s="45">
        <v>44344</v>
      </c>
      <c r="H217" s="17" t="s">
        <v>64</v>
      </c>
      <c r="I217" s="17">
        <v>4</v>
      </c>
      <c r="J217" s="17">
        <v>27</v>
      </c>
      <c r="K217" s="17">
        <v>160</v>
      </c>
      <c r="L217" s="17">
        <v>253</v>
      </c>
      <c r="M217" s="17">
        <v>326</v>
      </c>
      <c r="N217" s="17">
        <v>337</v>
      </c>
      <c r="O217" s="17">
        <v>301</v>
      </c>
      <c r="P217" s="17">
        <v>219</v>
      </c>
      <c r="Q217" s="17">
        <v>159</v>
      </c>
      <c r="R217" s="17">
        <v>118</v>
      </c>
      <c r="S217" s="17">
        <v>15</v>
      </c>
      <c r="T217" s="17">
        <v>12</v>
      </c>
      <c r="U217" s="17">
        <v>12</v>
      </c>
      <c r="V217" s="17">
        <v>12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6">
        <f t="shared" ref="AE217" si="280">SUM(I217:AD217)</f>
        <v>1955</v>
      </c>
      <c r="AF217" s="49">
        <f t="shared" ref="AF217" si="281">SUM(I218:AD218)</f>
        <v>1955</v>
      </c>
      <c r="AG217" s="34">
        <f t="shared" ref="AG217" si="282">SUM(I219:AD219)</f>
        <v>1955</v>
      </c>
      <c r="AH217" s="34">
        <f t="shared" ref="AH217" si="283">AG217-AE217</f>
        <v>0</v>
      </c>
      <c r="AI217" s="53">
        <v>0.91520000000000001</v>
      </c>
      <c r="AJ217" s="41" t="s">
        <v>65</v>
      </c>
    </row>
    <row r="218" spans="1:39" ht="16.2" x14ac:dyDescent="0.25">
      <c r="A218" s="42" t="s">
        <v>59</v>
      </c>
      <c r="B218" s="44" t="s">
        <v>902</v>
      </c>
      <c r="C218" s="42" t="s">
        <v>61</v>
      </c>
      <c r="D218" s="42" t="s">
        <v>808</v>
      </c>
      <c r="E218" s="42" t="s">
        <v>896</v>
      </c>
      <c r="F218" s="42" t="s">
        <v>59</v>
      </c>
      <c r="G218" s="45">
        <v>44344</v>
      </c>
      <c r="H218" s="18" t="s">
        <v>66</v>
      </c>
      <c r="I218" s="18">
        <v>4</v>
      </c>
      <c r="J218" s="18">
        <v>27</v>
      </c>
      <c r="K218" s="18">
        <v>160</v>
      </c>
      <c r="L218" s="18">
        <v>253</v>
      </c>
      <c r="M218" s="18">
        <v>326</v>
      </c>
      <c r="N218" s="18">
        <v>337</v>
      </c>
      <c r="O218" s="18">
        <v>301</v>
      </c>
      <c r="P218" s="18">
        <v>219</v>
      </c>
      <c r="Q218" s="18">
        <v>159</v>
      </c>
      <c r="R218" s="18">
        <v>118</v>
      </c>
      <c r="S218" s="18">
        <v>15</v>
      </c>
      <c r="T218" s="18">
        <v>12</v>
      </c>
      <c r="U218" s="18">
        <v>12</v>
      </c>
      <c r="V218" s="18">
        <v>12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7"/>
      <c r="AF218" s="50"/>
      <c r="AG218" s="35"/>
      <c r="AH218" s="35"/>
      <c r="AI218" s="53"/>
      <c r="AJ218" s="41" t="s">
        <v>65</v>
      </c>
    </row>
    <row r="219" spans="1:39" ht="16.2" x14ac:dyDescent="0.25">
      <c r="A219" s="42" t="s">
        <v>59</v>
      </c>
      <c r="B219" s="44" t="s">
        <v>902</v>
      </c>
      <c r="C219" s="42" t="s">
        <v>61</v>
      </c>
      <c r="D219" s="42" t="s">
        <v>808</v>
      </c>
      <c r="E219" s="42" t="s">
        <v>896</v>
      </c>
      <c r="F219" s="42" t="s">
        <v>59</v>
      </c>
      <c r="G219" s="45">
        <v>44344</v>
      </c>
      <c r="H219" s="19" t="s">
        <v>67</v>
      </c>
      <c r="I219" s="19">
        <v>4</v>
      </c>
      <c r="J219" s="19">
        <v>27</v>
      </c>
      <c r="K219" s="19">
        <v>160</v>
      </c>
      <c r="L219" s="19">
        <v>253</v>
      </c>
      <c r="M219" s="19">
        <v>326</v>
      </c>
      <c r="N219" s="19">
        <v>337</v>
      </c>
      <c r="O219" s="19">
        <v>301</v>
      </c>
      <c r="P219" s="19">
        <v>219</v>
      </c>
      <c r="Q219" s="19">
        <v>159</v>
      </c>
      <c r="R219" s="19">
        <v>118</v>
      </c>
      <c r="S219" s="19">
        <v>15</v>
      </c>
      <c r="T219" s="19">
        <v>12</v>
      </c>
      <c r="U219" s="19">
        <v>12</v>
      </c>
      <c r="V219" s="19">
        <v>12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8"/>
      <c r="AF219" s="51"/>
      <c r="AG219" s="36"/>
      <c r="AH219" s="36"/>
      <c r="AI219" s="53"/>
      <c r="AJ219" s="41" t="s">
        <v>65</v>
      </c>
    </row>
    <row r="220" spans="1:39" ht="16.2" x14ac:dyDescent="0.25">
      <c r="A220" s="42" t="s">
        <v>59</v>
      </c>
      <c r="B220" s="44" t="s">
        <v>719</v>
      </c>
      <c r="C220" s="42">
        <v>-1</v>
      </c>
      <c r="D220" s="42" t="s">
        <v>87</v>
      </c>
      <c r="E220" s="42" t="s">
        <v>342</v>
      </c>
      <c r="F220" s="42" t="s">
        <v>59</v>
      </c>
      <c r="G220" s="45">
        <v>44343</v>
      </c>
      <c r="H220" s="17" t="s">
        <v>64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30</v>
      </c>
      <c r="Q220" s="17">
        <v>70</v>
      </c>
      <c r="R220" s="17">
        <v>140</v>
      </c>
      <c r="S220" s="17">
        <v>300</v>
      </c>
      <c r="T220" s="17">
        <v>270</v>
      </c>
      <c r="U220" s="17">
        <v>370</v>
      </c>
      <c r="V220" s="17">
        <v>270</v>
      </c>
      <c r="W220" s="17">
        <v>130</v>
      </c>
      <c r="X220" s="17">
        <v>170</v>
      </c>
      <c r="Y220" s="17">
        <v>90</v>
      </c>
      <c r="Z220" s="17">
        <v>80</v>
      </c>
      <c r="AA220" s="17">
        <v>0</v>
      </c>
      <c r="AB220" s="17">
        <v>0</v>
      </c>
      <c r="AC220" s="17">
        <v>0</v>
      </c>
      <c r="AD220" s="17">
        <v>0</v>
      </c>
      <c r="AE220" s="46">
        <f t="shared" ref="AE220" si="284">SUM(I220:AD220)</f>
        <v>1920</v>
      </c>
      <c r="AF220" s="49">
        <f t="shared" ref="AF220" si="285">SUM(I221:AD221)</f>
        <v>1920</v>
      </c>
      <c r="AG220" s="34">
        <f t="shared" ref="AG220" si="286">SUM(I222:AD222)</f>
        <v>1920</v>
      </c>
      <c r="AH220" s="34">
        <f t="shared" ref="AH220" si="287">AG220-AE220</f>
        <v>0</v>
      </c>
      <c r="AI220" s="53">
        <v>0.91020000000000001</v>
      </c>
      <c r="AJ220" s="41" t="s">
        <v>65</v>
      </c>
    </row>
    <row r="221" spans="1:39" ht="16.2" x14ac:dyDescent="0.25">
      <c r="A221" s="42" t="s">
        <v>59</v>
      </c>
      <c r="B221" s="44" t="s">
        <v>719</v>
      </c>
      <c r="C221" s="42">
        <v>-1</v>
      </c>
      <c r="D221" s="42" t="s">
        <v>87</v>
      </c>
      <c r="E221" s="42" t="s">
        <v>342</v>
      </c>
      <c r="F221" s="42" t="s">
        <v>59</v>
      </c>
      <c r="G221" s="45">
        <v>44343</v>
      </c>
      <c r="H221" s="18" t="s">
        <v>66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30</v>
      </c>
      <c r="Q221" s="18">
        <v>70</v>
      </c>
      <c r="R221" s="18">
        <v>140</v>
      </c>
      <c r="S221" s="18">
        <v>300</v>
      </c>
      <c r="T221" s="18">
        <v>270</v>
      </c>
      <c r="U221" s="18">
        <v>370</v>
      </c>
      <c r="V221" s="18">
        <v>270</v>
      </c>
      <c r="W221" s="18">
        <v>130</v>
      </c>
      <c r="X221" s="18">
        <v>170</v>
      </c>
      <c r="Y221" s="18">
        <v>90</v>
      </c>
      <c r="Z221" s="18">
        <v>80</v>
      </c>
      <c r="AA221" s="18">
        <v>0</v>
      </c>
      <c r="AB221" s="18">
        <v>0</v>
      </c>
      <c r="AC221" s="18">
        <v>0</v>
      </c>
      <c r="AD221" s="18">
        <v>0</v>
      </c>
      <c r="AE221" s="47"/>
      <c r="AF221" s="50"/>
      <c r="AG221" s="35"/>
      <c r="AH221" s="35"/>
      <c r="AI221" s="53"/>
      <c r="AJ221" s="41" t="s">
        <v>65</v>
      </c>
    </row>
    <row r="222" spans="1:39" ht="16.2" x14ac:dyDescent="0.25">
      <c r="A222" s="42" t="s">
        <v>59</v>
      </c>
      <c r="B222" s="44" t="s">
        <v>719</v>
      </c>
      <c r="C222" s="42">
        <v>-1</v>
      </c>
      <c r="D222" s="42" t="s">
        <v>87</v>
      </c>
      <c r="E222" s="42" t="s">
        <v>342</v>
      </c>
      <c r="F222" s="42" t="s">
        <v>59</v>
      </c>
      <c r="G222" s="45">
        <v>44343</v>
      </c>
      <c r="H222" s="19" t="s">
        <v>67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30</v>
      </c>
      <c r="Q222" s="19">
        <v>70</v>
      </c>
      <c r="R222" s="19">
        <v>140</v>
      </c>
      <c r="S222" s="19">
        <v>300</v>
      </c>
      <c r="T222" s="19">
        <v>270</v>
      </c>
      <c r="U222" s="19">
        <v>370</v>
      </c>
      <c r="V222" s="19">
        <v>270</v>
      </c>
      <c r="W222" s="19">
        <v>130</v>
      </c>
      <c r="X222" s="19">
        <v>170</v>
      </c>
      <c r="Y222" s="19">
        <v>90</v>
      </c>
      <c r="Z222" s="19">
        <v>80</v>
      </c>
      <c r="AA222" s="19">
        <v>0</v>
      </c>
      <c r="AB222" s="19">
        <v>0</v>
      </c>
      <c r="AC222" s="19">
        <v>0</v>
      </c>
      <c r="AD222" s="19">
        <v>0</v>
      </c>
      <c r="AE222" s="48"/>
      <c r="AF222" s="51"/>
      <c r="AG222" s="36"/>
      <c r="AH222" s="36"/>
      <c r="AI222" s="53"/>
      <c r="AJ222" s="41" t="s">
        <v>65</v>
      </c>
    </row>
    <row r="223" spans="1:39" ht="16.2" x14ac:dyDescent="0.25">
      <c r="A223" s="42" t="s">
        <v>59</v>
      </c>
      <c r="B223" s="44" t="s">
        <v>675</v>
      </c>
      <c r="C223" s="42" t="s">
        <v>61</v>
      </c>
      <c r="D223" s="42" t="s">
        <v>139</v>
      </c>
      <c r="E223" s="42" t="s">
        <v>154</v>
      </c>
      <c r="F223" s="42" t="s">
        <v>59</v>
      </c>
      <c r="G223" s="45">
        <v>44345</v>
      </c>
      <c r="H223" s="17" t="s">
        <v>64</v>
      </c>
      <c r="I223" s="17">
        <v>0</v>
      </c>
      <c r="J223" s="17">
        <v>0</v>
      </c>
      <c r="K223" s="17">
        <v>0</v>
      </c>
      <c r="L223" s="17">
        <v>0</v>
      </c>
      <c r="M223" s="17">
        <v>155</v>
      </c>
      <c r="N223" s="17">
        <v>155</v>
      </c>
      <c r="O223" s="17">
        <v>310</v>
      </c>
      <c r="P223" s="17">
        <v>310</v>
      </c>
      <c r="Q223" s="17">
        <v>310</v>
      </c>
      <c r="R223" s="17">
        <v>155</v>
      </c>
      <c r="S223" s="17">
        <v>155</v>
      </c>
      <c r="T223" s="17">
        <v>155</v>
      </c>
      <c r="U223" s="17">
        <v>0</v>
      </c>
      <c r="V223" s="17">
        <v>155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46">
        <f t="shared" ref="AE223" si="288">SUM(I223:AD223)</f>
        <v>1860</v>
      </c>
      <c r="AF223" s="49">
        <f t="shared" ref="AF223" si="289">SUM(I224:AD224)</f>
        <v>1860</v>
      </c>
      <c r="AG223" s="34">
        <f t="shared" ref="AG223" si="290">SUM(I225:AD225)</f>
        <v>1860</v>
      </c>
      <c r="AH223" s="34">
        <f t="shared" ref="AH223" si="291">AG223-AE223</f>
        <v>0</v>
      </c>
      <c r="AI223" s="53">
        <v>0.93620000000000003</v>
      </c>
      <c r="AJ223" s="41" t="s">
        <v>65</v>
      </c>
    </row>
    <row r="224" spans="1:39" ht="16.2" x14ac:dyDescent="0.25">
      <c r="A224" s="42" t="s">
        <v>59</v>
      </c>
      <c r="B224" s="44" t="s">
        <v>675</v>
      </c>
      <c r="C224" s="42" t="s">
        <v>61</v>
      </c>
      <c r="D224" s="42" t="s">
        <v>139</v>
      </c>
      <c r="E224" s="42" t="s">
        <v>154</v>
      </c>
      <c r="F224" s="42" t="s">
        <v>59</v>
      </c>
      <c r="G224" s="45">
        <v>44345</v>
      </c>
      <c r="H224" s="18" t="s">
        <v>66</v>
      </c>
      <c r="I224" s="18">
        <v>0</v>
      </c>
      <c r="J224" s="18">
        <v>0</v>
      </c>
      <c r="K224" s="18">
        <v>0</v>
      </c>
      <c r="L224" s="18">
        <v>0</v>
      </c>
      <c r="M224" s="18">
        <v>155</v>
      </c>
      <c r="N224" s="18">
        <v>155</v>
      </c>
      <c r="O224" s="18">
        <v>310</v>
      </c>
      <c r="P224" s="18">
        <v>310</v>
      </c>
      <c r="Q224" s="18">
        <v>310</v>
      </c>
      <c r="R224" s="18">
        <v>155</v>
      </c>
      <c r="S224" s="18">
        <v>155</v>
      </c>
      <c r="T224" s="18">
        <v>155</v>
      </c>
      <c r="U224" s="18">
        <v>0</v>
      </c>
      <c r="V224" s="18">
        <v>155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47"/>
      <c r="AF224" s="50"/>
      <c r="AG224" s="35"/>
      <c r="AH224" s="35"/>
      <c r="AI224" s="53"/>
      <c r="AJ224" s="41" t="s">
        <v>65</v>
      </c>
    </row>
    <row r="225" spans="1:36" ht="16.2" x14ac:dyDescent="0.25">
      <c r="A225" s="42" t="s">
        <v>59</v>
      </c>
      <c r="B225" s="44" t="s">
        <v>675</v>
      </c>
      <c r="C225" s="42" t="s">
        <v>61</v>
      </c>
      <c r="D225" s="42" t="s">
        <v>139</v>
      </c>
      <c r="E225" s="42" t="s">
        <v>154</v>
      </c>
      <c r="F225" s="42" t="s">
        <v>59</v>
      </c>
      <c r="G225" s="45">
        <v>44345</v>
      </c>
      <c r="H225" s="19" t="s">
        <v>67</v>
      </c>
      <c r="I225" s="19">
        <v>0</v>
      </c>
      <c r="J225" s="19">
        <v>0</v>
      </c>
      <c r="K225" s="19">
        <v>0</v>
      </c>
      <c r="L225" s="19">
        <v>0</v>
      </c>
      <c r="M225" s="19">
        <v>155</v>
      </c>
      <c r="N225" s="19">
        <v>155</v>
      </c>
      <c r="O225" s="19">
        <v>310</v>
      </c>
      <c r="P225" s="19">
        <v>310</v>
      </c>
      <c r="Q225" s="19">
        <v>310</v>
      </c>
      <c r="R225" s="19">
        <v>155</v>
      </c>
      <c r="S225" s="19">
        <v>155</v>
      </c>
      <c r="T225" s="19">
        <v>155</v>
      </c>
      <c r="U225" s="19">
        <v>0</v>
      </c>
      <c r="V225" s="19">
        <v>155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48"/>
      <c r="AF225" s="51"/>
      <c r="AG225" s="36"/>
      <c r="AH225" s="36"/>
      <c r="AI225" s="53"/>
      <c r="AJ225" s="41" t="s">
        <v>65</v>
      </c>
    </row>
    <row r="226" spans="1:36" ht="16.2" x14ac:dyDescent="0.25">
      <c r="A226" s="42" t="s">
        <v>59</v>
      </c>
      <c r="B226" s="44" t="s">
        <v>586</v>
      </c>
      <c r="C226" s="42" t="s">
        <v>61</v>
      </c>
      <c r="D226" s="42" t="s">
        <v>87</v>
      </c>
      <c r="E226" s="42" t="s">
        <v>580</v>
      </c>
      <c r="F226" s="42" t="s">
        <v>59</v>
      </c>
      <c r="G226" s="45">
        <v>44347</v>
      </c>
      <c r="H226" s="17" t="s">
        <v>64</v>
      </c>
      <c r="I226" s="17">
        <v>0</v>
      </c>
      <c r="J226" s="17">
        <v>1</v>
      </c>
      <c r="K226" s="17">
        <v>1</v>
      </c>
      <c r="L226" s="17">
        <v>1</v>
      </c>
      <c r="M226" s="17">
        <v>1</v>
      </c>
      <c r="N226" s="17">
        <v>7</v>
      </c>
      <c r="O226" s="17">
        <v>9</v>
      </c>
      <c r="P226" s="17">
        <v>38</v>
      </c>
      <c r="Q226" s="17">
        <v>83</v>
      </c>
      <c r="R226" s="17">
        <v>138</v>
      </c>
      <c r="S226" s="17">
        <v>288</v>
      </c>
      <c r="T226" s="17">
        <v>197</v>
      </c>
      <c r="U226" s="17">
        <v>341</v>
      </c>
      <c r="V226" s="17">
        <v>204</v>
      </c>
      <c r="W226" s="17">
        <v>158</v>
      </c>
      <c r="X226" s="17">
        <v>140</v>
      </c>
      <c r="Y226" s="17">
        <v>116</v>
      </c>
      <c r="Z226" s="17">
        <v>47</v>
      </c>
      <c r="AA226" s="17">
        <v>15</v>
      </c>
      <c r="AB226" s="17">
        <v>17</v>
      </c>
      <c r="AC226" s="17">
        <v>0</v>
      </c>
      <c r="AD226" s="17">
        <v>0</v>
      </c>
      <c r="AE226" s="46">
        <f t="shared" ref="AE226" si="292">SUM(I226:AD226)</f>
        <v>1802</v>
      </c>
      <c r="AF226" s="49">
        <f t="shared" ref="AF226" si="293">SUM(I227:AD227)</f>
        <v>1751</v>
      </c>
      <c r="AG226" s="34">
        <f t="shared" ref="AG226" si="294">SUM(I228:AD228)</f>
        <v>1225</v>
      </c>
      <c r="AH226" s="34">
        <f t="shared" ref="AH226" si="295">AG226-AE226</f>
        <v>-577</v>
      </c>
      <c r="AI226" s="53">
        <v>0.95480000000000009</v>
      </c>
      <c r="AJ226" s="41" t="s">
        <v>65</v>
      </c>
    </row>
    <row r="227" spans="1:36" ht="16.2" x14ac:dyDescent="0.25">
      <c r="A227" s="42" t="s">
        <v>59</v>
      </c>
      <c r="B227" s="44" t="s">
        <v>586</v>
      </c>
      <c r="C227" s="42" t="s">
        <v>61</v>
      </c>
      <c r="D227" s="42" t="s">
        <v>87</v>
      </c>
      <c r="E227" s="42" t="s">
        <v>580</v>
      </c>
      <c r="F227" s="42" t="s">
        <v>59</v>
      </c>
      <c r="G227" s="45">
        <v>44347</v>
      </c>
      <c r="H227" s="18" t="s">
        <v>66</v>
      </c>
      <c r="I227" s="18">
        <v>0</v>
      </c>
      <c r="J227" s="18">
        <v>1</v>
      </c>
      <c r="K227" s="18">
        <v>1</v>
      </c>
      <c r="L227" s="18">
        <v>1</v>
      </c>
      <c r="M227" s="18">
        <v>1</v>
      </c>
      <c r="N227" s="18">
        <v>7</v>
      </c>
      <c r="O227" s="18">
        <v>9</v>
      </c>
      <c r="P227" s="18">
        <v>38</v>
      </c>
      <c r="Q227" s="18">
        <v>83</v>
      </c>
      <c r="R227" s="18">
        <v>138</v>
      </c>
      <c r="S227" s="18">
        <v>288</v>
      </c>
      <c r="T227" s="18">
        <v>197</v>
      </c>
      <c r="U227" s="18">
        <v>308</v>
      </c>
      <c r="V227" s="18">
        <v>199</v>
      </c>
      <c r="W227" s="18">
        <v>158</v>
      </c>
      <c r="X227" s="18">
        <v>140</v>
      </c>
      <c r="Y227" s="18">
        <v>116</v>
      </c>
      <c r="Z227" s="18">
        <v>47</v>
      </c>
      <c r="AA227" s="18">
        <v>6</v>
      </c>
      <c r="AB227" s="18">
        <v>13</v>
      </c>
      <c r="AC227" s="18">
        <v>0</v>
      </c>
      <c r="AD227" s="18">
        <v>0</v>
      </c>
      <c r="AE227" s="47"/>
      <c r="AF227" s="50"/>
      <c r="AG227" s="35"/>
      <c r="AH227" s="35"/>
      <c r="AI227" s="53"/>
      <c r="AJ227" s="41" t="s">
        <v>65</v>
      </c>
    </row>
    <row r="228" spans="1:36" ht="16.2" x14ac:dyDescent="0.25">
      <c r="A228" s="42" t="s">
        <v>59</v>
      </c>
      <c r="B228" s="44" t="s">
        <v>586</v>
      </c>
      <c r="C228" s="42" t="s">
        <v>61</v>
      </c>
      <c r="D228" s="42" t="s">
        <v>87</v>
      </c>
      <c r="E228" s="42" t="s">
        <v>580</v>
      </c>
      <c r="F228" s="42" t="s">
        <v>59</v>
      </c>
      <c r="G228" s="45">
        <v>44347</v>
      </c>
      <c r="H228" s="19" t="s">
        <v>67</v>
      </c>
      <c r="I228" s="19">
        <v>0</v>
      </c>
      <c r="J228" s="19">
        <v>1</v>
      </c>
      <c r="K228" s="19">
        <v>1</v>
      </c>
      <c r="L228" s="19">
        <v>1</v>
      </c>
      <c r="M228" s="19">
        <v>1</v>
      </c>
      <c r="N228" s="19">
        <v>7</v>
      </c>
      <c r="O228" s="19">
        <v>9</v>
      </c>
      <c r="P228" s="19">
        <v>38</v>
      </c>
      <c r="Q228" s="19">
        <v>83</v>
      </c>
      <c r="R228" s="19">
        <v>138</v>
      </c>
      <c r="S228" s="19">
        <v>288</v>
      </c>
      <c r="T228" s="19">
        <v>197</v>
      </c>
      <c r="U228" s="19">
        <v>0</v>
      </c>
      <c r="V228" s="19">
        <v>0</v>
      </c>
      <c r="W228" s="19">
        <v>158</v>
      </c>
      <c r="X228" s="19">
        <v>140</v>
      </c>
      <c r="Y228" s="19">
        <v>116</v>
      </c>
      <c r="Z228" s="19">
        <v>47</v>
      </c>
      <c r="AA228" s="19">
        <v>0</v>
      </c>
      <c r="AB228" s="19">
        <v>0</v>
      </c>
      <c r="AC228" s="19">
        <v>0</v>
      </c>
      <c r="AD228" s="19">
        <v>0</v>
      </c>
      <c r="AE228" s="48"/>
      <c r="AF228" s="51"/>
      <c r="AG228" s="36"/>
      <c r="AH228" s="36"/>
      <c r="AI228" s="53"/>
      <c r="AJ228" s="41" t="s">
        <v>65</v>
      </c>
    </row>
    <row r="229" spans="1:36" ht="16.2" x14ac:dyDescent="0.25">
      <c r="A229" s="42" t="s">
        <v>59</v>
      </c>
      <c r="B229" s="44" t="s">
        <v>634</v>
      </c>
      <c r="C229" s="42" t="s">
        <v>61</v>
      </c>
      <c r="D229" s="42" t="s">
        <v>84</v>
      </c>
      <c r="E229" s="42" t="s">
        <v>103</v>
      </c>
      <c r="F229" s="42" t="s">
        <v>59</v>
      </c>
      <c r="G229" s="45">
        <v>44340</v>
      </c>
      <c r="H229" s="17" t="s">
        <v>64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100</v>
      </c>
      <c r="Q229" s="17">
        <v>0</v>
      </c>
      <c r="R229" s="17">
        <v>180</v>
      </c>
      <c r="S229" s="17">
        <v>180</v>
      </c>
      <c r="T229" s="17">
        <v>270</v>
      </c>
      <c r="U229" s="17">
        <v>260</v>
      </c>
      <c r="V229" s="17">
        <v>260</v>
      </c>
      <c r="W229" s="17">
        <v>200</v>
      </c>
      <c r="X229" s="17">
        <v>170</v>
      </c>
      <c r="Y229" s="17">
        <v>0</v>
      </c>
      <c r="Z229" s="17">
        <v>120</v>
      </c>
      <c r="AA229" s="17">
        <v>0</v>
      </c>
      <c r="AB229" s="17">
        <v>0</v>
      </c>
      <c r="AC229" s="17">
        <v>0</v>
      </c>
      <c r="AD229" s="17">
        <v>0</v>
      </c>
      <c r="AE229" s="46">
        <f t="shared" ref="AE229" si="296">SUM(I229:AD229)</f>
        <v>1740</v>
      </c>
      <c r="AF229" s="49">
        <f t="shared" ref="AF229" si="297">SUM(I230:AD230)</f>
        <v>1740</v>
      </c>
      <c r="AG229" s="34">
        <f t="shared" ref="AG229" si="298">SUM(I231:AD231)</f>
        <v>1740</v>
      </c>
      <c r="AH229" s="34">
        <f t="shared" ref="AH229" si="299">AG229-AE229</f>
        <v>0</v>
      </c>
      <c r="AI229" s="53">
        <v>0.93940000000000001</v>
      </c>
      <c r="AJ229" s="41" t="s">
        <v>65</v>
      </c>
    </row>
    <row r="230" spans="1:36" ht="16.2" x14ac:dyDescent="0.25">
      <c r="A230" s="42" t="s">
        <v>59</v>
      </c>
      <c r="B230" s="44" t="s">
        <v>634</v>
      </c>
      <c r="C230" s="42" t="s">
        <v>61</v>
      </c>
      <c r="D230" s="42" t="s">
        <v>84</v>
      </c>
      <c r="E230" s="42" t="s">
        <v>103</v>
      </c>
      <c r="F230" s="42" t="s">
        <v>59</v>
      </c>
      <c r="G230" s="45">
        <v>44340</v>
      </c>
      <c r="H230" s="18" t="s">
        <v>66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100</v>
      </c>
      <c r="Q230" s="18">
        <v>0</v>
      </c>
      <c r="R230" s="18">
        <v>180</v>
      </c>
      <c r="S230" s="18">
        <v>180</v>
      </c>
      <c r="T230" s="18">
        <v>270</v>
      </c>
      <c r="U230" s="18">
        <v>260</v>
      </c>
      <c r="V230" s="18">
        <v>260</v>
      </c>
      <c r="W230" s="18">
        <v>200</v>
      </c>
      <c r="X230" s="18">
        <v>170</v>
      </c>
      <c r="Y230" s="18">
        <v>0</v>
      </c>
      <c r="Z230" s="18">
        <v>120</v>
      </c>
      <c r="AA230" s="18">
        <v>0</v>
      </c>
      <c r="AB230" s="18">
        <v>0</v>
      </c>
      <c r="AC230" s="18">
        <v>0</v>
      </c>
      <c r="AD230" s="18">
        <v>0</v>
      </c>
      <c r="AE230" s="47"/>
      <c r="AF230" s="50"/>
      <c r="AG230" s="35"/>
      <c r="AH230" s="35"/>
      <c r="AI230" s="53"/>
      <c r="AJ230" s="41" t="s">
        <v>65</v>
      </c>
    </row>
    <row r="231" spans="1:36" ht="16.2" x14ac:dyDescent="0.25">
      <c r="A231" s="42" t="s">
        <v>59</v>
      </c>
      <c r="B231" s="44" t="s">
        <v>634</v>
      </c>
      <c r="C231" s="42" t="s">
        <v>61</v>
      </c>
      <c r="D231" s="42" t="s">
        <v>84</v>
      </c>
      <c r="E231" s="42" t="s">
        <v>103</v>
      </c>
      <c r="F231" s="42" t="s">
        <v>59</v>
      </c>
      <c r="G231" s="45">
        <v>44340</v>
      </c>
      <c r="H231" s="19" t="s">
        <v>67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100</v>
      </c>
      <c r="Q231" s="19">
        <v>0</v>
      </c>
      <c r="R231" s="19">
        <v>180</v>
      </c>
      <c r="S231" s="19">
        <v>180</v>
      </c>
      <c r="T231" s="19">
        <v>270</v>
      </c>
      <c r="U231" s="19">
        <v>260</v>
      </c>
      <c r="V231" s="19">
        <v>260</v>
      </c>
      <c r="W231" s="19">
        <v>200</v>
      </c>
      <c r="X231" s="19">
        <v>170</v>
      </c>
      <c r="Y231" s="19">
        <v>0</v>
      </c>
      <c r="Z231" s="19">
        <v>120</v>
      </c>
      <c r="AA231" s="19">
        <v>0</v>
      </c>
      <c r="AB231" s="19">
        <v>0</v>
      </c>
      <c r="AC231" s="19">
        <v>0</v>
      </c>
      <c r="AD231" s="19">
        <v>0</v>
      </c>
      <c r="AE231" s="48"/>
      <c r="AF231" s="51"/>
      <c r="AG231" s="36"/>
      <c r="AH231" s="36"/>
      <c r="AI231" s="53"/>
      <c r="AJ231" s="41" t="s">
        <v>65</v>
      </c>
    </row>
    <row r="232" spans="1:36" ht="16.2" x14ac:dyDescent="0.25">
      <c r="A232" s="42" t="s">
        <v>59</v>
      </c>
      <c r="B232" s="44" t="s">
        <v>698</v>
      </c>
      <c r="C232" s="42" t="s">
        <v>61</v>
      </c>
      <c r="D232" s="42" t="s">
        <v>87</v>
      </c>
      <c r="E232" s="42" t="s">
        <v>342</v>
      </c>
      <c r="F232" s="42" t="s">
        <v>59</v>
      </c>
      <c r="G232" s="45">
        <v>44345</v>
      </c>
      <c r="H232" s="17" t="s">
        <v>64</v>
      </c>
      <c r="I232" s="17">
        <v>0</v>
      </c>
      <c r="J232" s="17">
        <v>3</v>
      </c>
      <c r="K232" s="17">
        <v>12</v>
      </c>
      <c r="L232" s="17">
        <v>36</v>
      </c>
      <c r="M232" s="17">
        <v>57</v>
      </c>
      <c r="N232" s="17">
        <v>51</v>
      </c>
      <c r="O232" s="17">
        <v>92</v>
      </c>
      <c r="P232" s="17">
        <v>92</v>
      </c>
      <c r="Q232" s="17">
        <v>94</v>
      </c>
      <c r="R232" s="17">
        <v>141</v>
      </c>
      <c r="S232" s="17">
        <v>197</v>
      </c>
      <c r="T232" s="17">
        <v>167</v>
      </c>
      <c r="U232" s="17">
        <v>241</v>
      </c>
      <c r="V232" s="17">
        <v>163</v>
      </c>
      <c r="W232" s="17">
        <v>130</v>
      </c>
      <c r="X232" s="17">
        <v>112</v>
      </c>
      <c r="Y232" s="17">
        <v>78</v>
      </c>
      <c r="Z232" s="17">
        <v>22</v>
      </c>
      <c r="AA232" s="17">
        <v>19</v>
      </c>
      <c r="AB232" s="17">
        <v>7</v>
      </c>
      <c r="AC232" s="17">
        <v>0</v>
      </c>
      <c r="AD232" s="17">
        <v>0</v>
      </c>
      <c r="AE232" s="46">
        <f t="shared" ref="AE232" si="300">SUM(I232:AD232)</f>
        <v>1714</v>
      </c>
      <c r="AF232" s="49">
        <f t="shared" ref="AF232" si="301">SUM(I233:AD233)</f>
        <v>1714</v>
      </c>
      <c r="AG232" s="34">
        <f t="shared" ref="AG232" si="302">SUM(I234:AD234)</f>
        <v>1714</v>
      </c>
      <c r="AH232" s="34">
        <f t="shared" ref="AH232" si="303">AG232-AE232</f>
        <v>0</v>
      </c>
      <c r="AI232" s="53">
        <v>0.92290000000000005</v>
      </c>
      <c r="AJ232" s="41" t="s">
        <v>65</v>
      </c>
    </row>
    <row r="233" spans="1:36" ht="16.2" x14ac:dyDescent="0.25">
      <c r="A233" s="42" t="s">
        <v>59</v>
      </c>
      <c r="B233" s="44" t="s">
        <v>698</v>
      </c>
      <c r="C233" s="42" t="s">
        <v>61</v>
      </c>
      <c r="D233" s="42" t="s">
        <v>87</v>
      </c>
      <c r="E233" s="42" t="s">
        <v>342</v>
      </c>
      <c r="F233" s="42" t="s">
        <v>59</v>
      </c>
      <c r="G233" s="45">
        <v>44345</v>
      </c>
      <c r="H233" s="18" t="s">
        <v>66</v>
      </c>
      <c r="I233" s="18">
        <v>0</v>
      </c>
      <c r="J233" s="18">
        <v>3</v>
      </c>
      <c r="K233" s="18">
        <v>12</v>
      </c>
      <c r="L233" s="18">
        <v>36</v>
      </c>
      <c r="M233" s="18">
        <v>57</v>
      </c>
      <c r="N233" s="18">
        <v>51</v>
      </c>
      <c r="O233" s="18">
        <v>92</v>
      </c>
      <c r="P233" s="18">
        <v>92</v>
      </c>
      <c r="Q233" s="18">
        <v>94</v>
      </c>
      <c r="R233" s="18">
        <v>141</v>
      </c>
      <c r="S233" s="18">
        <v>197</v>
      </c>
      <c r="T233" s="18">
        <v>167</v>
      </c>
      <c r="U233" s="18">
        <v>241</v>
      </c>
      <c r="V233" s="18">
        <v>163</v>
      </c>
      <c r="W233" s="18">
        <v>130</v>
      </c>
      <c r="X233" s="18">
        <v>112</v>
      </c>
      <c r="Y233" s="18">
        <v>78</v>
      </c>
      <c r="Z233" s="18">
        <v>22</v>
      </c>
      <c r="AA233" s="18">
        <v>19</v>
      </c>
      <c r="AB233" s="18">
        <v>7</v>
      </c>
      <c r="AC233" s="18">
        <v>0</v>
      </c>
      <c r="AD233" s="18">
        <v>0</v>
      </c>
      <c r="AE233" s="47"/>
      <c r="AF233" s="50"/>
      <c r="AG233" s="35"/>
      <c r="AH233" s="35"/>
      <c r="AI233" s="53"/>
      <c r="AJ233" s="41" t="s">
        <v>65</v>
      </c>
    </row>
    <row r="234" spans="1:36" ht="16.2" x14ac:dyDescent="0.25">
      <c r="A234" s="42" t="s">
        <v>59</v>
      </c>
      <c r="B234" s="44" t="s">
        <v>698</v>
      </c>
      <c r="C234" s="42" t="s">
        <v>61</v>
      </c>
      <c r="D234" s="42" t="s">
        <v>87</v>
      </c>
      <c r="E234" s="42" t="s">
        <v>342</v>
      </c>
      <c r="F234" s="42" t="s">
        <v>59</v>
      </c>
      <c r="G234" s="45">
        <v>44345</v>
      </c>
      <c r="H234" s="19" t="s">
        <v>67</v>
      </c>
      <c r="I234" s="19">
        <v>0</v>
      </c>
      <c r="J234" s="19">
        <v>3</v>
      </c>
      <c r="K234" s="19">
        <v>12</v>
      </c>
      <c r="L234" s="19">
        <v>36</v>
      </c>
      <c r="M234" s="19">
        <v>57</v>
      </c>
      <c r="N234" s="19">
        <v>51</v>
      </c>
      <c r="O234" s="19">
        <v>92</v>
      </c>
      <c r="P234" s="19">
        <v>92</v>
      </c>
      <c r="Q234" s="19">
        <v>94</v>
      </c>
      <c r="R234" s="19">
        <v>141</v>
      </c>
      <c r="S234" s="19">
        <v>197</v>
      </c>
      <c r="T234" s="19">
        <v>167</v>
      </c>
      <c r="U234" s="19">
        <v>241</v>
      </c>
      <c r="V234" s="19">
        <v>163</v>
      </c>
      <c r="W234" s="19">
        <v>130</v>
      </c>
      <c r="X234" s="19">
        <v>112</v>
      </c>
      <c r="Y234" s="19">
        <v>78</v>
      </c>
      <c r="Z234" s="19">
        <v>22</v>
      </c>
      <c r="AA234" s="19">
        <v>19</v>
      </c>
      <c r="AB234" s="19">
        <v>7</v>
      </c>
      <c r="AC234" s="19">
        <v>0</v>
      </c>
      <c r="AD234" s="19">
        <v>0</v>
      </c>
      <c r="AE234" s="48"/>
      <c r="AF234" s="51"/>
      <c r="AG234" s="36"/>
      <c r="AH234" s="36"/>
      <c r="AI234" s="53"/>
      <c r="AJ234" s="41" t="s">
        <v>65</v>
      </c>
    </row>
    <row r="235" spans="1:36" ht="16.2" x14ac:dyDescent="0.25">
      <c r="A235" s="42" t="s">
        <v>59</v>
      </c>
      <c r="B235" s="44" t="s">
        <v>627</v>
      </c>
      <c r="C235" s="42" t="s">
        <v>61</v>
      </c>
      <c r="D235" s="42" t="s">
        <v>139</v>
      </c>
      <c r="E235" s="42" t="s">
        <v>154</v>
      </c>
      <c r="F235" s="42" t="s">
        <v>59</v>
      </c>
      <c r="G235" s="45">
        <v>44336</v>
      </c>
      <c r="H235" s="17" t="s">
        <v>64</v>
      </c>
      <c r="I235" s="17">
        <v>0</v>
      </c>
      <c r="J235" s="17">
        <v>0</v>
      </c>
      <c r="K235" s="17">
        <v>0</v>
      </c>
      <c r="L235" s="17">
        <v>125</v>
      </c>
      <c r="M235" s="17">
        <v>250</v>
      </c>
      <c r="N235" s="17">
        <v>375</v>
      </c>
      <c r="O235" s="17">
        <v>250</v>
      </c>
      <c r="P235" s="17">
        <v>250</v>
      </c>
      <c r="Q235" s="17">
        <v>125</v>
      </c>
      <c r="R235" s="17">
        <v>125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46">
        <f t="shared" ref="AE235" si="304">SUM(I235:AD235)</f>
        <v>1500</v>
      </c>
      <c r="AF235" s="49">
        <f t="shared" ref="AF235" si="305">SUM(I236:AD236)</f>
        <v>1500</v>
      </c>
      <c r="AG235" s="34">
        <f t="shared" ref="AG235" si="306">SUM(I237:AD237)</f>
        <v>1500</v>
      </c>
      <c r="AH235" s="34">
        <f t="shared" ref="AH235" si="307">AG235-AE235</f>
        <v>0</v>
      </c>
      <c r="AI235" s="53">
        <v>0.95390000000000008</v>
      </c>
      <c r="AJ235" s="41" t="s">
        <v>65</v>
      </c>
    </row>
    <row r="236" spans="1:36" ht="16.2" x14ac:dyDescent="0.25">
      <c r="A236" s="42" t="s">
        <v>59</v>
      </c>
      <c r="B236" s="44" t="s">
        <v>627</v>
      </c>
      <c r="C236" s="42" t="s">
        <v>61</v>
      </c>
      <c r="D236" s="42" t="s">
        <v>139</v>
      </c>
      <c r="E236" s="42" t="s">
        <v>154</v>
      </c>
      <c r="F236" s="42" t="s">
        <v>59</v>
      </c>
      <c r="G236" s="45">
        <v>44336</v>
      </c>
      <c r="H236" s="18" t="s">
        <v>66</v>
      </c>
      <c r="I236" s="18">
        <v>0</v>
      </c>
      <c r="J236" s="18">
        <v>0</v>
      </c>
      <c r="K236" s="18">
        <v>0</v>
      </c>
      <c r="L236" s="18">
        <v>125</v>
      </c>
      <c r="M236" s="18">
        <v>250</v>
      </c>
      <c r="N236" s="18">
        <v>375</v>
      </c>
      <c r="O236" s="18">
        <v>250</v>
      </c>
      <c r="P236" s="18">
        <v>250</v>
      </c>
      <c r="Q236" s="18">
        <v>125</v>
      </c>
      <c r="R236" s="18">
        <v>125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47"/>
      <c r="AF236" s="50"/>
      <c r="AG236" s="35"/>
      <c r="AH236" s="35"/>
      <c r="AI236" s="53"/>
      <c r="AJ236" s="41" t="s">
        <v>65</v>
      </c>
    </row>
    <row r="237" spans="1:36" ht="16.2" x14ac:dyDescent="0.25">
      <c r="A237" s="42" t="s">
        <v>59</v>
      </c>
      <c r="B237" s="44" t="s">
        <v>627</v>
      </c>
      <c r="C237" s="42" t="s">
        <v>61</v>
      </c>
      <c r="D237" s="42" t="s">
        <v>139</v>
      </c>
      <c r="E237" s="42" t="s">
        <v>154</v>
      </c>
      <c r="F237" s="42" t="s">
        <v>59</v>
      </c>
      <c r="G237" s="45">
        <v>44336</v>
      </c>
      <c r="H237" s="19" t="s">
        <v>67</v>
      </c>
      <c r="I237" s="19">
        <v>0</v>
      </c>
      <c r="J237" s="19">
        <v>0</v>
      </c>
      <c r="K237" s="19">
        <v>0</v>
      </c>
      <c r="L237" s="19">
        <v>125</v>
      </c>
      <c r="M237" s="19">
        <v>250</v>
      </c>
      <c r="N237" s="19">
        <v>375</v>
      </c>
      <c r="O237" s="19">
        <v>250</v>
      </c>
      <c r="P237" s="19">
        <v>250</v>
      </c>
      <c r="Q237" s="19">
        <v>125</v>
      </c>
      <c r="R237" s="19">
        <v>125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48"/>
      <c r="AF237" s="51"/>
      <c r="AG237" s="36"/>
      <c r="AH237" s="36"/>
      <c r="AI237" s="53"/>
      <c r="AJ237" s="41" t="s">
        <v>65</v>
      </c>
    </row>
    <row r="238" spans="1:36" ht="16.2" x14ac:dyDescent="0.25">
      <c r="A238" s="42" t="s">
        <v>59</v>
      </c>
      <c r="B238" s="44" t="s">
        <v>577</v>
      </c>
      <c r="C238" s="42" t="s">
        <v>61</v>
      </c>
      <c r="D238" s="42" t="s">
        <v>87</v>
      </c>
      <c r="E238" s="42" t="s">
        <v>576</v>
      </c>
      <c r="F238" s="42" t="s">
        <v>59</v>
      </c>
      <c r="G238" s="45">
        <v>44343</v>
      </c>
      <c r="H238" s="17" t="s">
        <v>64</v>
      </c>
      <c r="I238" s="17">
        <v>0</v>
      </c>
      <c r="J238" s="17">
        <v>2</v>
      </c>
      <c r="K238" s="17">
        <v>13</v>
      </c>
      <c r="L238" s="17">
        <v>26</v>
      </c>
      <c r="M238" s="17">
        <v>43</v>
      </c>
      <c r="N238" s="17">
        <v>39</v>
      </c>
      <c r="O238" s="17">
        <v>71</v>
      </c>
      <c r="P238" s="17">
        <v>68</v>
      </c>
      <c r="Q238" s="17">
        <v>71</v>
      </c>
      <c r="R238" s="17">
        <v>98</v>
      </c>
      <c r="S238" s="17">
        <v>137</v>
      </c>
      <c r="T238" s="17">
        <v>122</v>
      </c>
      <c r="U238" s="17">
        <v>173</v>
      </c>
      <c r="V238" s="17">
        <v>119</v>
      </c>
      <c r="W238" s="17">
        <v>100</v>
      </c>
      <c r="X238" s="17">
        <v>85</v>
      </c>
      <c r="Y238" s="17">
        <v>61</v>
      </c>
      <c r="Z238" s="17">
        <v>23</v>
      </c>
      <c r="AA238" s="17">
        <v>21</v>
      </c>
      <c r="AB238" s="17">
        <v>9</v>
      </c>
      <c r="AC238" s="17">
        <v>0</v>
      </c>
      <c r="AD238" s="17">
        <v>0</v>
      </c>
      <c r="AE238" s="46">
        <f t="shared" ref="AE238" si="308">SUM(I238:AD238)</f>
        <v>1281</v>
      </c>
      <c r="AF238" s="49">
        <f t="shared" ref="AF238" si="309">SUM(I239:AD239)</f>
        <v>1281</v>
      </c>
      <c r="AG238" s="34">
        <f t="shared" ref="AG238" si="310">SUM(I240:AD240)</f>
        <v>1281</v>
      </c>
      <c r="AH238" s="34">
        <f t="shared" ref="AH238" si="311">AG238-AE238</f>
        <v>0</v>
      </c>
      <c r="AI238" s="53">
        <v>0.95090000000000008</v>
      </c>
      <c r="AJ238" s="41" t="s">
        <v>65</v>
      </c>
    </row>
    <row r="239" spans="1:36" ht="16.2" x14ac:dyDescent="0.25">
      <c r="A239" s="42" t="s">
        <v>59</v>
      </c>
      <c r="B239" s="44" t="s">
        <v>577</v>
      </c>
      <c r="C239" s="42" t="s">
        <v>61</v>
      </c>
      <c r="D239" s="42" t="s">
        <v>87</v>
      </c>
      <c r="E239" s="42" t="s">
        <v>576</v>
      </c>
      <c r="F239" s="42" t="s">
        <v>59</v>
      </c>
      <c r="G239" s="45">
        <v>44343</v>
      </c>
      <c r="H239" s="18" t="s">
        <v>66</v>
      </c>
      <c r="I239" s="18">
        <v>0</v>
      </c>
      <c r="J239" s="18">
        <v>2</v>
      </c>
      <c r="K239" s="18">
        <v>13</v>
      </c>
      <c r="L239" s="18">
        <v>26</v>
      </c>
      <c r="M239" s="18">
        <v>43</v>
      </c>
      <c r="N239" s="18">
        <v>39</v>
      </c>
      <c r="O239" s="18">
        <v>71</v>
      </c>
      <c r="P239" s="18">
        <v>68</v>
      </c>
      <c r="Q239" s="18">
        <v>71</v>
      </c>
      <c r="R239" s="18">
        <v>98</v>
      </c>
      <c r="S239" s="18">
        <v>137</v>
      </c>
      <c r="T239" s="18">
        <v>122</v>
      </c>
      <c r="U239" s="18">
        <v>173</v>
      </c>
      <c r="V239" s="18">
        <v>119</v>
      </c>
      <c r="W239" s="18">
        <v>100</v>
      </c>
      <c r="X239" s="18">
        <v>85</v>
      </c>
      <c r="Y239" s="18">
        <v>61</v>
      </c>
      <c r="Z239" s="18">
        <v>23</v>
      </c>
      <c r="AA239" s="18">
        <v>21</v>
      </c>
      <c r="AB239" s="18">
        <v>9</v>
      </c>
      <c r="AC239" s="18">
        <v>0</v>
      </c>
      <c r="AD239" s="18">
        <v>0</v>
      </c>
      <c r="AE239" s="47"/>
      <c r="AF239" s="50"/>
      <c r="AG239" s="35"/>
      <c r="AH239" s="35"/>
      <c r="AI239" s="53"/>
      <c r="AJ239" s="41" t="s">
        <v>65</v>
      </c>
    </row>
    <row r="240" spans="1:36" ht="16.2" x14ac:dyDescent="0.25">
      <c r="A240" s="42" t="s">
        <v>59</v>
      </c>
      <c r="B240" s="44" t="s">
        <v>577</v>
      </c>
      <c r="C240" s="42" t="s">
        <v>61</v>
      </c>
      <c r="D240" s="42" t="s">
        <v>87</v>
      </c>
      <c r="E240" s="42" t="s">
        <v>576</v>
      </c>
      <c r="F240" s="42" t="s">
        <v>59</v>
      </c>
      <c r="G240" s="45">
        <v>44343</v>
      </c>
      <c r="H240" s="19" t="s">
        <v>67</v>
      </c>
      <c r="I240" s="19">
        <v>0</v>
      </c>
      <c r="J240" s="19">
        <v>2</v>
      </c>
      <c r="K240" s="19">
        <v>13</v>
      </c>
      <c r="L240" s="19">
        <v>26</v>
      </c>
      <c r="M240" s="19">
        <v>43</v>
      </c>
      <c r="N240" s="19">
        <v>39</v>
      </c>
      <c r="O240" s="19">
        <v>71</v>
      </c>
      <c r="P240" s="19">
        <v>68</v>
      </c>
      <c r="Q240" s="19">
        <v>71</v>
      </c>
      <c r="R240" s="19">
        <v>98</v>
      </c>
      <c r="S240" s="19">
        <v>137</v>
      </c>
      <c r="T240" s="19">
        <v>122</v>
      </c>
      <c r="U240" s="19">
        <v>173</v>
      </c>
      <c r="V240" s="19">
        <v>119</v>
      </c>
      <c r="W240" s="19">
        <v>100</v>
      </c>
      <c r="X240" s="19">
        <v>85</v>
      </c>
      <c r="Y240" s="19">
        <v>61</v>
      </c>
      <c r="Z240" s="19">
        <v>23</v>
      </c>
      <c r="AA240" s="19">
        <v>21</v>
      </c>
      <c r="AB240" s="19">
        <v>9</v>
      </c>
      <c r="AC240" s="19">
        <v>0</v>
      </c>
      <c r="AD240" s="19">
        <v>0</v>
      </c>
      <c r="AE240" s="48"/>
      <c r="AF240" s="51"/>
      <c r="AG240" s="36"/>
      <c r="AH240" s="36"/>
      <c r="AI240" s="53"/>
      <c r="AJ240" s="41" t="s">
        <v>65</v>
      </c>
    </row>
    <row r="241" spans="1:36" ht="16.2" x14ac:dyDescent="0.25">
      <c r="A241" s="42" t="s">
        <v>59</v>
      </c>
      <c r="B241" s="44" t="s">
        <v>719</v>
      </c>
      <c r="C241" s="42">
        <v>-2</v>
      </c>
      <c r="D241" s="42" t="s">
        <v>87</v>
      </c>
      <c r="E241" s="42" t="s">
        <v>342</v>
      </c>
      <c r="F241" s="42" t="s">
        <v>59</v>
      </c>
      <c r="G241" s="45">
        <v>44347</v>
      </c>
      <c r="H241" s="17" t="s">
        <v>64</v>
      </c>
      <c r="I241" s="17">
        <v>0</v>
      </c>
      <c r="J241" s="17">
        <v>1</v>
      </c>
      <c r="K241" s="17">
        <v>2</v>
      </c>
      <c r="L241" s="17">
        <v>1</v>
      </c>
      <c r="M241" s="17">
        <v>2</v>
      </c>
      <c r="N241" s="17">
        <v>5</v>
      </c>
      <c r="O241" s="17">
        <v>11</v>
      </c>
      <c r="P241" s="17">
        <v>13</v>
      </c>
      <c r="Q241" s="17">
        <v>44</v>
      </c>
      <c r="R241" s="17">
        <v>89</v>
      </c>
      <c r="S241" s="17">
        <v>160</v>
      </c>
      <c r="T241" s="17">
        <v>154</v>
      </c>
      <c r="U241" s="17">
        <v>190</v>
      </c>
      <c r="V241" s="17">
        <v>167</v>
      </c>
      <c r="W241" s="17">
        <v>73</v>
      </c>
      <c r="X241" s="17">
        <v>100</v>
      </c>
      <c r="Y241" s="17">
        <v>56</v>
      </c>
      <c r="Z241" s="17">
        <v>41</v>
      </c>
      <c r="AA241" s="17">
        <v>17</v>
      </c>
      <c r="AB241" s="17">
        <v>17</v>
      </c>
      <c r="AC241" s="17">
        <v>0</v>
      </c>
      <c r="AD241" s="17">
        <v>0</v>
      </c>
      <c r="AE241" s="46">
        <f t="shared" ref="AE241" si="312">SUM(I241:AD241)</f>
        <v>1143</v>
      </c>
      <c r="AF241" s="49">
        <f t="shared" ref="AF241" si="313">SUM(I242:AD242)</f>
        <v>802</v>
      </c>
      <c r="AG241" s="34">
        <f t="shared" ref="AG241" si="314">SUM(I243:AD243)</f>
        <v>743</v>
      </c>
      <c r="AH241" s="34">
        <f t="shared" ref="AH241" si="315">AG241-AE241</f>
        <v>-400</v>
      </c>
      <c r="AI241" s="53">
        <v>0.95590000000000008</v>
      </c>
      <c r="AJ241" s="41" t="s">
        <v>65</v>
      </c>
    </row>
    <row r="242" spans="1:36" ht="16.2" x14ac:dyDescent="0.25">
      <c r="A242" s="42" t="s">
        <v>59</v>
      </c>
      <c r="B242" s="44" t="s">
        <v>719</v>
      </c>
      <c r="C242" s="42">
        <v>-2</v>
      </c>
      <c r="D242" s="42" t="s">
        <v>87</v>
      </c>
      <c r="E242" s="42" t="s">
        <v>342</v>
      </c>
      <c r="F242" s="42" t="s">
        <v>59</v>
      </c>
      <c r="G242" s="45">
        <v>44347</v>
      </c>
      <c r="H242" s="18" t="s">
        <v>66</v>
      </c>
      <c r="I242" s="18">
        <v>0</v>
      </c>
      <c r="J242" s="18">
        <v>1</v>
      </c>
      <c r="K242" s="18">
        <v>2</v>
      </c>
      <c r="L242" s="18">
        <v>1</v>
      </c>
      <c r="M242" s="18">
        <v>2</v>
      </c>
      <c r="N242" s="18">
        <v>5</v>
      </c>
      <c r="O242" s="18">
        <v>11</v>
      </c>
      <c r="P242" s="18">
        <v>13</v>
      </c>
      <c r="Q242" s="18">
        <v>44</v>
      </c>
      <c r="R242" s="18">
        <v>89</v>
      </c>
      <c r="S242" s="18">
        <v>160</v>
      </c>
      <c r="T242" s="18">
        <v>4</v>
      </c>
      <c r="U242" s="18">
        <v>0</v>
      </c>
      <c r="V242" s="18">
        <v>167</v>
      </c>
      <c r="W242" s="18">
        <v>73</v>
      </c>
      <c r="X242" s="18">
        <v>100</v>
      </c>
      <c r="Y242" s="18">
        <v>55</v>
      </c>
      <c r="Z242" s="18">
        <v>41</v>
      </c>
      <c r="AA242" s="18">
        <v>17</v>
      </c>
      <c r="AB242" s="18">
        <v>17</v>
      </c>
      <c r="AC242" s="18">
        <v>0</v>
      </c>
      <c r="AD242" s="18">
        <v>0</v>
      </c>
      <c r="AE242" s="47"/>
      <c r="AF242" s="50"/>
      <c r="AG242" s="35"/>
      <c r="AH242" s="35"/>
      <c r="AI242" s="53"/>
      <c r="AJ242" s="41" t="s">
        <v>65</v>
      </c>
    </row>
    <row r="243" spans="1:36" ht="16.2" x14ac:dyDescent="0.25">
      <c r="A243" s="42" t="s">
        <v>59</v>
      </c>
      <c r="B243" s="44" t="s">
        <v>719</v>
      </c>
      <c r="C243" s="42">
        <v>-2</v>
      </c>
      <c r="D243" s="42" t="s">
        <v>87</v>
      </c>
      <c r="E243" s="42" t="s">
        <v>342</v>
      </c>
      <c r="F243" s="42" t="s">
        <v>59</v>
      </c>
      <c r="G243" s="45">
        <v>44347</v>
      </c>
      <c r="H243" s="19" t="s">
        <v>67</v>
      </c>
      <c r="I243" s="19">
        <v>0</v>
      </c>
      <c r="J243" s="19">
        <v>1</v>
      </c>
      <c r="K243" s="19">
        <v>2</v>
      </c>
      <c r="L243" s="19">
        <v>1</v>
      </c>
      <c r="M243" s="19">
        <v>2</v>
      </c>
      <c r="N243" s="19">
        <v>5</v>
      </c>
      <c r="O243" s="19">
        <v>11</v>
      </c>
      <c r="P243" s="19">
        <v>13</v>
      </c>
      <c r="Q243" s="19">
        <v>44</v>
      </c>
      <c r="R243" s="19">
        <v>89</v>
      </c>
      <c r="S243" s="19">
        <v>160</v>
      </c>
      <c r="T243" s="19">
        <v>0</v>
      </c>
      <c r="U243" s="19">
        <v>0</v>
      </c>
      <c r="V243" s="19">
        <v>167</v>
      </c>
      <c r="W243" s="19">
        <v>73</v>
      </c>
      <c r="X243" s="19">
        <v>100</v>
      </c>
      <c r="Y243" s="19">
        <v>0</v>
      </c>
      <c r="Z243" s="19">
        <v>41</v>
      </c>
      <c r="AA243" s="19">
        <v>17</v>
      </c>
      <c r="AB243" s="19">
        <v>17</v>
      </c>
      <c r="AC243" s="19">
        <v>0</v>
      </c>
      <c r="AD243" s="19">
        <v>0</v>
      </c>
      <c r="AE243" s="48"/>
      <c r="AF243" s="51"/>
      <c r="AG243" s="36"/>
      <c r="AH243" s="36"/>
      <c r="AI243" s="53"/>
      <c r="AJ243" s="41" t="s">
        <v>65</v>
      </c>
    </row>
    <row r="244" spans="1:36" ht="16.2" x14ac:dyDescent="0.25">
      <c r="A244" s="42" t="s">
        <v>59</v>
      </c>
      <c r="B244" s="44" t="s">
        <v>691</v>
      </c>
      <c r="C244" s="42" t="s">
        <v>61</v>
      </c>
      <c r="D244" s="42" t="s">
        <v>84</v>
      </c>
      <c r="E244" s="42" t="s">
        <v>103</v>
      </c>
      <c r="F244" s="42" t="s">
        <v>59</v>
      </c>
      <c r="G244" s="45">
        <v>44343</v>
      </c>
      <c r="H244" s="17" t="s">
        <v>64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69</v>
      </c>
      <c r="Q244" s="17">
        <v>58</v>
      </c>
      <c r="R244" s="17">
        <v>100</v>
      </c>
      <c r="S244" s="17">
        <v>99</v>
      </c>
      <c r="T244" s="17">
        <v>132</v>
      </c>
      <c r="U244" s="17">
        <v>123</v>
      </c>
      <c r="V244" s="17">
        <v>18</v>
      </c>
      <c r="W244" s="17">
        <v>122</v>
      </c>
      <c r="X244" s="17">
        <v>113</v>
      </c>
      <c r="Y244" s="17">
        <v>70</v>
      </c>
      <c r="Z244" s="17">
        <v>81</v>
      </c>
      <c r="AA244" s="17">
        <v>0</v>
      </c>
      <c r="AB244" s="17">
        <v>48</v>
      </c>
      <c r="AC244" s="17">
        <v>0</v>
      </c>
      <c r="AD244" s="17">
        <v>0</v>
      </c>
      <c r="AE244" s="46">
        <f t="shared" ref="AE244" si="316">SUM(I244:AD244)</f>
        <v>1033</v>
      </c>
      <c r="AF244" s="49">
        <f t="shared" ref="AF244" si="317">SUM(I245:AD245)</f>
        <v>1033</v>
      </c>
      <c r="AG244" s="34">
        <f t="shared" ref="AG244" si="318">SUM(I246:AD246)</f>
        <v>1033</v>
      </c>
      <c r="AH244" s="34">
        <f t="shared" ref="AH244" si="319">AG244-AE244</f>
        <v>0</v>
      </c>
      <c r="AI244" s="53">
        <v>0.92110000000000003</v>
      </c>
      <c r="AJ244" s="41" t="s">
        <v>65</v>
      </c>
    </row>
    <row r="245" spans="1:36" ht="16.2" x14ac:dyDescent="0.25">
      <c r="A245" s="42" t="s">
        <v>59</v>
      </c>
      <c r="B245" s="44" t="s">
        <v>691</v>
      </c>
      <c r="C245" s="42" t="s">
        <v>61</v>
      </c>
      <c r="D245" s="42" t="s">
        <v>84</v>
      </c>
      <c r="E245" s="42" t="s">
        <v>103</v>
      </c>
      <c r="F245" s="42" t="s">
        <v>59</v>
      </c>
      <c r="G245" s="45">
        <v>44343</v>
      </c>
      <c r="H245" s="18" t="s">
        <v>66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69</v>
      </c>
      <c r="Q245" s="18">
        <v>58</v>
      </c>
      <c r="R245" s="18">
        <v>100</v>
      </c>
      <c r="S245" s="18">
        <v>99</v>
      </c>
      <c r="T245" s="18">
        <v>132</v>
      </c>
      <c r="U245" s="18">
        <v>123</v>
      </c>
      <c r="V245" s="18">
        <v>18</v>
      </c>
      <c r="W245" s="18">
        <v>122</v>
      </c>
      <c r="X245" s="18">
        <v>113</v>
      </c>
      <c r="Y245" s="18">
        <v>70</v>
      </c>
      <c r="Z245" s="18">
        <v>81</v>
      </c>
      <c r="AA245" s="18">
        <v>0</v>
      </c>
      <c r="AB245" s="18">
        <v>48</v>
      </c>
      <c r="AC245" s="18">
        <v>0</v>
      </c>
      <c r="AD245" s="18">
        <v>0</v>
      </c>
      <c r="AE245" s="47"/>
      <c r="AF245" s="50"/>
      <c r="AG245" s="35"/>
      <c r="AH245" s="35"/>
      <c r="AI245" s="53"/>
      <c r="AJ245" s="41" t="s">
        <v>65</v>
      </c>
    </row>
    <row r="246" spans="1:36" ht="16.2" x14ac:dyDescent="0.25">
      <c r="A246" s="42" t="s">
        <v>59</v>
      </c>
      <c r="B246" s="44" t="s">
        <v>691</v>
      </c>
      <c r="C246" s="42" t="s">
        <v>61</v>
      </c>
      <c r="D246" s="42" t="s">
        <v>84</v>
      </c>
      <c r="E246" s="42" t="s">
        <v>103</v>
      </c>
      <c r="F246" s="42" t="s">
        <v>59</v>
      </c>
      <c r="G246" s="45">
        <v>44343</v>
      </c>
      <c r="H246" s="19" t="s">
        <v>67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69</v>
      </c>
      <c r="Q246" s="19">
        <v>58</v>
      </c>
      <c r="R246" s="19">
        <v>100</v>
      </c>
      <c r="S246" s="19">
        <v>99</v>
      </c>
      <c r="T246" s="19">
        <v>132</v>
      </c>
      <c r="U246" s="19">
        <v>123</v>
      </c>
      <c r="V246" s="19">
        <v>18</v>
      </c>
      <c r="W246" s="19">
        <v>122</v>
      </c>
      <c r="X246" s="19">
        <v>113</v>
      </c>
      <c r="Y246" s="19">
        <v>70</v>
      </c>
      <c r="Z246" s="19">
        <v>81</v>
      </c>
      <c r="AA246" s="19">
        <v>0</v>
      </c>
      <c r="AB246" s="19">
        <v>48</v>
      </c>
      <c r="AC246" s="19">
        <v>0</v>
      </c>
      <c r="AD246" s="19">
        <v>0</v>
      </c>
      <c r="AE246" s="48"/>
      <c r="AF246" s="51"/>
      <c r="AG246" s="36"/>
      <c r="AH246" s="36"/>
      <c r="AI246" s="53"/>
      <c r="AJ246" s="41" t="s">
        <v>65</v>
      </c>
    </row>
    <row r="247" spans="1:36" ht="16.2" x14ac:dyDescent="0.25">
      <c r="A247" s="42" t="s">
        <v>59</v>
      </c>
      <c r="B247" s="44" t="s">
        <v>1077</v>
      </c>
      <c r="C247" s="42" t="s">
        <v>61</v>
      </c>
      <c r="D247" s="42" t="s">
        <v>84</v>
      </c>
      <c r="E247" s="42" t="s">
        <v>1066</v>
      </c>
      <c r="F247" s="42" t="s">
        <v>59</v>
      </c>
      <c r="G247" s="45">
        <v>44337</v>
      </c>
      <c r="H247" s="17" t="s">
        <v>64</v>
      </c>
      <c r="I247" s="17">
        <v>0</v>
      </c>
      <c r="J247" s="17">
        <v>0</v>
      </c>
      <c r="K247" s="17">
        <v>0</v>
      </c>
      <c r="L247" s="17">
        <v>42</v>
      </c>
      <c r="M247" s="17">
        <v>20</v>
      </c>
      <c r="N247" s="17">
        <v>68</v>
      </c>
      <c r="O247" s="17">
        <v>33</v>
      </c>
      <c r="P247" s="17">
        <v>62</v>
      </c>
      <c r="Q247" s="17">
        <v>80</v>
      </c>
      <c r="R247" s="17">
        <v>70</v>
      </c>
      <c r="S247" s="17">
        <v>64</v>
      </c>
      <c r="T247" s="17">
        <v>84</v>
      </c>
      <c r="U247" s="17">
        <v>81</v>
      </c>
      <c r="V247" s="17">
        <v>0</v>
      </c>
      <c r="W247" s="17">
        <v>82</v>
      </c>
      <c r="X247" s="17">
        <v>74</v>
      </c>
      <c r="Y247" s="17">
        <v>66</v>
      </c>
      <c r="Z247" s="17">
        <v>54</v>
      </c>
      <c r="AA247" s="17">
        <v>20</v>
      </c>
      <c r="AB247" s="17">
        <v>60</v>
      </c>
      <c r="AC247" s="17">
        <v>0</v>
      </c>
      <c r="AD247" s="17">
        <v>23</v>
      </c>
      <c r="AE247" s="46">
        <f t="shared" ref="AE247" si="320">SUM(I247:AD247)</f>
        <v>983</v>
      </c>
      <c r="AF247" s="49">
        <f t="shared" ref="AF247" si="321">SUM(I248:AD248)</f>
        <v>983</v>
      </c>
      <c r="AG247" s="34">
        <f t="shared" ref="AG247" si="322">SUM(I249:AD249)</f>
        <v>983</v>
      </c>
      <c r="AH247" s="34">
        <f t="shared" ref="AH247" si="323">AG247-AE247</f>
        <v>0</v>
      </c>
      <c r="AI247" s="53">
        <v>0.93680000000000008</v>
      </c>
      <c r="AJ247" s="41" t="s">
        <v>65</v>
      </c>
    </row>
    <row r="248" spans="1:36" ht="16.2" x14ac:dyDescent="0.25">
      <c r="A248" s="42" t="s">
        <v>59</v>
      </c>
      <c r="B248" s="44" t="s">
        <v>1077</v>
      </c>
      <c r="C248" s="42" t="s">
        <v>61</v>
      </c>
      <c r="D248" s="42" t="s">
        <v>84</v>
      </c>
      <c r="E248" s="42" t="s">
        <v>1066</v>
      </c>
      <c r="F248" s="42" t="s">
        <v>59</v>
      </c>
      <c r="G248" s="45">
        <v>44337</v>
      </c>
      <c r="H248" s="18" t="s">
        <v>66</v>
      </c>
      <c r="I248" s="18">
        <v>0</v>
      </c>
      <c r="J248" s="18">
        <v>0</v>
      </c>
      <c r="K248" s="18">
        <v>0</v>
      </c>
      <c r="L248" s="18">
        <v>42</v>
      </c>
      <c r="M248" s="18">
        <v>20</v>
      </c>
      <c r="N248" s="18">
        <v>68</v>
      </c>
      <c r="O248" s="18">
        <v>33</v>
      </c>
      <c r="P248" s="18">
        <v>62</v>
      </c>
      <c r="Q248" s="18">
        <v>80</v>
      </c>
      <c r="R248" s="18">
        <v>70</v>
      </c>
      <c r="S248" s="18">
        <v>64</v>
      </c>
      <c r="T248" s="18">
        <v>84</v>
      </c>
      <c r="U248" s="18">
        <v>81</v>
      </c>
      <c r="V248" s="18">
        <v>0</v>
      </c>
      <c r="W248" s="18">
        <v>82</v>
      </c>
      <c r="X248" s="18">
        <v>74</v>
      </c>
      <c r="Y248" s="18">
        <v>66</v>
      </c>
      <c r="Z248" s="18">
        <v>54</v>
      </c>
      <c r="AA248" s="18">
        <v>20</v>
      </c>
      <c r="AB248" s="18">
        <v>60</v>
      </c>
      <c r="AC248" s="18">
        <v>0</v>
      </c>
      <c r="AD248" s="18">
        <v>23</v>
      </c>
      <c r="AE248" s="47"/>
      <c r="AF248" s="50"/>
      <c r="AG248" s="35"/>
      <c r="AH248" s="35"/>
      <c r="AI248" s="53"/>
      <c r="AJ248" s="41" t="s">
        <v>65</v>
      </c>
    </row>
    <row r="249" spans="1:36" ht="16.2" x14ac:dyDescent="0.25">
      <c r="A249" s="42" t="s">
        <v>59</v>
      </c>
      <c r="B249" s="44" t="s">
        <v>1077</v>
      </c>
      <c r="C249" s="42" t="s">
        <v>61</v>
      </c>
      <c r="D249" s="42" t="s">
        <v>84</v>
      </c>
      <c r="E249" s="42" t="s">
        <v>1066</v>
      </c>
      <c r="F249" s="42" t="s">
        <v>59</v>
      </c>
      <c r="G249" s="45">
        <v>44337</v>
      </c>
      <c r="H249" s="19" t="s">
        <v>67</v>
      </c>
      <c r="I249" s="19">
        <v>0</v>
      </c>
      <c r="J249" s="19">
        <v>0</v>
      </c>
      <c r="K249" s="19">
        <v>0</v>
      </c>
      <c r="L249" s="19">
        <v>42</v>
      </c>
      <c r="M249" s="19">
        <v>20</v>
      </c>
      <c r="N249" s="19">
        <v>68</v>
      </c>
      <c r="O249" s="19">
        <v>33</v>
      </c>
      <c r="P249" s="19">
        <v>62</v>
      </c>
      <c r="Q249" s="19">
        <v>80</v>
      </c>
      <c r="R249" s="19">
        <v>70</v>
      </c>
      <c r="S249" s="19">
        <v>64</v>
      </c>
      <c r="T249" s="19">
        <v>84</v>
      </c>
      <c r="U249" s="19">
        <v>81</v>
      </c>
      <c r="V249" s="19">
        <v>0</v>
      </c>
      <c r="W249" s="19">
        <v>82</v>
      </c>
      <c r="X249" s="19">
        <v>74</v>
      </c>
      <c r="Y249" s="19">
        <v>66</v>
      </c>
      <c r="Z249" s="19">
        <v>54</v>
      </c>
      <c r="AA249" s="19">
        <v>20</v>
      </c>
      <c r="AB249" s="19">
        <v>60</v>
      </c>
      <c r="AC249" s="19">
        <v>0</v>
      </c>
      <c r="AD249" s="19">
        <v>23</v>
      </c>
      <c r="AE249" s="48"/>
      <c r="AF249" s="51"/>
      <c r="AG249" s="36"/>
      <c r="AH249" s="36"/>
      <c r="AI249" s="53"/>
      <c r="AJ249" s="41" t="s">
        <v>65</v>
      </c>
    </row>
    <row r="250" spans="1:36" ht="16.2" x14ac:dyDescent="0.25">
      <c r="A250" s="42" t="s">
        <v>59</v>
      </c>
      <c r="B250" s="44" t="s">
        <v>1076</v>
      </c>
      <c r="C250" s="42" t="s">
        <v>61</v>
      </c>
      <c r="D250" s="42" t="s">
        <v>87</v>
      </c>
      <c r="E250" s="42" t="s">
        <v>342</v>
      </c>
      <c r="F250" s="42" t="s">
        <v>59</v>
      </c>
      <c r="G250" s="45">
        <v>44345</v>
      </c>
      <c r="H250" s="17" t="s">
        <v>64</v>
      </c>
      <c r="I250" s="17">
        <v>0</v>
      </c>
      <c r="J250" s="17">
        <v>0</v>
      </c>
      <c r="K250" s="17">
        <v>0</v>
      </c>
      <c r="L250" s="17">
        <v>36</v>
      </c>
      <c r="M250" s="17">
        <v>16</v>
      </c>
      <c r="N250" s="17">
        <v>56</v>
      </c>
      <c r="O250" s="17">
        <v>25</v>
      </c>
      <c r="P250" s="17">
        <v>89</v>
      </c>
      <c r="Q250" s="17">
        <v>67</v>
      </c>
      <c r="R250" s="17">
        <v>55</v>
      </c>
      <c r="S250" s="17">
        <v>51</v>
      </c>
      <c r="T250" s="17">
        <v>73</v>
      </c>
      <c r="U250" s="17">
        <v>67</v>
      </c>
      <c r="V250" s="17">
        <v>72</v>
      </c>
      <c r="W250" s="17">
        <v>68</v>
      </c>
      <c r="X250" s="17">
        <v>63</v>
      </c>
      <c r="Y250" s="17">
        <v>60</v>
      </c>
      <c r="Z250" s="17">
        <v>86</v>
      </c>
      <c r="AA250" s="17">
        <v>18</v>
      </c>
      <c r="AB250" s="17">
        <v>54</v>
      </c>
      <c r="AC250" s="17">
        <v>0</v>
      </c>
      <c r="AD250" s="17">
        <v>21</v>
      </c>
      <c r="AE250" s="46">
        <f t="shared" ref="AE250" si="324">SUM(I250:AD250)</f>
        <v>977</v>
      </c>
      <c r="AF250" s="49">
        <f t="shared" ref="AF250" si="325">SUM(I251:AD251)</f>
        <v>977</v>
      </c>
      <c r="AG250" s="34">
        <f t="shared" ref="AG250" si="326">SUM(I252:AD252)</f>
        <v>977</v>
      </c>
      <c r="AH250" s="34">
        <f t="shared" ref="AH250" si="327">AG250-AE250</f>
        <v>0</v>
      </c>
      <c r="AI250" s="53">
        <v>0.92100000000000004</v>
      </c>
      <c r="AJ250" s="41" t="s">
        <v>65</v>
      </c>
    </row>
    <row r="251" spans="1:36" ht="16.2" x14ac:dyDescent="0.25">
      <c r="A251" s="42" t="s">
        <v>59</v>
      </c>
      <c r="B251" s="44" t="s">
        <v>1076</v>
      </c>
      <c r="C251" s="42" t="s">
        <v>61</v>
      </c>
      <c r="D251" s="42" t="s">
        <v>87</v>
      </c>
      <c r="E251" s="42" t="s">
        <v>342</v>
      </c>
      <c r="F251" s="42" t="s">
        <v>59</v>
      </c>
      <c r="G251" s="45">
        <v>44345</v>
      </c>
      <c r="H251" s="18" t="s">
        <v>66</v>
      </c>
      <c r="I251" s="18">
        <v>0</v>
      </c>
      <c r="J251" s="18">
        <v>0</v>
      </c>
      <c r="K251" s="18">
        <v>0</v>
      </c>
      <c r="L251" s="18">
        <v>36</v>
      </c>
      <c r="M251" s="18">
        <v>16</v>
      </c>
      <c r="N251" s="18">
        <v>56</v>
      </c>
      <c r="O251" s="18">
        <v>25</v>
      </c>
      <c r="P251" s="18">
        <v>89</v>
      </c>
      <c r="Q251" s="18">
        <v>67</v>
      </c>
      <c r="R251" s="18">
        <v>55</v>
      </c>
      <c r="S251" s="18">
        <v>51</v>
      </c>
      <c r="T251" s="18">
        <v>73</v>
      </c>
      <c r="U251" s="18">
        <v>67</v>
      </c>
      <c r="V251" s="18">
        <v>72</v>
      </c>
      <c r="W251" s="18">
        <v>68</v>
      </c>
      <c r="X251" s="18">
        <v>63</v>
      </c>
      <c r="Y251" s="18">
        <v>60</v>
      </c>
      <c r="Z251" s="18">
        <v>86</v>
      </c>
      <c r="AA251" s="18">
        <v>18</v>
      </c>
      <c r="AB251" s="18">
        <v>54</v>
      </c>
      <c r="AC251" s="18">
        <v>0</v>
      </c>
      <c r="AD251" s="18">
        <v>21</v>
      </c>
      <c r="AE251" s="47"/>
      <c r="AF251" s="50"/>
      <c r="AG251" s="35"/>
      <c r="AH251" s="35"/>
      <c r="AI251" s="53"/>
      <c r="AJ251" s="41" t="s">
        <v>65</v>
      </c>
    </row>
    <row r="252" spans="1:36" ht="16.2" x14ac:dyDescent="0.25">
      <c r="A252" s="42" t="s">
        <v>59</v>
      </c>
      <c r="B252" s="44" t="s">
        <v>1076</v>
      </c>
      <c r="C252" s="42" t="s">
        <v>61</v>
      </c>
      <c r="D252" s="42" t="s">
        <v>87</v>
      </c>
      <c r="E252" s="42" t="s">
        <v>342</v>
      </c>
      <c r="F252" s="42" t="s">
        <v>59</v>
      </c>
      <c r="G252" s="45">
        <v>44345</v>
      </c>
      <c r="H252" s="19" t="s">
        <v>67</v>
      </c>
      <c r="I252" s="19">
        <v>0</v>
      </c>
      <c r="J252" s="19">
        <v>0</v>
      </c>
      <c r="K252" s="19">
        <v>0</v>
      </c>
      <c r="L252" s="19">
        <v>36</v>
      </c>
      <c r="M252" s="19">
        <v>16</v>
      </c>
      <c r="N252" s="19">
        <v>56</v>
      </c>
      <c r="O252" s="19">
        <v>25</v>
      </c>
      <c r="P252" s="19">
        <v>89</v>
      </c>
      <c r="Q252" s="19">
        <v>67</v>
      </c>
      <c r="R252" s="19">
        <v>55</v>
      </c>
      <c r="S252" s="19">
        <v>51</v>
      </c>
      <c r="T252" s="19">
        <v>73</v>
      </c>
      <c r="U252" s="19">
        <v>67</v>
      </c>
      <c r="V252" s="19">
        <v>72</v>
      </c>
      <c r="W252" s="19">
        <v>68</v>
      </c>
      <c r="X252" s="19">
        <v>63</v>
      </c>
      <c r="Y252" s="19">
        <v>60</v>
      </c>
      <c r="Z252" s="19">
        <v>86</v>
      </c>
      <c r="AA252" s="19">
        <v>18</v>
      </c>
      <c r="AB252" s="19">
        <v>54</v>
      </c>
      <c r="AC252" s="19">
        <v>0</v>
      </c>
      <c r="AD252" s="19">
        <v>21</v>
      </c>
      <c r="AE252" s="48"/>
      <c r="AF252" s="51"/>
      <c r="AG252" s="36"/>
      <c r="AH252" s="36"/>
      <c r="AI252" s="53"/>
      <c r="AJ252" s="41" t="s">
        <v>65</v>
      </c>
    </row>
    <row r="253" spans="1:36" ht="16.2" x14ac:dyDescent="0.25">
      <c r="A253" s="42" t="s">
        <v>59</v>
      </c>
      <c r="B253" s="44" t="s">
        <v>1075</v>
      </c>
      <c r="C253" s="42" t="s">
        <v>61</v>
      </c>
      <c r="D253" s="42" t="s">
        <v>808</v>
      </c>
      <c r="E253" s="42" t="s">
        <v>894</v>
      </c>
      <c r="F253" s="42" t="s">
        <v>59</v>
      </c>
      <c r="G253" s="45">
        <v>44345</v>
      </c>
      <c r="H253" s="17" t="s">
        <v>64</v>
      </c>
      <c r="I253" s="17">
        <v>0</v>
      </c>
      <c r="J253" s="17">
        <v>26</v>
      </c>
      <c r="K253" s="17">
        <v>76</v>
      </c>
      <c r="L253" s="17">
        <v>137</v>
      </c>
      <c r="M253" s="17">
        <v>174</v>
      </c>
      <c r="N253" s="17">
        <v>180</v>
      </c>
      <c r="O253" s="17">
        <v>184</v>
      </c>
      <c r="P253" s="17">
        <v>91</v>
      </c>
      <c r="Q253" s="17">
        <v>64</v>
      </c>
      <c r="R253" s="17">
        <v>26</v>
      </c>
      <c r="S253" s="17">
        <v>3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46">
        <f t="shared" ref="AE253" si="328">SUM(I253:AD253)</f>
        <v>961</v>
      </c>
      <c r="AF253" s="49">
        <f t="shared" ref="AF253" si="329">SUM(I254:AD254)</f>
        <v>953</v>
      </c>
      <c r="AG253" s="34">
        <f t="shared" ref="AG253" si="330">SUM(I255:AD255)</f>
        <v>774</v>
      </c>
      <c r="AH253" s="34">
        <f t="shared" ref="AH253" si="331">AG253-AE253</f>
        <v>-187</v>
      </c>
      <c r="AI253" s="53">
        <v>0.95690000000000008</v>
      </c>
      <c r="AJ253" s="41" t="s">
        <v>65</v>
      </c>
    </row>
    <row r="254" spans="1:36" ht="16.2" x14ac:dyDescent="0.25">
      <c r="A254" s="42" t="s">
        <v>59</v>
      </c>
      <c r="B254" s="44" t="s">
        <v>1075</v>
      </c>
      <c r="C254" s="42" t="s">
        <v>61</v>
      </c>
      <c r="D254" s="42" t="s">
        <v>808</v>
      </c>
      <c r="E254" s="42" t="s">
        <v>894</v>
      </c>
      <c r="F254" s="42" t="s">
        <v>59</v>
      </c>
      <c r="G254" s="45">
        <v>44345</v>
      </c>
      <c r="H254" s="18" t="s">
        <v>66</v>
      </c>
      <c r="I254" s="18">
        <v>0</v>
      </c>
      <c r="J254" s="18">
        <v>26</v>
      </c>
      <c r="K254" s="18">
        <v>76</v>
      </c>
      <c r="L254" s="18">
        <v>137</v>
      </c>
      <c r="M254" s="18">
        <v>174</v>
      </c>
      <c r="N254" s="18">
        <v>180</v>
      </c>
      <c r="O254" s="18">
        <v>179</v>
      </c>
      <c r="P254" s="18">
        <v>91</v>
      </c>
      <c r="Q254" s="18">
        <v>64</v>
      </c>
      <c r="R254" s="18">
        <v>26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7"/>
      <c r="AF254" s="50"/>
      <c r="AG254" s="35"/>
      <c r="AH254" s="35"/>
      <c r="AI254" s="53"/>
      <c r="AJ254" s="41" t="s">
        <v>65</v>
      </c>
    </row>
    <row r="255" spans="1:36" ht="16.2" x14ac:dyDescent="0.25">
      <c r="A255" s="42" t="s">
        <v>59</v>
      </c>
      <c r="B255" s="44" t="s">
        <v>1075</v>
      </c>
      <c r="C255" s="42" t="s">
        <v>61</v>
      </c>
      <c r="D255" s="42" t="s">
        <v>808</v>
      </c>
      <c r="E255" s="42" t="s">
        <v>894</v>
      </c>
      <c r="F255" s="42" t="s">
        <v>59</v>
      </c>
      <c r="G255" s="45">
        <v>44345</v>
      </c>
      <c r="H255" s="19" t="s">
        <v>67</v>
      </c>
      <c r="I255" s="19">
        <v>0</v>
      </c>
      <c r="J255" s="19">
        <v>26</v>
      </c>
      <c r="K255" s="19">
        <v>76</v>
      </c>
      <c r="L255" s="19">
        <v>137</v>
      </c>
      <c r="M255" s="19">
        <v>174</v>
      </c>
      <c r="N255" s="19">
        <v>180</v>
      </c>
      <c r="O255" s="19">
        <v>0</v>
      </c>
      <c r="P255" s="19">
        <v>91</v>
      </c>
      <c r="Q255" s="19">
        <v>64</v>
      </c>
      <c r="R255" s="19">
        <v>26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8"/>
      <c r="AF255" s="51"/>
      <c r="AG255" s="36"/>
      <c r="AH255" s="36"/>
      <c r="AI255" s="53"/>
      <c r="AJ255" s="41" t="s">
        <v>65</v>
      </c>
    </row>
    <row r="256" spans="1:36" ht="16.2" x14ac:dyDescent="0.25">
      <c r="A256" s="42" t="s">
        <v>59</v>
      </c>
      <c r="B256" s="44" t="s">
        <v>1074</v>
      </c>
      <c r="C256" s="42" t="s">
        <v>61</v>
      </c>
      <c r="D256" s="42" t="s">
        <v>84</v>
      </c>
      <c r="E256" s="42" t="s">
        <v>1066</v>
      </c>
      <c r="F256" s="42" t="s">
        <v>59</v>
      </c>
      <c r="G256" s="45">
        <v>44335</v>
      </c>
      <c r="H256" s="17" t="s">
        <v>64</v>
      </c>
      <c r="I256" s="17">
        <v>0</v>
      </c>
      <c r="J256" s="17">
        <v>0</v>
      </c>
      <c r="K256" s="17">
        <v>0</v>
      </c>
      <c r="L256" s="17">
        <v>20</v>
      </c>
      <c r="M256" s="17">
        <v>10</v>
      </c>
      <c r="N256" s="17">
        <v>0</v>
      </c>
      <c r="O256" s="17">
        <v>16</v>
      </c>
      <c r="P256" s="17">
        <v>50</v>
      </c>
      <c r="Q256" s="17">
        <v>41</v>
      </c>
      <c r="R256" s="17">
        <v>72</v>
      </c>
      <c r="S256" s="17">
        <v>72</v>
      </c>
      <c r="T256" s="17">
        <v>95</v>
      </c>
      <c r="U256" s="17">
        <v>89</v>
      </c>
      <c r="V256" s="17">
        <v>95</v>
      </c>
      <c r="W256" s="17">
        <v>89</v>
      </c>
      <c r="X256" s="17">
        <v>81</v>
      </c>
      <c r="Y256" s="17">
        <v>85</v>
      </c>
      <c r="Z256" s="17">
        <v>61</v>
      </c>
      <c r="AA256" s="17">
        <v>10</v>
      </c>
      <c r="AB256" s="17">
        <v>64</v>
      </c>
      <c r="AC256" s="17">
        <v>0</v>
      </c>
      <c r="AD256" s="17">
        <v>11</v>
      </c>
      <c r="AE256" s="46">
        <f t="shared" ref="AE256" si="332">SUM(I256:AD256)</f>
        <v>961</v>
      </c>
      <c r="AF256" s="49">
        <f t="shared" ref="AF256" si="333">SUM(I257:AD257)</f>
        <v>961</v>
      </c>
      <c r="AG256" s="34">
        <f t="shared" ref="AG256" si="334">SUM(I258:AD258)</f>
        <v>961</v>
      </c>
      <c r="AH256" s="34">
        <f t="shared" ref="AH256" si="335">AG256-AE256</f>
        <v>0</v>
      </c>
      <c r="AI256" s="53">
        <v>0.93049999999999999</v>
      </c>
      <c r="AJ256" s="41" t="s">
        <v>65</v>
      </c>
    </row>
    <row r="257" spans="1:36" ht="16.2" x14ac:dyDescent="0.25">
      <c r="A257" s="42" t="s">
        <v>59</v>
      </c>
      <c r="B257" s="44" t="s">
        <v>1074</v>
      </c>
      <c r="C257" s="42" t="s">
        <v>61</v>
      </c>
      <c r="D257" s="42" t="s">
        <v>84</v>
      </c>
      <c r="E257" s="42" t="s">
        <v>1066</v>
      </c>
      <c r="F257" s="42" t="s">
        <v>59</v>
      </c>
      <c r="G257" s="45">
        <v>44335</v>
      </c>
      <c r="H257" s="18" t="s">
        <v>66</v>
      </c>
      <c r="I257" s="18">
        <v>0</v>
      </c>
      <c r="J257" s="18">
        <v>0</v>
      </c>
      <c r="K257" s="18">
        <v>0</v>
      </c>
      <c r="L257" s="18">
        <v>20</v>
      </c>
      <c r="M257" s="18">
        <v>10</v>
      </c>
      <c r="N257" s="18">
        <v>0</v>
      </c>
      <c r="O257" s="18">
        <v>16</v>
      </c>
      <c r="P257" s="18">
        <v>50</v>
      </c>
      <c r="Q257" s="18">
        <v>41</v>
      </c>
      <c r="R257" s="18">
        <v>72</v>
      </c>
      <c r="S257" s="18">
        <v>72</v>
      </c>
      <c r="T257" s="18">
        <v>95</v>
      </c>
      <c r="U257" s="18">
        <v>89</v>
      </c>
      <c r="V257" s="18">
        <v>95</v>
      </c>
      <c r="W257" s="18">
        <v>89</v>
      </c>
      <c r="X257" s="18">
        <v>81</v>
      </c>
      <c r="Y257" s="18">
        <v>85</v>
      </c>
      <c r="Z257" s="18">
        <v>61</v>
      </c>
      <c r="AA257" s="18">
        <v>10</v>
      </c>
      <c r="AB257" s="18">
        <v>64</v>
      </c>
      <c r="AC257" s="18">
        <v>0</v>
      </c>
      <c r="AD257" s="18">
        <v>11</v>
      </c>
      <c r="AE257" s="47"/>
      <c r="AF257" s="50"/>
      <c r="AG257" s="35"/>
      <c r="AH257" s="35"/>
      <c r="AI257" s="53"/>
      <c r="AJ257" s="41" t="s">
        <v>65</v>
      </c>
    </row>
    <row r="258" spans="1:36" ht="16.2" x14ac:dyDescent="0.25">
      <c r="A258" s="42" t="s">
        <v>59</v>
      </c>
      <c r="B258" s="44" t="s">
        <v>1074</v>
      </c>
      <c r="C258" s="42" t="s">
        <v>61</v>
      </c>
      <c r="D258" s="42" t="s">
        <v>84</v>
      </c>
      <c r="E258" s="42" t="s">
        <v>1066</v>
      </c>
      <c r="F258" s="42" t="s">
        <v>59</v>
      </c>
      <c r="G258" s="45">
        <v>44335</v>
      </c>
      <c r="H258" s="19" t="s">
        <v>67</v>
      </c>
      <c r="I258" s="19">
        <v>0</v>
      </c>
      <c r="J258" s="19">
        <v>0</v>
      </c>
      <c r="K258" s="19">
        <v>0</v>
      </c>
      <c r="L258" s="19">
        <v>20</v>
      </c>
      <c r="M258" s="19">
        <v>10</v>
      </c>
      <c r="N258" s="19">
        <v>0</v>
      </c>
      <c r="O258" s="19">
        <v>16</v>
      </c>
      <c r="P258" s="19">
        <v>50</v>
      </c>
      <c r="Q258" s="19">
        <v>41</v>
      </c>
      <c r="R258" s="19">
        <v>72</v>
      </c>
      <c r="S258" s="19">
        <v>72</v>
      </c>
      <c r="T258" s="19">
        <v>95</v>
      </c>
      <c r="U258" s="19">
        <v>89</v>
      </c>
      <c r="V258" s="19">
        <v>95</v>
      </c>
      <c r="W258" s="19">
        <v>89</v>
      </c>
      <c r="X258" s="19">
        <v>81</v>
      </c>
      <c r="Y258" s="19">
        <v>85</v>
      </c>
      <c r="Z258" s="19">
        <v>61</v>
      </c>
      <c r="AA258" s="19">
        <v>10</v>
      </c>
      <c r="AB258" s="19">
        <v>64</v>
      </c>
      <c r="AC258" s="19">
        <v>0</v>
      </c>
      <c r="AD258" s="19">
        <v>11</v>
      </c>
      <c r="AE258" s="48"/>
      <c r="AF258" s="51"/>
      <c r="AG258" s="36"/>
      <c r="AH258" s="36"/>
      <c r="AI258" s="53"/>
      <c r="AJ258" s="41" t="s">
        <v>65</v>
      </c>
    </row>
    <row r="259" spans="1:36" ht="16.2" x14ac:dyDescent="0.25">
      <c r="A259" s="42" t="s">
        <v>59</v>
      </c>
      <c r="B259" s="44" t="s">
        <v>660</v>
      </c>
      <c r="C259" s="42" t="s">
        <v>61</v>
      </c>
      <c r="D259" s="42" t="s">
        <v>87</v>
      </c>
      <c r="E259" s="42" t="s">
        <v>576</v>
      </c>
      <c r="F259" s="42" t="s">
        <v>59</v>
      </c>
      <c r="G259" s="45">
        <v>44347</v>
      </c>
      <c r="H259" s="17" t="s">
        <v>64</v>
      </c>
      <c r="I259" s="17">
        <v>0</v>
      </c>
      <c r="J259" s="17">
        <v>0</v>
      </c>
      <c r="K259" s="17">
        <v>0</v>
      </c>
      <c r="L259" s="17">
        <v>43</v>
      </c>
      <c r="M259" s="17">
        <v>16</v>
      </c>
      <c r="N259" s="17">
        <v>60</v>
      </c>
      <c r="O259" s="17">
        <v>33</v>
      </c>
      <c r="P259" s="17">
        <v>52</v>
      </c>
      <c r="Q259" s="17">
        <v>40</v>
      </c>
      <c r="R259" s="17">
        <v>62</v>
      </c>
      <c r="S259" s="17">
        <v>56</v>
      </c>
      <c r="T259" s="17">
        <v>80</v>
      </c>
      <c r="U259" s="17">
        <v>72</v>
      </c>
      <c r="V259" s="17">
        <v>80</v>
      </c>
      <c r="W259" s="17">
        <v>78</v>
      </c>
      <c r="X259" s="17">
        <v>72</v>
      </c>
      <c r="Y259" s="17">
        <v>64</v>
      </c>
      <c r="Z259" s="17">
        <v>48</v>
      </c>
      <c r="AA259" s="17">
        <v>17</v>
      </c>
      <c r="AB259" s="17">
        <v>62</v>
      </c>
      <c r="AC259" s="17">
        <v>0</v>
      </c>
      <c r="AD259" s="17">
        <v>17</v>
      </c>
      <c r="AE259" s="46">
        <f t="shared" ref="AE259" si="336">SUM(I259:AD259)</f>
        <v>952</v>
      </c>
      <c r="AF259" s="49">
        <f t="shared" ref="AF259" si="337">SUM(I260:AD260)</f>
        <v>952</v>
      </c>
      <c r="AG259" s="34">
        <f t="shared" ref="AG259" si="338">SUM(I261:AD261)</f>
        <v>952</v>
      </c>
      <c r="AH259" s="34">
        <f t="shared" ref="AH259" si="339">AG259-AE259</f>
        <v>0</v>
      </c>
      <c r="AI259" s="53">
        <v>0.9456</v>
      </c>
      <c r="AJ259" s="41" t="s">
        <v>65</v>
      </c>
    </row>
    <row r="260" spans="1:36" ht="16.2" x14ac:dyDescent="0.25">
      <c r="A260" s="42" t="s">
        <v>59</v>
      </c>
      <c r="B260" s="44" t="s">
        <v>660</v>
      </c>
      <c r="C260" s="42" t="s">
        <v>61</v>
      </c>
      <c r="D260" s="42" t="s">
        <v>87</v>
      </c>
      <c r="E260" s="42" t="s">
        <v>576</v>
      </c>
      <c r="F260" s="42" t="s">
        <v>59</v>
      </c>
      <c r="G260" s="45">
        <v>44347</v>
      </c>
      <c r="H260" s="18" t="s">
        <v>66</v>
      </c>
      <c r="I260" s="18">
        <v>0</v>
      </c>
      <c r="J260" s="18">
        <v>0</v>
      </c>
      <c r="K260" s="18">
        <v>0</v>
      </c>
      <c r="L260" s="18">
        <v>43</v>
      </c>
      <c r="M260" s="18">
        <v>16</v>
      </c>
      <c r="N260" s="18">
        <v>60</v>
      </c>
      <c r="O260" s="18">
        <v>33</v>
      </c>
      <c r="P260" s="18">
        <v>52</v>
      </c>
      <c r="Q260" s="18">
        <v>40</v>
      </c>
      <c r="R260" s="18">
        <v>62</v>
      </c>
      <c r="S260" s="18">
        <v>56</v>
      </c>
      <c r="T260" s="18">
        <v>80</v>
      </c>
      <c r="U260" s="18">
        <v>72</v>
      </c>
      <c r="V260" s="18">
        <v>80</v>
      </c>
      <c r="W260" s="18">
        <v>78</v>
      </c>
      <c r="X260" s="18">
        <v>72</v>
      </c>
      <c r="Y260" s="18">
        <v>64</v>
      </c>
      <c r="Z260" s="18">
        <v>48</v>
      </c>
      <c r="AA260" s="18">
        <v>17</v>
      </c>
      <c r="AB260" s="18">
        <v>62</v>
      </c>
      <c r="AC260" s="18">
        <v>0</v>
      </c>
      <c r="AD260" s="18">
        <v>17</v>
      </c>
      <c r="AE260" s="47"/>
      <c r="AF260" s="50"/>
      <c r="AG260" s="35"/>
      <c r="AH260" s="35"/>
      <c r="AI260" s="53"/>
      <c r="AJ260" s="41" t="s">
        <v>65</v>
      </c>
    </row>
    <row r="261" spans="1:36" ht="16.2" x14ac:dyDescent="0.25">
      <c r="A261" s="42" t="s">
        <v>59</v>
      </c>
      <c r="B261" s="44" t="s">
        <v>660</v>
      </c>
      <c r="C261" s="42" t="s">
        <v>61</v>
      </c>
      <c r="D261" s="42" t="s">
        <v>87</v>
      </c>
      <c r="E261" s="42" t="s">
        <v>576</v>
      </c>
      <c r="F261" s="42" t="s">
        <v>59</v>
      </c>
      <c r="G261" s="45">
        <v>44347</v>
      </c>
      <c r="H261" s="19" t="s">
        <v>67</v>
      </c>
      <c r="I261" s="19">
        <v>0</v>
      </c>
      <c r="J261" s="19">
        <v>0</v>
      </c>
      <c r="K261" s="19">
        <v>0</v>
      </c>
      <c r="L261" s="19">
        <v>43</v>
      </c>
      <c r="M261" s="19">
        <v>16</v>
      </c>
      <c r="N261" s="19">
        <v>60</v>
      </c>
      <c r="O261" s="19">
        <v>33</v>
      </c>
      <c r="P261" s="19">
        <v>52</v>
      </c>
      <c r="Q261" s="19">
        <v>40</v>
      </c>
      <c r="R261" s="19">
        <v>62</v>
      </c>
      <c r="S261" s="19">
        <v>56</v>
      </c>
      <c r="T261" s="19">
        <v>80</v>
      </c>
      <c r="U261" s="19">
        <v>72</v>
      </c>
      <c r="V261" s="19">
        <v>80</v>
      </c>
      <c r="W261" s="19">
        <v>78</v>
      </c>
      <c r="X261" s="19">
        <v>72</v>
      </c>
      <c r="Y261" s="19">
        <v>64</v>
      </c>
      <c r="Z261" s="19">
        <v>48</v>
      </c>
      <c r="AA261" s="19">
        <v>17</v>
      </c>
      <c r="AB261" s="19">
        <v>62</v>
      </c>
      <c r="AC261" s="19">
        <v>0</v>
      </c>
      <c r="AD261" s="19">
        <v>17</v>
      </c>
      <c r="AE261" s="48"/>
      <c r="AF261" s="51"/>
      <c r="AG261" s="36"/>
      <c r="AH261" s="36"/>
      <c r="AI261" s="53"/>
      <c r="AJ261" s="41" t="s">
        <v>65</v>
      </c>
    </row>
    <row r="262" spans="1:36" ht="16.2" x14ac:dyDescent="0.25">
      <c r="A262" s="42" t="s">
        <v>59</v>
      </c>
      <c r="B262" s="44" t="s">
        <v>835</v>
      </c>
      <c r="C262" s="42" t="s">
        <v>61</v>
      </c>
      <c r="D262" s="42" t="s">
        <v>84</v>
      </c>
      <c r="E262" s="42" t="s">
        <v>812</v>
      </c>
      <c r="F262" s="42" t="s">
        <v>59</v>
      </c>
      <c r="G262" s="45">
        <v>44333</v>
      </c>
      <c r="H262" s="17" t="s">
        <v>64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92</v>
      </c>
      <c r="Q262" s="17">
        <v>0</v>
      </c>
      <c r="R262" s="17">
        <v>184</v>
      </c>
      <c r="S262" s="17">
        <v>0</v>
      </c>
      <c r="T262" s="17">
        <v>184</v>
      </c>
      <c r="U262" s="17">
        <v>0</v>
      </c>
      <c r="V262" s="17">
        <v>184</v>
      </c>
      <c r="W262" s="17">
        <v>0</v>
      </c>
      <c r="X262" s="17">
        <v>184</v>
      </c>
      <c r="Y262" s="17">
        <v>0</v>
      </c>
      <c r="Z262" s="17">
        <v>92</v>
      </c>
      <c r="AA262" s="17">
        <v>0</v>
      </c>
      <c r="AB262" s="17">
        <v>0</v>
      </c>
      <c r="AC262" s="17">
        <v>0</v>
      </c>
      <c r="AD262" s="17">
        <v>0</v>
      </c>
      <c r="AE262" s="46">
        <f t="shared" ref="AE262" si="340">SUM(I262:AD262)</f>
        <v>920</v>
      </c>
      <c r="AF262" s="49">
        <f t="shared" ref="AF262" si="341">SUM(I263:AD263)</f>
        <v>920</v>
      </c>
      <c r="AG262" s="34">
        <f t="shared" ref="AG262" si="342">SUM(I264:AD264)</f>
        <v>920</v>
      </c>
      <c r="AH262" s="34">
        <f t="shared" ref="AH262" si="343">AG262-AE262</f>
        <v>0</v>
      </c>
      <c r="AI262" s="53">
        <v>0.94510000000000005</v>
      </c>
      <c r="AJ262" s="41" t="s">
        <v>65</v>
      </c>
    </row>
    <row r="263" spans="1:36" ht="16.2" x14ac:dyDescent="0.25">
      <c r="A263" s="42" t="s">
        <v>59</v>
      </c>
      <c r="B263" s="44" t="s">
        <v>835</v>
      </c>
      <c r="C263" s="42" t="s">
        <v>61</v>
      </c>
      <c r="D263" s="42" t="s">
        <v>84</v>
      </c>
      <c r="E263" s="42" t="s">
        <v>812</v>
      </c>
      <c r="F263" s="42" t="s">
        <v>59</v>
      </c>
      <c r="G263" s="45">
        <v>44333</v>
      </c>
      <c r="H263" s="18" t="s">
        <v>66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92</v>
      </c>
      <c r="Q263" s="18">
        <v>0</v>
      </c>
      <c r="R263" s="18">
        <v>184</v>
      </c>
      <c r="S263" s="18">
        <v>0</v>
      </c>
      <c r="T263" s="18">
        <v>184</v>
      </c>
      <c r="U263" s="18">
        <v>0</v>
      </c>
      <c r="V263" s="18">
        <v>184</v>
      </c>
      <c r="W263" s="18">
        <v>0</v>
      </c>
      <c r="X263" s="18">
        <v>184</v>
      </c>
      <c r="Y263" s="18">
        <v>0</v>
      </c>
      <c r="Z263" s="18">
        <v>92</v>
      </c>
      <c r="AA263" s="18">
        <v>0</v>
      </c>
      <c r="AB263" s="18">
        <v>0</v>
      </c>
      <c r="AC263" s="18">
        <v>0</v>
      </c>
      <c r="AD263" s="18">
        <v>0</v>
      </c>
      <c r="AE263" s="47"/>
      <c r="AF263" s="50"/>
      <c r="AG263" s="35"/>
      <c r="AH263" s="35"/>
      <c r="AI263" s="53"/>
      <c r="AJ263" s="41" t="s">
        <v>65</v>
      </c>
    </row>
    <row r="264" spans="1:36" ht="16.2" x14ac:dyDescent="0.25">
      <c r="A264" s="42" t="s">
        <v>59</v>
      </c>
      <c r="B264" s="44" t="s">
        <v>835</v>
      </c>
      <c r="C264" s="42" t="s">
        <v>61</v>
      </c>
      <c r="D264" s="42" t="s">
        <v>84</v>
      </c>
      <c r="E264" s="42" t="s">
        <v>812</v>
      </c>
      <c r="F264" s="42" t="s">
        <v>59</v>
      </c>
      <c r="G264" s="45">
        <v>44333</v>
      </c>
      <c r="H264" s="19" t="s">
        <v>67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92</v>
      </c>
      <c r="Q264" s="19">
        <v>0</v>
      </c>
      <c r="R264" s="19">
        <v>184</v>
      </c>
      <c r="S264" s="19">
        <v>0</v>
      </c>
      <c r="T264" s="19">
        <v>184</v>
      </c>
      <c r="U264" s="19">
        <v>0</v>
      </c>
      <c r="V264" s="19">
        <v>184</v>
      </c>
      <c r="W264" s="19">
        <v>0</v>
      </c>
      <c r="X264" s="19">
        <v>184</v>
      </c>
      <c r="Y264" s="19">
        <v>0</v>
      </c>
      <c r="Z264" s="19">
        <v>92</v>
      </c>
      <c r="AA264" s="19">
        <v>0</v>
      </c>
      <c r="AB264" s="19">
        <v>0</v>
      </c>
      <c r="AC264" s="19">
        <v>0</v>
      </c>
      <c r="AD264" s="19">
        <v>0</v>
      </c>
      <c r="AE264" s="48"/>
      <c r="AF264" s="51"/>
      <c r="AG264" s="36"/>
      <c r="AH264" s="36"/>
      <c r="AI264" s="53"/>
      <c r="AJ264" s="41" t="s">
        <v>65</v>
      </c>
    </row>
    <row r="265" spans="1:36" ht="16.2" x14ac:dyDescent="0.25">
      <c r="A265" s="42" t="s">
        <v>59</v>
      </c>
      <c r="B265" s="44" t="s">
        <v>595</v>
      </c>
      <c r="C265" s="42" t="s">
        <v>61</v>
      </c>
      <c r="D265" s="42" t="s">
        <v>139</v>
      </c>
      <c r="E265" s="42" t="s">
        <v>150</v>
      </c>
      <c r="F265" s="42" t="s">
        <v>59</v>
      </c>
      <c r="G265" s="45">
        <v>44335</v>
      </c>
      <c r="H265" s="17" t="s">
        <v>64</v>
      </c>
      <c r="I265" s="17">
        <v>0</v>
      </c>
      <c r="J265" s="17">
        <v>52</v>
      </c>
      <c r="K265" s="17">
        <v>0</v>
      </c>
      <c r="L265" s="17">
        <v>145</v>
      </c>
      <c r="M265" s="17">
        <v>0</v>
      </c>
      <c r="N265" s="17">
        <v>271</v>
      </c>
      <c r="O265" s="17">
        <v>0</v>
      </c>
      <c r="P265" s="17">
        <v>251</v>
      </c>
      <c r="Q265" s="17">
        <v>0</v>
      </c>
      <c r="R265" s="17">
        <v>151</v>
      </c>
      <c r="S265" s="17">
        <v>0</v>
      </c>
      <c r="T265" s="17">
        <v>50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46">
        <f t="shared" ref="AE265" si="344">SUM(I265:AD265)</f>
        <v>920</v>
      </c>
      <c r="AF265" s="49">
        <f t="shared" ref="AF265" si="345">SUM(I266:AD266)</f>
        <v>920</v>
      </c>
      <c r="AG265" s="34">
        <f t="shared" ref="AG265" si="346">SUM(I267:AD267)</f>
        <v>920</v>
      </c>
      <c r="AH265" s="34">
        <f t="shared" ref="AH265" si="347">AG265-AE265</f>
        <v>0</v>
      </c>
      <c r="AI265" s="53">
        <v>0.93590000000000007</v>
      </c>
      <c r="AJ265" s="41" t="s">
        <v>65</v>
      </c>
    </row>
    <row r="266" spans="1:36" ht="16.2" x14ac:dyDescent="0.25">
      <c r="A266" s="42" t="s">
        <v>59</v>
      </c>
      <c r="B266" s="44" t="s">
        <v>595</v>
      </c>
      <c r="C266" s="42" t="s">
        <v>61</v>
      </c>
      <c r="D266" s="42" t="s">
        <v>139</v>
      </c>
      <c r="E266" s="42" t="s">
        <v>150</v>
      </c>
      <c r="F266" s="42" t="s">
        <v>59</v>
      </c>
      <c r="G266" s="45">
        <v>44335</v>
      </c>
      <c r="H266" s="18" t="s">
        <v>66</v>
      </c>
      <c r="I266" s="18">
        <v>0</v>
      </c>
      <c r="J266" s="18">
        <v>52</v>
      </c>
      <c r="K266" s="18">
        <v>0</v>
      </c>
      <c r="L266" s="18">
        <v>145</v>
      </c>
      <c r="M266" s="18">
        <v>0</v>
      </c>
      <c r="N266" s="18">
        <v>271</v>
      </c>
      <c r="O266" s="18">
        <v>0</v>
      </c>
      <c r="P266" s="18">
        <v>251</v>
      </c>
      <c r="Q266" s="18">
        <v>0</v>
      </c>
      <c r="R266" s="18">
        <v>151</v>
      </c>
      <c r="S266" s="18">
        <v>0</v>
      </c>
      <c r="T266" s="18">
        <v>50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7"/>
      <c r="AF266" s="50"/>
      <c r="AG266" s="35"/>
      <c r="AH266" s="35"/>
      <c r="AI266" s="53"/>
      <c r="AJ266" s="41" t="s">
        <v>65</v>
      </c>
    </row>
    <row r="267" spans="1:36" ht="16.2" x14ac:dyDescent="0.25">
      <c r="A267" s="42" t="s">
        <v>59</v>
      </c>
      <c r="B267" s="44" t="s">
        <v>595</v>
      </c>
      <c r="C267" s="42" t="s">
        <v>61</v>
      </c>
      <c r="D267" s="42" t="s">
        <v>139</v>
      </c>
      <c r="E267" s="42" t="s">
        <v>150</v>
      </c>
      <c r="F267" s="42" t="s">
        <v>59</v>
      </c>
      <c r="G267" s="45">
        <v>44335</v>
      </c>
      <c r="H267" s="19" t="s">
        <v>67</v>
      </c>
      <c r="I267" s="19">
        <v>0</v>
      </c>
      <c r="J267" s="19">
        <v>52</v>
      </c>
      <c r="K267" s="19">
        <v>0</v>
      </c>
      <c r="L267" s="19">
        <v>145</v>
      </c>
      <c r="M267" s="19">
        <v>0</v>
      </c>
      <c r="N267" s="19">
        <v>271</v>
      </c>
      <c r="O267" s="19">
        <v>0</v>
      </c>
      <c r="P267" s="19">
        <v>251</v>
      </c>
      <c r="Q267" s="19">
        <v>0</v>
      </c>
      <c r="R267" s="19">
        <v>151</v>
      </c>
      <c r="S267" s="19">
        <v>0</v>
      </c>
      <c r="T267" s="19">
        <v>50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8"/>
      <c r="AF267" s="51"/>
      <c r="AG267" s="36"/>
      <c r="AH267" s="36"/>
      <c r="AI267" s="53"/>
      <c r="AJ267" s="41" t="s">
        <v>65</v>
      </c>
    </row>
    <row r="268" spans="1:36" ht="16.2" x14ac:dyDescent="0.25">
      <c r="A268" s="42" t="s">
        <v>59</v>
      </c>
      <c r="B268" s="44" t="s">
        <v>1073</v>
      </c>
      <c r="C268" s="42" t="s">
        <v>61</v>
      </c>
      <c r="D268" s="42" t="s">
        <v>87</v>
      </c>
      <c r="E268" s="42" t="s">
        <v>342</v>
      </c>
      <c r="F268" s="42" t="s">
        <v>59</v>
      </c>
      <c r="G268" s="45">
        <v>44345</v>
      </c>
      <c r="H268" s="17" t="s">
        <v>64</v>
      </c>
      <c r="I268" s="17">
        <v>0</v>
      </c>
      <c r="J268" s="17">
        <v>9</v>
      </c>
      <c r="K268" s="17">
        <v>0</v>
      </c>
      <c r="L268" s="17">
        <v>9</v>
      </c>
      <c r="M268" s="17">
        <v>9</v>
      </c>
      <c r="N268" s="17">
        <v>13</v>
      </c>
      <c r="O268" s="17">
        <v>36</v>
      </c>
      <c r="P268" s="17">
        <v>26</v>
      </c>
      <c r="Q268" s="17">
        <v>44</v>
      </c>
      <c r="R268" s="17">
        <v>54</v>
      </c>
      <c r="S268" s="17">
        <v>107</v>
      </c>
      <c r="T268" s="17">
        <v>89</v>
      </c>
      <c r="U268" s="17">
        <v>139</v>
      </c>
      <c r="V268" s="17">
        <v>94</v>
      </c>
      <c r="W268" s="17">
        <v>87</v>
      </c>
      <c r="X268" s="17">
        <v>81</v>
      </c>
      <c r="Y268" s="17">
        <v>68</v>
      </c>
      <c r="Z268" s="17">
        <v>24</v>
      </c>
      <c r="AA268" s="17">
        <v>22</v>
      </c>
      <c r="AB268" s="17">
        <v>3</v>
      </c>
      <c r="AC268" s="17">
        <v>0</v>
      </c>
      <c r="AD268" s="17">
        <v>1</v>
      </c>
      <c r="AE268" s="46">
        <f t="shared" ref="AE268" si="348">SUM(I268:AD268)</f>
        <v>915</v>
      </c>
      <c r="AF268" s="49">
        <f t="shared" ref="AF268" si="349">SUM(I269:AD269)</f>
        <v>860</v>
      </c>
      <c r="AG268" s="34">
        <f t="shared" ref="AG268" si="350">SUM(I270:AD270)</f>
        <v>600</v>
      </c>
      <c r="AH268" s="34">
        <f t="shared" ref="AH268" si="351">AG268-AE268</f>
        <v>-315</v>
      </c>
      <c r="AI268" s="53">
        <v>0.93180000000000007</v>
      </c>
      <c r="AJ268" s="41" t="s">
        <v>65</v>
      </c>
    </row>
    <row r="269" spans="1:36" ht="16.2" x14ac:dyDescent="0.25">
      <c r="A269" s="42" t="s">
        <v>59</v>
      </c>
      <c r="B269" s="44" t="s">
        <v>1073</v>
      </c>
      <c r="C269" s="42" t="s">
        <v>61</v>
      </c>
      <c r="D269" s="42" t="s">
        <v>87</v>
      </c>
      <c r="E269" s="42" t="s">
        <v>342</v>
      </c>
      <c r="F269" s="42" t="s">
        <v>59</v>
      </c>
      <c r="G269" s="45">
        <v>44345</v>
      </c>
      <c r="H269" s="18" t="s">
        <v>66</v>
      </c>
      <c r="I269" s="18">
        <v>0</v>
      </c>
      <c r="J269" s="18">
        <v>9</v>
      </c>
      <c r="K269" s="18">
        <v>0</v>
      </c>
      <c r="L269" s="18">
        <v>8</v>
      </c>
      <c r="M269" s="18">
        <v>8</v>
      </c>
      <c r="N269" s="18">
        <v>13</v>
      </c>
      <c r="O269" s="18">
        <v>36</v>
      </c>
      <c r="P269" s="18">
        <v>26</v>
      </c>
      <c r="Q269" s="18">
        <v>44</v>
      </c>
      <c r="R269" s="18">
        <v>39</v>
      </c>
      <c r="S269" s="18">
        <v>107</v>
      </c>
      <c r="T269" s="18">
        <v>89</v>
      </c>
      <c r="U269" s="18">
        <v>110</v>
      </c>
      <c r="V269" s="18">
        <v>94</v>
      </c>
      <c r="W269" s="18">
        <v>87</v>
      </c>
      <c r="X269" s="18">
        <v>78</v>
      </c>
      <c r="Y269" s="18">
        <v>68</v>
      </c>
      <c r="Z269" s="18">
        <v>24</v>
      </c>
      <c r="AA269" s="18">
        <v>17</v>
      </c>
      <c r="AB269" s="18">
        <v>3</v>
      </c>
      <c r="AC269" s="18">
        <v>0</v>
      </c>
      <c r="AD269" s="18">
        <v>0</v>
      </c>
      <c r="AE269" s="47"/>
      <c r="AF269" s="50"/>
      <c r="AG269" s="35"/>
      <c r="AH269" s="35"/>
      <c r="AI269" s="53"/>
      <c r="AJ269" s="41" t="s">
        <v>65</v>
      </c>
    </row>
    <row r="270" spans="1:36" ht="16.2" x14ac:dyDescent="0.25">
      <c r="A270" s="42" t="s">
        <v>59</v>
      </c>
      <c r="B270" s="44" t="s">
        <v>1073</v>
      </c>
      <c r="C270" s="42" t="s">
        <v>61</v>
      </c>
      <c r="D270" s="42" t="s">
        <v>87</v>
      </c>
      <c r="E270" s="42" t="s">
        <v>342</v>
      </c>
      <c r="F270" s="42" t="s">
        <v>59</v>
      </c>
      <c r="G270" s="45">
        <v>44345</v>
      </c>
      <c r="H270" s="19" t="s">
        <v>67</v>
      </c>
      <c r="I270" s="19">
        <v>0</v>
      </c>
      <c r="J270" s="19">
        <v>9</v>
      </c>
      <c r="K270" s="19">
        <v>0</v>
      </c>
      <c r="L270" s="19">
        <v>0</v>
      </c>
      <c r="M270" s="19">
        <v>0</v>
      </c>
      <c r="N270" s="19">
        <v>13</v>
      </c>
      <c r="O270" s="19">
        <v>36</v>
      </c>
      <c r="P270" s="19">
        <v>26</v>
      </c>
      <c r="Q270" s="19">
        <v>44</v>
      </c>
      <c r="R270" s="19">
        <v>0</v>
      </c>
      <c r="S270" s="19">
        <v>107</v>
      </c>
      <c r="T270" s="19">
        <v>89</v>
      </c>
      <c r="U270" s="19">
        <v>0</v>
      </c>
      <c r="V270" s="19">
        <v>94</v>
      </c>
      <c r="W270" s="19">
        <v>87</v>
      </c>
      <c r="X270" s="19">
        <v>0</v>
      </c>
      <c r="Y270" s="19">
        <v>68</v>
      </c>
      <c r="Z270" s="19">
        <v>24</v>
      </c>
      <c r="AA270" s="19">
        <v>0</v>
      </c>
      <c r="AB270" s="19">
        <v>3</v>
      </c>
      <c r="AC270" s="19">
        <v>0</v>
      </c>
      <c r="AD270" s="19">
        <v>0</v>
      </c>
      <c r="AE270" s="48"/>
      <c r="AF270" s="51"/>
      <c r="AG270" s="36"/>
      <c r="AH270" s="36"/>
      <c r="AI270" s="53"/>
      <c r="AJ270" s="41" t="s">
        <v>65</v>
      </c>
    </row>
    <row r="271" spans="1:36" ht="16.2" x14ac:dyDescent="0.25">
      <c r="A271" s="42" t="s">
        <v>59</v>
      </c>
      <c r="B271" s="44" t="s">
        <v>834</v>
      </c>
      <c r="C271" s="42" t="s">
        <v>61</v>
      </c>
      <c r="D271" s="42" t="s">
        <v>87</v>
      </c>
      <c r="E271" s="42" t="s">
        <v>805</v>
      </c>
      <c r="F271" s="42" t="s">
        <v>59</v>
      </c>
      <c r="G271" s="45">
        <v>44341</v>
      </c>
      <c r="H271" s="17" t="s">
        <v>64</v>
      </c>
      <c r="I271" s="17">
        <v>0</v>
      </c>
      <c r="J271" s="17">
        <v>0</v>
      </c>
      <c r="K271" s="17">
        <v>4</v>
      </c>
      <c r="L271" s="17">
        <v>16</v>
      </c>
      <c r="M271" s="17">
        <v>24</v>
      </c>
      <c r="N271" s="17">
        <v>22</v>
      </c>
      <c r="O271" s="17">
        <v>38</v>
      </c>
      <c r="P271" s="17">
        <v>34</v>
      </c>
      <c r="Q271" s="17">
        <v>41</v>
      </c>
      <c r="R271" s="17">
        <v>50</v>
      </c>
      <c r="S271" s="17">
        <v>85</v>
      </c>
      <c r="T271" s="17">
        <v>72</v>
      </c>
      <c r="U271" s="17">
        <v>109</v>
      </c>
      <c r="V271" s="17">
        <v>72</v>
      </c>
      <c r="W271" s="17">
        <v>64</v>
      </c>
      <c r="X271" s="17">
        <v>49</v>
      </c>
      <c r="Y271" s="17">
        <v>37</v>
      </c>
      <c r="Z271" s="17">
        <v>16</v>
      </c>
      <c r="AA271" s="17">
        <v>15</v>
      </c>
      <c r="AB271" s="17">
        <v>4</v>
      </c>
      <c r="AC271" s="17">
        <v>0</v>
      </c>
      <c r="AD271" s="17">
        <v>0</v>
      </c>
      <c r="AE271" s="46">
        <f t="shared" ref="AE271" si="352">SUM(I271:AD271)</f>
        <v>752</v>
      </c>
      <c r="AF271" s="49">
        <f t="shared" ref="AF271" si="353">SUM(I272:AD272)</f>
        <v>752</v>
      </c>
      <c r="AG271" s="34">
        <f t="shared" ref="AG271" si="354">SUM(I273:AD273)</f>
        <v>752</v>
      </c>
      <c r="AH271" s="34">
        <f t="shared" ref="AH271" si="355">AG271-AE271</f>
        <v>0</v>
      </c>
      <c r="AI271" s="53">
        <v>0.93430000000000002</v>
      </c>
      <c r="AJ271" s="41" t="s">
        <v>65</v>
      </c>
    </row>
    <row r="272" spans="1:36" ht="16.2" x14ac:dyDescent="0.25">
      <c r="A272" s="42" t="s">
        <v>59</v>
      </c>
      <c r="B272" s="44" t="s">
        <v>834</v>
      </c>
      <c r="C272" s="42" t="s">
        <v>61</v>
      </c>
      <c r="D272" s="42" t="s">
        <v>87</v>
      </c>
      <c r="E272" s="42" t="s">
        <v>805</v>
      </c>
      <c r="F272" s="42" t="s">
        <v>59</v>
      </c>
      <c r="G272" s="45">
        <v>44341</v>
      </c>
      <c r="H272" s="18" t="s">
        <v>66</v>
      </c>
      <c r="I272" s="18">
        <v>0</v>
      </c>
      <c r="J272" s="18">
        <v>0</v>
      </c>
      <c r="K272" s="18">
        <v>4</v>
      </c>
      <c r="L272" s="18">
        <v>16</v>
      </c>
      <c r="M272" s="18">
        <v>24</v>
      </c>
      <c r="N272" s="18">
        <v>22</v>
      </c>
      <c r="O272" s="18">
        <v>38</v>
      </c>
      <c r="P272" s="18">
        <v>34</v>
      </c>
      <c r="Q272" s="18">
        <v>41</v>
      </c>
      <c r="R272" s="18">
        <v>50</v>
      </c>
      <c r="S272" s="18">
        <v>85</v>
      </c>
      <c r="T272" s="18">
        <v>72</v>
      </c>
      <c r="U272" s="18">
        <v>109</v>
      </c>
      <c r="V272" s="18">
        <v>72</v>
      </c>
      <c r="W272" s="18">
        <v>64</v>
      </c>
      <c r="X272" s="18">
        <v>49</v>
      </c>
      <c r="Y272" s="18">
        <v>37</v>
      </c>
      <c r="Z272" s="18">
        <v>16</v>
      </c>
      <c r="AA272" s="18">
        <v>15</v>
      </c>
      <c r="AB272" s="18">
        <v>4</v>
      </c>
      <c r="AC272" s="18">
        <v>0</v>
      </c>
      <c r="AD272" s="18">
        <v>0</v>
      </c>
      <c r="AE272" s="47"/>
      <c r="AF272" s="50"/>
      <c r="AG272" s="35"/>
      <c r="AH272" s="35"/>
      <c r="AI272" s="53"/>
      <c r="AJ272" s="41" t="s">
        <v>65</v>
      </c>
    </row>
    <row r="273" spans="1:36" ht="16.2" x14ac:dyDescent="0.25">
      <c r="A273" s="42" t="s">
        <v>59</v>
      </c>
      <c r="B273" s="44" t="s">
        <v>834</v>
      </c>
      <c r="C273" s="42" t="s">
        <v>61</v>
      </c>
      <c r="D273" s="42" t="s">
        <v>87</v>
      </c>
      <c r="E273" s="42" t="s">
        <v>805</v>
      </c>
      <c r="F273" s="42" t="s">
        <v>59</v>
      </c>
      <c r="G273" s="45">
        <v>44341</v>
      </c>
      <c r="H273" s="19" t="s">
        <v>67</v>
      </c>
      <c r="I273" s="19">
        <v>0</v>
      </c>
      <c r="J273" s="19">
        <v>0</v>
      </c>
      <c r="K273" s="19">
        <v>4</v>
      </c>
      <c r="L273" s="19">
        <v>16</v>
      </c>
      <c r="M273" s="19">
        <v>24</v>
      </c>
      <c r="N273" s="19">
        <v>22</v>
      </c>
      <c r="O273" s="19">
        <v>38</v>
      </c>
      <c r="P273" s="19">
        <v>34</v>
      </c>
      <c r="Q273" s="19">
        <v>41</v>
      </c>
      <c r="R273" s="19">
        <v>50</v>
      </c>
      <c r="S273" s="19">
        <v>85</v>
      </c>
      <c r="T273" s="19">
        <v>72</v>
      </c>
      <c r="U273" s="19">
        <v>109</v>
      </c>
      <c r="V273" s="19">
        <v>72</v>
      </c>
      <c r="W273" s="19">
        <v>64</v>
      </c>
      <c r="X273" s="19">
        <v>49</v>
      </c>
      <c r="Y273" s="19">
        <v>37</v>
      </c>
      <c r="Z273" s="19">
        <v>16</v>
      </c>
      <c r="AA273" s="19">
        <v>15</v>
      </c>
      <c r="AB273" s="19">
        <v>4</v>
      </c>
      <c r="AC273" s="19">
        <v>0</v>
      </c>
      <c r="AD273" s="19">
        <v>0</v>
      </c>
      <c r="AE273" s="48"/>
      <c r="AF273" s="51"/>
      <c r="AG273" s="36"/>
      <c r="AH273" s="36"/>
      <c r="AI273" s="53"/>
      <c r="AJ273" s="41" t="s">
        <v>65</v>
      </c>
    </row>
    <row r="274" spans="1:36" ht="16.2" x14ac:dyDescent="0.25">
      <c r="A274" s="42" t="s">
        <v>59</v>
      </c>
      <c r="B274" s="44" t="s">
        <v>1072</v>
      </c>
      <c r="C274" s="42" t="s">
        <v>61</v>
      </c>
      <c r="D274" s="42" t="s">
        <v>84</v>
      </c>
      <c r="E274" s="42" t="s">
        <v>1066</v>
      </c>
      <c r="F274" s="42" t="s">
        <v>59</v>
      </c>
      <c r="G274" s="45">
        <v>44336</v>
      </c>
      <c r="H274" s="17" t="s">
        <v>64</v>
      </c>
      <c r="I274" s="17">
        <v>0</v>
      </c>
      <c r="J274" s="17">
        <v>0</v>
      </c>
      <c r="K274" s="17">
        <v>0</v>
      </c>
      <c r="L274" s="17">
        <v>17</v>
      </c>
      <c r="M274" s="17">
        <v>9</v>
      </c>
      <c r="N274" s="17">
        <v>0</v>
      </c>
      <c r="O274" s="17">
        <v>14</v>
      </c>
      <c r="P274" s="17">
        <v>43</v>
      </c>
      <c r="Q274" s="17">
        <v>0</v>
      </c>
      <c r="R274" s="17">
        <v>57</v>
      </c>
      <c r="S274" s="17">
        <v>58</v>
      </c>
      <c r="T274" s="17">
        <v>80</v>
      </c>
      <c r="U274" s="17">
        <v>72</v>
      </c>
      <c r="V274" s="17">
        <v>78</v>
      </c>
      <c r="W274" s="17">
        <v>72</v>
      </c>
      <c r="X274" s="17">
        <v>66</v>
      </c>
      <c r="Y274" s="17">
        <v>0</v>
      </c>
      <c r="Z274" s="17">
        <v>44</v>
      </c>
      <c r="AA274" s="17">
        <v>8</v>
      </c>
      <c r="AB274" s="17">
        <v>25</v>
      </c>
      <c r="AC274" s="17">
        <v>0</v>
      </c>
      <c r="AD274" s="17">
        <v>10</v>
      </c>
      <c r="AE274" s="46">
        <f t="shared" ref="AE274" si="356">SUM(I274:AD274)</f>
        <v>653</v>
      </c>
      <c r="AF274" s="49">
        <f t="shared" ref="AF274" si="357">SUM(I275:AD275)</f>
        <v>653</v>
      </c>
      <c r="AG274" s="34">
        <f t="shared" ref="AG274" si="358">SUM(I276:AD276)</f>
        <v>653</v>
      </c>
      <c r="AH274" s="34">
        <f t="shared" ref="AH274" si="359">AG274-AE274</f>
        <v>0</v>
      </c>
      <c r="AI274" s="53">
        <v>0.94480000000000008</v>
      </c>
      <c r="AJ274" s="41" t="s">
        <v>65</v>
      </c>
    </row>
    <row r="275" spans="1:36" ht="16.2" x14ac:dyDescent="0.25">
      <c r="A275" s="42" t="s">
        <v>59</v>
      </c>
      <c r="B275" s="44" t="s">
        <v>1072</v>
      </c>
      <c r="C275" s="42" t="s">
        <v>61</v>
      </c>
      <c r="D275" s="42" t="s">
        <v>84</v>
      </c>
      <c r="E275" s="42" t="s">
        <v>1066</v>
      </c>
      <c r="F275" s="42" t="s">
        <v>59</v>
      </c>
      <c r="G275" s="45">
        <v>44336</v>
      </c>
      <c r="H275" s="18" t="s">
        <v>66</v>
      </c>
      <c r="I275" s="18">
        <v>0</v>
      </c>
      <c r="J275" s="18">
        <v>0</v>
      </c>
      <c r="K275" s="18">
        <v>0</v>
      </c>
      <c r="L275" s="18">
        <v>17</v>
      </c>
      <c r="M275" s="18">
        <v>9</v>
      </c>
      <c r="N275" s="18">
        <v>0</v>
      </c>
      <c r="O275" s="18">
        <v>14</v>
      </c>
      <c r="P275" s="18">
        <v>43</v>
      </c>
      <c r="Q275" s="18">
        <v>0</v>
      </c>
      <c r="R275" s="18">
        <v>57</v>
      </c>
      <c r="S275" s="18">
        <v>58</v>
      </c>
      <c r="T275" s="18">
        <v>80</v>
      </c>
      <c r="U275" s="18">
        <v>72</v>
      </c>
      <c r="V275" s="18">
        <v>78</v>
      </c>
      <c r="W275" s="18">
        <v>72</v>
      </c>
      <c r="X275" s="18">
        <v>66</v>
      </c>
      <c r="Y275" s="18">
        <v>0</v>
      </c>
      <c r="Z275" s="18">
        <v>44</v>
      </c>
      <c r="AA275" s="18">
        <v>8</v>
      </c>
      <c r="AB275" s="18">
        <v>25</v>
      </c>
      <c r="AC275" s="18">
        <v>0</v>
      </c>
      <c r="AD275" s="18">
        <v>10</v>
      </c>
      <c r="AE275" s="47"/>
      <c r="AF275" s="50"/>
      <c r="AG275" s="35"/>
      <c r="AH275" s="35"/>
      <c r="AI275" s="53"/>
      <c r="AJ275" s="41" t="s">
        <v>65</v>
      </c>
    </row>
    <row r="276" spans="1:36" ht="16.2" x14ac:dyDescent="0.25">
      <c r="A276" s="42" t="s">
        <v>59</v>
      </c>
      <c r="B276" s="44" t="s">
        <v>1072</v>
      </c>
      <c r="C276" s="42" t="s">
        <v>61</v>
      </c>
      <c r="D276" s="42" t="s">
        <v>84</v>
      </c>
      <c r="E276" s="42" t="s">
        <v>1066</v>
      </c>
      <c r="F276" s="42" t="s">
        <v>59</v>
      </c>
      <c r="G276" s="45">
        <v>44336</v>
      </c>
      <c r="H276" s="19" t="s">
        <v>67</v>
      </c>
      <c r="I276" s="19">
        <v>0</v>
      </c>
      <c r="J276" s="19">
        <v>0</v>
      </c>
      <c r="K276" s="19">
        <v>0</v>
      </c>
      <c r="L276" s="19">
        <v>17</v>
      </c>
      <c r="M276" s="19">
        <v>9</v>
      </c>
      <c r="N276" s="19">
        <v>0</v>
      </c>
      <c r="O276" s="19">
        <v>14</v>
      </c>
      <c r="P276" s="19">
        <v>43</v>
      </c>
      <c r="Q276" s="19">
        <v>0</v>
      </c>
      <c r="R276" s="19">
        <v>57</v>
      </c>
      <c r="S276" s="19">
        <v>58</v>
      </c>
      <c r="T276" s="19">
        <v>80</v>
      </c>
      <c r="U276" s="19">
        <v>72</v>
      </c>
      <c r="V276" s="19">
        <v>78</v>
      </c>
      <c r="W276" s="19">
        <v>72</v>
      </c>
      <c r="X276" s="19">
        <v>66</v>
      </c>
      <c r="Y276" s="19">
        <v>0</v>
      </c>
      <c r="Z276" s="19">
        <v>44</v>
      </c>
      <c r="AA276" s="19">
        <v>8</v>
      </c>
      <c r="AB276" s="19">
        <v>25</v>
      </c>
      <c r="AC276" s="19">
        <v>0</v>
      </c>
      <c r="AD276" s="19">
        <v>10</v>
      </c>
      <c r="AE276" s="48"/>
      <c r="AF276" s="51"/>
      <c r="AG276" s="36"/>
      <c r="AH276" s="36"/>
      <c r="AI276" s="53"/>
      <c r="AJ276" s="41" t="s">
        <v>65</v>
      </c>
    </row>
    <row r="277" spans="1:36" ht="16.2" x14ac:dyDescent="0.25">
      <c r="A277" s="42" t="s">
        <v>59</v>
      </c>
      <c r="B277" s="44" t="s">
        <v>832</v>
      </c>
      <c r="C277" s="42" t="s">
        <v>61</v>
      </c>
      <c r="D277" s="42" t="s">
        <v>87</v>
      </c>
      <c r="E277" s="42" t="s">
        <v>826</v>
      </c>
      <c r="F277" s="42" t="s">
        <v>59</v>
      </c>
      <c r="G277" s="45">
        <v>44342</v>
      </c>
      <c r="H277" s="17" t="s">
        <v>64</v>
      </c>
      <c r="I277" s="17">
        <v>0</v>
      </c>
      <c r="J277" s="17">
        <v>0</v>
      </c>
      <c r="K277" s="17">
        <v>0</v>
      </c>
      <c r="L277" s="17">
        <v>2</v>
      </c>
      <c r="M277" s="17">
        <v>28</v>
      </c>
      <c r="N277" s="17">
        <v>2</v>
      </c>
      <c r="O277" s="17">
        <v>45</v>
      </c>
      <c r="P277" s="17">
        <v>4</v>
      </c>
      <c r="Q277" s="17">
        <v>4</v>
      </c>
      <c r="R277" s="17">
        <v>63</v>
      </c>
      <c r="S277" s="17">
        <v>91</v>
      </c>
      <c r="T277" s="17">
        <v>81</v>
      </c>
      <c r="U277" s="17">
        <v>116</v>
      </c>
      <c r="V277" s="17">
        <v>78</v>
      </c>
      <c r="W277" s="17">
        <v>68</v>
      </c>
      <c r="X277" s="17">
        <v>56</v>
      </c>
      <c r="Y277" s="17">
        <v>3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46">
        <f t="shared" ref="AE277" si="360">SUM(I277:AD277)</f>
        <v>641</v>
      </c>
      <c r="AF277" s="49">
        <f t="shared" ref="AF277" si="361">SUM(I278:AD278)</f>
        <v>641</v>
      </c>
      <c r="AG277" s="34">
        <f t="shared" ref="AG277" si="362">SUM(I279:AD279)</f>
        <v>641</v>
      </c>
      <c r="AH277" s="34">
        <f t="shared" ref="AH277" si="363">AG277-AE277</f>
        <v>0</v>
      </c>
      <c r="AI277" s="53">
        <v>0.92180000000000006</v>
      </c>
      <c r="AJ277" s="41" t="s">
        <v>65</v>
      </c>
    </row>
    <row r="278" spans="1:36" ht="16.2" x14ac:dyDescent="0.25">
      <c r="A278" s="42" t="s">
        <v>59</v>
      </c>
      <c r="B278" s="44" t="s">
        <v>832</v>
      </c>
      <c r="C278" s="42" t="s">
        <v>61</v>
      </c>
      <c r="D278" s="42" t="s">
        <v>87</v>
      </c>
      <c r="E278" s="42" t="s">
        <v>826</v>
      </c>
      <c r="F278" s="42" t="s">
        <v>59</v>
      </c>
      <c r="G278" s="45">
        <v>44342</v>
      </c>
      <c r="H278" s="18" t="s">
        <v>66</v>
      </c>
      <c r="I278" s="18">
        <v>0</v>
      </c>
      <c r="J278" s="18">
        <v>0</v>
      </c>
      <c r="K278" s="18">
        <v>0</v>
      </c>
      <c r="L278" s="18">
        <v>2</v>
      </c>
      <c r="M278" s="18">
        <v>28</v>
      </c>
      <c r="N278" s="18">
        <v>2</v>
      </c>
      <c r="O278" s="18">
        <v>45</v>
      </c>
      <c r="P278" s="18">
        <v>4</v>
      </c>
      <c r="Q278" s="18">
        <v>4</v>
      </c>
      <c r="R278" s="18">
        <v>63</v>
      </c>
      <c r="S278" s="18">
        <v>91</v>
      </c>
      <c r="T278" s="18">
        <v>81</v>
      </c>
      <c r="U278" s="18">
        <v>116</v>
      </c>
      <c r="V278" s="18">
        <v>78</v>
      </c>
      <c r="W278" s="18">
        <v>68</v>
      </c>
      <c r="X278" s="18">
        <v>56</v>
      </c>
      <c r="Y278" s="18">
        <v>3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47"/>
      <c r="AF278" s="50"/>
      <c r="AG278" s="35"/>
      <c r="AH278" s="35"/>
      <c r="AI278" s="53"/>
      <c r="AJ278" s="41" t="s">
        <v>65</v>
      </c>
    </row>
    <row r="279" spans="1:36" ht="16.2" x14ac:dyDescent="0.25">
      <c r="A279" s="42" t="s">
        <v>59</v>
      </c>
      <c r="B279" s="44" t="s">
        <v>832</v>
      </c>
      <c r="C279" s="42" t="s">
        <v>61</v>
      </c>
      <c r="D279" s="42" t="s">
        <v>87</v>
      </c>
      <c r="E279" s="42" t="s">
        <v>826</v>
      </c>
      <c r="F279" s="42" t="s">
        <v>59</v>
      </c>
      <c r="G279" s="45">
        <v>44342</v>
      </c>
      <c r="H279" s="19" t="s">
        <v>67</v>
      </c>
      <c r="I279" s="19">
        <v>0</v>
      </c>
      <c r="J279" s="19">
        <v>0</v>
      </c>
      <c r="K279" s="19">
        <v>0</v>
      </c>
      <c r="L279" s="19">
        <v>2</v>
      </c>
      <c r="M279" s="19">
        <v>28</v>
      </c>
      <c r="N279" s="19">
        <v>2</v>
      </c>
      <c r="O279" s="19">
        <v>45</v>
      </c>
      <c r="P279" s="19">
        <v>4</v>
      </c>
      <c r="Q279" s="19">
        <v>4</v>
      </c>
      <c r="R279" s="19">
        <v>63</v>
      </c>
      <c r="S279" s="19">
        <v>91</v>
      </c>
      <c r="T279" s="19">
        <v>81</v>
      </c>
      <c r="U279" s="19">
        <v>116</v>
      </c>
      <c r="V279" s="19">
        <v>78</v>
      </c>
      <c r="W279" s="19">
        <v>68</v>
      </c>
      <c r="X279" s="19">
        <v>56</v>
      </c>
      <c r="Y279" s="19">
        <v>3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48"/>
      <c r="AF279" s="51"/>
      <c r="AG279" s="36"/>
      <c r="AH279" s="36"/>
      <c r="AI279" s="53"/>
      <c r="AJ279" s="41" t="s">
        <v>65</v>
      </c>
    </row>
    <row r="280" spans="1:36" ht="16.2" x14ac:dyDescent="0.25">
      <c r="A280" s="42" t="s">
        <v>59</v>
      </c>
      <c r="B280" s="44" t="s">
        <v>1071</v>
      </c>
      <c r="C280" s="42" t="s">
        <v>61</v>
      </c>
      <c r="D280" s="42" t="s">
        <v>84</v>
      </c>
      <c r="E280" s="42" t="s">
        <v>1066</v>
      </c>
      <c r="F280" s="42" t="s">
        <v>59</v>
      </c>
      <c r="G280" s="45">
        <v>44335</v>
      </c>
      <c r="H280" s="17" t="s">
        <v>64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34</v>
      </c>
      <c r="O280" s="17">
        <v>0</v>
      </c>
      <c r="P280" s="17">
        <v>50</v>
      </c>
      <c r="Q280" s="17">
        <v>74</v>
      </c>
      <c r="R280" s="17">
        <v>57</v>
      </c>
      <c r="S280" s="17">
        <v>53</v>
      </c>
      <c r="T280" s="17">
        <v>69</v>
      </c>
      <c r="U280" s="17">
        <v>66</v>
      </c>
      <c r="V280" s="17">
        <v>0</v>
      </c>
      <c r="W280" s="17">
        <v>67</v>
      </c>
      <c r="X280" s="17">
        <v>61</v>
      </c>
      <c r="Y280" s="17">
        <v>36</v>
      </c>
      <c r="Z280" s="17">
        <v>45</v>
      </c>
      <c r="AA280" s="17">
        <v>0</v>
      </c>
      <c r="AB280" s="17">
        <v>27</v>
      </c>
      <c r="AC280" s="17">
        <v>0</v>
      </c>
      <c r="AD280" s="17">
        <v>0</v>
      </c>
      <c r="AE280" s="46">
        <f t="shared" ref="AE280" si="364">SUM(I280:AD280)</f>
        <v>639</v>
      </c>
      <c r="AF280" s="49">
        <f t="shared" ref="AF280" si="365">SUM(I281:AD281)</f>
        <v>639</v>
      </c>
      <c r="AG280" s="34">
        <f t="shared" ref="AG280" si="366">SUM(I282:AD282)</f>
        <v>639</v>
      </c>
      <c r="AH280" s="34">
        <f t="shared" ref="AH280" si="367">AG280-AE280</f>
        <v>0</v>
      </c>
      <c r="AI280" s="53">
        <v>0.95050000000000001</v>
      </c>
      <c r="AJ280" s="41" t="s">
        <v>65</v>
      </c>
    </row>
    <row r="281" spans="1:36" ht="16.2" x14ac:dyDescent="0.25">
      <c r="A281" s="42" t="s">
        <v>59</v>
      </c>
      <c r="B281" s="44" t="s">
        <v>1071</v>
      </c>
      <c r="C281" s="42" t="s">
        <v>61</v>
      </c>
      <c r="D281" s="42" t="s">
        <v>84</v>
      </c>
      <c r="E281" s="42" t="s">
        <v>1066</v>
      </c>
      <c r="F281" s="42" t="s">
        <v>59</v>
      </c>
      <c r="G281" s="45">
        <v>44335</v>
      </c>
      <c r="H281" s="18" t="s">
        <v>66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34</v>
      </c>
      <c r="O281" s="18">
        <v>0</v>
      </c>
      <c r="P281" s="18">
        <v>50</v>
      </c>
      <c r="Q281" s="18">
        <v>74</v>
      </c>
      <c r="R281" s="18">
        <v>57</v>
      </c>
      <c r="S281" s="18">
        <v>53</v>
      </c>
      <c r="T281" s="18">
        <v>69</v>
      </c>
      <c r="U281" s="18">
        <v>66</v>
      </c>
      <c r="V281" s="18">
        <v>0</v>
      </c>
      <c r="W281" s="18">
        <v>67</v>
      </c>
      <c r="X281" s="18">
        <v>61</v>
      </c>
      <c r="Y281" s="18">
        <v>36</v>
      </c>
      <c r="Z281" s="18">
        <v>45</v>
      </c>
      <c r="AA281" s="18">
        <v>0</v>
      </c>
      <c r="AB281" s="18">
        <v>27</v>
      </c>
      <c r="AC281" s="18">
        <v>0</v>
      </c>
      <c r="AD281" s="18">
        <v>0</v>
      </c>
      <c r="AE281" s="47"/>
      <c r="AF281" s="50"/>
      <c r="AG281" s="35"/>
      <c r="AH281" s="35"/>
      <c r="AI281" s="53"/>
      <c r="AJ281" s="41" t="s">
        <v>65</v>
      </c>
    </row>
    <row r="282" spans="1:36" ht="16.2" x14ac:dyDescent="0.25">
      <c r="A282" s="42" t="s">
        <v>59</v>
      </c>
      <c r="B282" s="44" t="s">
        <v>1071</v>
      </c>
      <c r="C282" s="42" t="s">
        <v>61</v>
      </c>
      <c r="D282" s="42" t="s">
        <v>84</v>
      </c>
      <c r="E282" s="42" t="s">
        <v>1066</v>
      </c>
      <c r="F282" s="42" t="s">
        <v>59</v>
      </c>
      <c r="G282" s="45">
        <v>44335</v>
      </c>
      <c r="H282" s="19" t="s">
        <v>67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34</v>
      </c>
      <c r="O282" s="19">
        <v>0</v>
      </c>
      <c r="P282" s="19">
        <v>50</v>
      </c>
      <c r="Q282" s="19">
        <v>74</v>
      </c>
      <c r="R282" s="19">
        <v>57</v>
      </c>
      <c r="S282" s="19">
        <v>53</v>
      </c>
      <c r="T282" s="19">
        <v>69</v>
      </c>
      <c r="U282" s="19">
        <v>66</v>
      </c>
      <c r="V282" s="19">
        <v>0</v>
      </c>
      <c r="W282" s="19">
        <v>67</v>
      </c>
      <c r="X282" s="19">
        <v>61</v>
      </c>
      <c r="Y282" s="19">
        <v>36</v>
      </c>
      <c r="Z282" s="19">
        <v>45</v>
      </c>
      <c r="AA282" s="19">
        <v>0</v>
      </c>
      <c r="AB282" s="19">
        <v>27</v>
      </c>
      <c r="AC282" s="19">
        <v>0</v>
      </c>
      <c r="AD282" s="19">
        <v>0</v>
      </c>
      <c r="AE282" s="48"/>
      <c r="AF282" s="51"/>
      <c r="AG282" s="36"/>
      <c r="AH282" s="36"/>
      <c r="AI282" s="53"/>
      <c r="AJ282" s="41" t="s">
        <v>65</v>
      </c>
    </row>
    <row r="283" spans="1:36" ht="16.2" x14ac:dyDescent="0.25">
      <c r="A283" s="42" t="s">
        <v>59</v>
      </c>
      <c r="B283" s="44" t="s">
        <v>1070</v>
      </c>
      <c r="C283" s="42" t="s">
        <v>61</v>
      </c>
      <c r="D283" s="42" t="s">
        <v>808</v>
      </c>
      <c r="E283" s="42" t="s">
        <v>896</v>
      </c>
      <c r="F283" s="42" t="s">
        <v>59</v>
      </c>
      <c r="G283" s="45">
        <v>44347</v>
      </c>
      <c r="H283" s="17" t="s">
        <v>64</v>
      </c>
      <c r="I283" s="17">
        <v>0</v>
      </c>
      <c r="J283" s="17">
        <v>19</v>
      </c>
      <c r="K283" s="17">
        <v>31</v>
      </c>
      <c r="L283" s="17">
        <v>57</v>
      </c>
      <c r="M283" s="17">
        <v>63</v>
      </c>
      <c r="N283" s="17">
        <v>88</v>
      </c>
      <c r="O283" s="17">
        <v>85</v>
      </c>
      <c r="P283" s="17">
        <v>83</v>
      </c>
      <c r="Q283" s="17">
        <v>64</v>
      </c>
      <c r="R283" s="17">
        <v>57</v>
      </c>
      <c r="S283" s="17">
        <v>31</v>
      </c>
      <c r="T283" s="17">
        <v>31</v>
      </c>
      <c r="U283" s="17">
        <v>6</v>
      </c>
      <c r="V283" s="17">
        <v>13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46">
        <f t="shared" ref="AE283" si="368">SUM(I283:AD283)</f>
        <v>628</v>
      </c>
      <c r="AF283" s="49">
        <f t="shared" ref="AF283" si="369">SUM(I284:AD284)</f>
        <v>628</v>
      </c>
      <c r="AG283" s="34">
        <f t="shared" ref="AG283" si="370">SUM(I285:AD285)</f>
        <v>628</v>
      </c>
      <c r="AH283" s="34">
        <f t="shared" ref="AH283" si="371">AG283-AE283</f>
        <v>0</v>
      </c>
      <c r="AI283" s="53">
        <v>0.95720000000000005</v>
      </c>
      <c r="AJ283" s="41" t="s">
        <v>65</v>
      </c>
    </row>
    <row r="284" spans="1:36" ht="16.2" x14ac:dyDescent="0.25">
      <c r="A284" s="42" t="s">
        <v>59</v>
      </c>
      <c r="B284" s="44" t="s">
        <v>1070</v>
      </c>
      <c r="C284" s="42" t="s">
        <v>61</v>
      </c>
      <c r="D284" s="42" t="s">
        <v>808</v>
      </c>
      <c r="E284" s="42" t="s">
        <v>896</v>
      </c>
      <c r="F284" s="42" t="s">
        <v>59</v>
      </c>
      <c r="G284" s="45">
        <v>44347</v>
      </c>
      <c r="H284" s="18" t="s">
        <v>66</v>
      </c>
      <c r="I284" s="18">
        <v>0</v>
      </c>
      <c r="J284" s="18">
        <v>19</v>
      </c>
      <c r="K284" s="18">
        <v>31</v>
      </c>
      <c r="L284" s="18">
        <v>57</v>
      </c>
      <c r="M284" s="18">
        <v>63</v>
      </c>
      <c r="N284" s="18">
        <v>88</v>
      </c>
      <c r="O284" s="18">
        <v>85</v>
      </c>
      <c r="P284" s="18">
        <v>83</v>
      </c>
      <c r="Q284" s="18">
        <v>64</v>
      </c>
      <c r="R284" s="18">
        <v>57</v>
      </c>
      <c r="S284" s="18">
        <v>31</v>
      </c>
      <c r="T284" s="18">
        <v>31</v>
      </c>
      <c r="U284" s="18">
        <v>6</v>
      </c>
      <c r="V284" s="18">
        <v>13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47"/>
      <c r="AF284" s="50"/>
      <c r="AG284" s="35"/>
      <c r="AH284" s="35"/>
      <c r="AI284" s="53"/>
      <c r="AJ284" s="41" t="s">
        <v>65</v>
      </c>
    </row>
    <row r="285" spans="1:36" ht="16.2" x14ac:dyDescent="0.25">
      <c r="A285" s="42" t="s">
        <v>59</v>
      </c>
      <c r="B285" s="44" t="s">
        <v>1070</v>
      </c>
      <c r="C285" s="42" t="s">
        <v>61</v>
      </c>
      <c r="D285" s="42" t="s">
        <v>808</v>
      </c>
      <c r="E285" s="42" t="s">
        <v>896</v>
      </c>
      <c r="F285" s="42" t="s">
        <v>59</v>
      </c>
      <c r="G285" s="45">
        <v>44347</v>
      </c>
      <c r="H285" s="19" t="s">
        <v>67</v>
      </c>
      <c r="I285" s="19">
        <v>0</v>
      </c>
      <c r="J285" s="19">
        <v>19</v>
      </c>
      <c r="K285" s="19">
        <v>31</v>
      </c>
      <c r="L285" s="19">
        <v>57</v>
      </c>
      <c r="M285" s="19">
        <v>63</v>
      </c>
      <c r="N285" s="19">
        <v>88</v>
      </c>
      <c r="O285" s="19">
        <v>85</v>
      </c>
      <c r="P285" s="19">
        <v>83</v>
      </c>
      <c r="Q285" s="19">
        <v>64</v>
      </c>
      <c r="R285" s="19">
        <v>57</v>
      </c>
      <c r="S285" s="19">
        <v>31</v>
      </c>
      <c r="T285" s="19">
        <v>31</v>
      </c>
      <c r="U285" s="19">
        <v>6</v>
      </c>
      <c r="V285" s="19">
        <v>13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48"/>
      <c r="AF285" s="51"/>
      <c r="AG285" s="36"/>
      <c r="AH285" s="36"/>
      <c r="AI285" s="53"/>
      <c r="AJ285" s="41" t="s">
        <v>65</v>
      </c>
    </row>
    <row r="286" spans="1:36" ht="16.2" x14ac:dyDescent="0.25">
      <c r="A286" s="42" t="s">
        <v>59</v>
      </c>
      <c r="B286" s="44" t="s">
        <v>831</v>
      </c>
      <c r="C286" s="42" t="s">
        <v>61</v>
      </c>
      <c r="D286" s="42" t="s">
        <v>87</v>
      </c>
      <c r="E286" s="42" t="s">
        <v>803</v>
      </c>
      <c r="F286" s="42" t="s">
        <v>59</v>
      </c>
      <c r="G286" s="45">
        <v>44343</v>
      </c>
      <c r="H286" s="17" t="s">
        <v>64</v>
      </c>
      <c r="I286" s="17">
        <v>0</v>
      </c>
      <c r="J286" s="17">
        <v>0</v>
      </c>
      <c r="K286" s="17">
        <v>3</v>
      </c>
      <c r="L286" s="17">
        <v>7</v>
      </c>
      <c r="M286" s="17">
        <v>11</v>
      </c>
      <c r="N286" s="17">
        <v>9</v>
      </c>
      <c r="O286" s="17">
        <v>42</v>
      </c>
      <c r="P286" s="17">
        <v>37</v>
      </c>
      <c r="Q286" s="17">
        <v>44</v>
      </c>
      <c r="R286" s="17">
        <v>56</v>
      </c>
      <c r="S286" s="17">
        <v>57</v>
      </c>
      <c r="T286" s="17">
        <v>50</v>
      </c>
      <c r="U286" s="17">
        <v>99</v>
      </c>
      <c r="V286" s="17">
        <v>49</v>
      </c>
      <c r="W286" s="17">
        <v>46</v>
      </c>
      <c r="X286" s="17">
        <v>53</v>
      </c>
      <c r="Y286" s="17">
        <v>40</v>
      </c>
      <c r="Z286" s="17">
        <v>6</v>
      </c>
      <c r="AA286" s="17">
        <v>5</v>
      </c>
      <c r="AB286" s="17">
        <v>0</v>
      </c>
      <c r="AC286" s="17">
        <v>0</v>
      </c>
      <c r="AD286" s="17">
        <v>0</v>
      </c>
      <c r="AE286" s="46">
        <f t="shared" ref="AE286" si="372">SUM(I286:AD286)</f>
        <v>614</v>
      </c>
      <c r="AF286" s="49">
        <f t="shared" ref="AF286" si="373">SUM(I287:AD287)</f>
        <v>614</v>
      </c>
      <c r="AG286" s="34">
        <f t="shared" ref="AG286" si="374">SUM(I288:AD288)</f>
        <v>614</v>
      </c>
      <c r="AH286" s="34">
        <f t="shared" ref="AH286" si="375">AG286-AE286</f>
        <v>0</v>
      </c>
      <c r="AI286" s="53">
        <v>0.9587</v>
      </c>
      <c r="AJ286" s="41" t="s">
        <v>65</v>
      </c>
    </row>
    <row r="287" spans="1:36" ht="16.2" x14ac:dyDescent="0.25">
      <c r="A287" s="42" t="s">
        <v>59</v>
      </c>
      <c r="B287" s="44" t="s">
        <v>831</v>
      </c>
      <c r="C287" s="42" t="s">
        <v>61</v>
      </c>
      <c r="D287" s="42" t="s">
        <v>87</v>
      </c>
      <c r="E287" s="42" t="s">
        <v>803</v>
      </c>
      <c r="F287" s="42" t="s">
        <v>59</v>
      </c>
      <c r="G287" s="45">
        <v>44343</v>
      </c>
      <c r="H287" s="18" t="s">
        <v>66</v>
      </c>
      <c r="I287" s="18">
        <v>0</v>
      </c>
      <c r="J287" s="18">
        <v>0</v>
      </c>
      <c r="K287" s="18">
        <v>3</v>
      </c>
      <c r="L287" s="18">
        <v>7</v>
      </c>
      <c r="M287" s="18">
        <v>11</v>
      </c>
      <c r="N287" s="18">
        <v>9</v>
      </c>
      <c r="O287" s="18">
        <v>42</v>
      </c>
      <c r="P287" s="18">
        <v>37</v>
      </c>
      <c r="Q287" s="18">
        <v>44</v>
      </c>
      <c r="R287" s="18">
        <v>56</v>
      </c>
      <c r="S287" s="18">
        <v>57</v>
      </c>
      <c r="T287" s="18">
        <v>50</v>
      </c>
      <c r="U287" s="18">
        <v>99</v>
      </c>
      <c r="V287" s="18">
        <v>49</v>
      </c>
      <c r="W287" s="18">
        <v>46</v>
      </c>
      <c r="X287" s="18">
        <v>53</v>
      </c>
      <c r="Y287" s="18">
        <v>40</v>
      </c>
      <c r="Z287" s="18">
        <v>6</v>
      </c>
      <c r="AA287" s="18">
        <v>5</v>
      </c>
      <c r="AB287" s="18">
        <v>0</v>
      </c>
      <c r="AC287" s="18">
        <v>0</v>
      </c>
      <c r="AD287" s="18">
        <v>0</v>
      </c>
      <c r="AE287" s="47"/>
      <c r="AF287" s="50"/>
      <c r="AG287" s="35"/>
      <c r="AH287" s="35"/>
      <c r="AI287" s="53"/>
      <c r="AJ287" s="41" t="s">
        <v>65</v>
      </c>
    </row>
    <row r="288" spans="1:36" ht="16.2" x14ac:dyDescent="0.25">
      <c r="A288" s="42" t="s">
        <v>59</v>
      </c>
      <c r="B288" s="44" t="s">
        <v>831</v>
      </c>
      <c r="C288" s="42" t="s">
        <v>61</v>
      </c>
      <c r="D288" s="42" t="s">
        <v>87</v>
      </c>
      <c r="E288" s="42" t="s">
        <v>803</v>
      </c>
      <c r="F288" s="42" t="s">
        <v>59</v>
      </c>
      <c r="G288" s="45">
        <v>44343</v>
      </c>
      <c r="H288" s="19" t="s">
        <v>67</v>
      </c>
      <c r="I288" s="19">
        <v>0</v>
      </c>
      <c r="J288" s="19">
        <v>0</v>
      </c>
      <c r="K288" s="19">
        <v>3</v>
      </c>
      <c r="L288" s="19">
        <v>7</v>
      </c>
      <c r="M288" s="19">
        <v>11</v>
      </c>
      <c r="N288" s="19">
        <v>9</v>
      </c>
      <c r="O288" s="19">
        <v>42</v>
      </c>
      <c r="P288" s="19">
        <v>37</v>
      </c>
      <c r="Q288" s="19">
        <v>44</v>
      </c>
      <c r="R288" s="19">
        <v>56</v>
      </c>
      <c r="S288" s="19">
        <v>57</v>
      </c>
      <c r="T288" s="19">
        <v>50</v>
      </c>
      <c r="U288" s="19">
        <v>99</v>
      </c>
      <c r="V288" s="19">
        <v>49</v>
      </c>
      <c r="W288" s="19">
        <v>46</v>
      </c>
      <c r="X288" s="19">
        <v>53</v>
      </c>
      <c r="Y288" s="19">
        <v>40</v>
      </c>
      <c r="Z288" s="19">
        <v>6</v>
      </c>
      <c r="AA288" s="19">
        <v>5</v>
      </c>
      <c r="AB288" s="19">
        <v>0</v>
      </c>
      <c r="AC288" s="19">
        <v>0</v>
      </c>
      <c r="AD288" s="19">
        <v>0</v>
      </c>
      <c r="AE288" s="48"/>
      <c r="AF288" s="51"/>
      <c r="AG288" s="36"/>
      <c r="AH288" s="36"/>
      <c r="AI288" s="53"/>
      <c r="AJ288" s="41" t="s">
        <v>65</v>
      </c>
    </row>
    <row r="289" spans="1:36" ht="16.2" x14ac:dyDescent="0.25">
      <c r="A289" s="42" t="s">
        <v>59</v>
      </c>
      <c r="B289" s="44" t="s">
        <v>659</v>
      </c>
      <c r="C289" s="42" t="s">
        <v>61</v>
      </c>
      <c r="D289" s="42" t="s">
        <v>87</v>
      </c>
      <c r="E289" s="42" t="s">
        <v>576</v>
      </c>
      <c r="F289" s="42" t="s">
        <v>59</v>
      </c>
      <c r="G289" s="45">
        <v>44343</v>
      </c>
      <c r="H289" s="17" t="s">
        <v>64</v>
      </c>
      <c r="I289" s="17">
        <v>0</v>
      </c>
      <c r="J289" s="17">
        <v>0</v>
      </c>
      <c r="K289" s="17">
        <v>0</v>
      </c>
      <c r="L289" s="17">
        <v>17</v>
      </c>
      <c r="M289" s="17">
        <v>11</v>
      </c>
      <c r="N289" s="17">
        <v>23</v>
      </c>
      <c r="O289" s="17">
        <v>24</v>
      </c>
      <c r="P289" s="17">
        <v>38</v>
      </c>
      <c r="Q289" s="17">
        <v>29</v>
      </c>
      <c r="R289" s="17">
        <v>45</v>
      </c>
      <c r="S289" s="17">
        <v>40</v>
      </c>
      <c r="T289" s="17">
        <v>58</v>
      </c>
      <c r="U289" s="17">
        <v>52</v>
      </c>
      <c r="V289" s="17">
        <v>58</v>
      </c>
      <c r="W289" s="17">
        <v>56</v>
      </c>
      <c r="X289" s="17">
        <v>52</v>
      </c>
      <c r="Y289" s="17">
        <v>23</v>
      </c>
      <c r="Z289" s="17">
        <v>35</v>
      </c>
      <c r="AA289" s="17">
        <v>13</v>
      </c>
      <c r="AB289" s="17">
        <v>23</v>
      </c>
      <c r="AC289" s="17">
        <v>0</v>
      </c>
      <c r="AD289" s="17">
        <v>13</v>
      </c>
      <c r="AE289" s="46">
        <f t="shared" ref="AE289" si="376">SUM(I289:AD289)</f>
        <v>610</v>
      </c>
      <c r="AF289" s="49">
        <f t="shared" ref="AF289" si="377">SUM(I290:AD290)</f>
        <v>610</v>
      </c>
      <c r="AG289" s="34">
        <f t="shared" ref="AG289" si="378">SUM(I291:AD291)</f>
        <v>610</v>
      </c>
      <c r="AH289" s="34">
        <f t="shared" ref="AH289" si="379">AG289-AE289</f>
        <v>0</v>
      </c>
      <c r="AI289" s="53">
        <v>0.94450000000000001</v>
      </c>
      <c r="AJ289" s="41" t="s">
        <v>65</v>
      </c>
    </row>
    <row r="290" spans="1:36" ht="16.2" x14ac:dyDescent="0.25">
      <c r="A290" s="42" t="s">
        <v>59</v>
      </c>
      <c r="B290" s="44" t="s">
        <v>659</v>
      </c>
      <c r="C290" s="42" t="s">
        <v>61</v>
      </c>
      <c r="D290" s="42" t="s">
        <v>87</v>
      </c>
      <c r="E290" s="42" t="s">
        <v>576</v>
      </c>
      <c r="F290" s="42" t="s">
        <v>59</v>
      </c>
      <c r="G290" s="45">
        <v>44343</v>
      </c>
      <c r="H290" s="18" t="s">
        <v>66</v>
      </c>
      <c r="I290" s="18">
        <v>0</v>
      </c>
      <c r="J290" s="18">
        <v>0</v>
      </c>
      <c r="K290" s="18">
        <v>0</v>
      </c>
      <c r="L290" s="18">
        <v>17</v>
      </c>
      <c r="M290" s="18">
        <v>11</v>
      </c>
      <c r="N290" s="18">
        <v>23</v>
      </c>
      <c r="O290" s="18">
        <v>24</v>
      </c>
      <c r="P290" s="18">
        <v>38</v>
      </c>
      <c r="Q290" s="18">
        <v>29</v>
      </c>
      <c r="R290" s="18">
        <v>45</v>
      </c>
      <c r="S290" s="18">
        <v>40</v>
      </c>
      <c r="T290" s="18">
        <v>58</v>
      </c>
      <c r="U290" s="18">
        <v>52</v>
      </c>
      <c r="V290" s="18">
        <v>58</v>
      </c>
      <c r="W290" s="18">
        <v>56</v>
      </c>
      <c r="X290" s="18">
        <v>52</v>
      </c>
      <c r="Y290" s="18">
        <v>23</v>
      </c>
      <c r="Z290" s="18">
        <v>35</v>
      </c>
      <c r="AA290" s="18">
        <v>13</v>
      </c>
      <c r="AB290" s="18">
        <v>23</v>
      </c>
      <c r="AC290" s="18">
        <v>0</v>
      </c>
      <c r="AD290" s="18">
        <v>13</v>
      </c>
      <c r="AE290" s="47"/>
      <c r="AF290" s="50"/>
      <c r="AG290" s="35"/>
      <c r="AH290" s="35"/>
      <c r="AI290" s="53"/>
      <c r="AJ290" s="41" t="s">
        <v>65</v>
      </c>
    </row>
    <row r="291" spans="1:36" ht="16.2" x14ac:dyDescent="0.25">
      <c r="A291" s="42" t="s">
        <v>59</v>
      </c>
      <c r="B291" s="44" t="s">
        <v>659</v>
      </c>
      <c r="C291" s="42" t="s">
        <v>61</v>
      </c>
      <c r="D291" s="42" t="s">
        <v>87</v>
      </c>
      <c r="E291" s="42" t="s">
        <v>576</v>
      </c>
      <c r="F291" s="42" t="s">
        <v>59</v>
      </c>
      <c r="G291" s="45">
        <v>44343</v>
      </c>
      <c r="H291" s="19" t="s">
        <v>67</v>
      </c>
      <c r="I291" s="19">
        <v>0</v>
      </c>
      <c r="J291" s="19">
        <v>0</v>
      </c>
      <c r="K291" s="19">
        <v>0</v>
      </c>
      <c r="L291" s="19">
        <v>17</v>
      </c>
      <c r="M291" s="19">
        <v>11</v>
      </c>
      <c r="N291" s="19">
        <v>23</v>
      </c>
      <c r="O291" s="19">
        <v>24</v>
      </c>
      <c r="P291" s="19">
        <v>38</v>
      </c>
      <c r="Q291" s="19">
        <v>29</v>
      </c>
      <c r="R291" s="19">
        <v>45</v>
      </c>
      <c r="S291" s="19">
        <v>40</v>
      </c>
      <c r="T291" s="19">
        <v>58</v>
      </c>
      <c r="U291" s="19">
        <v>52</v>
      </c>
      <c r="V291" s="19">
        <v>58</v>
      </c>
      <c r="W291" s="19">
        <v>56</v>
      </c>
      <c r="X291" s="19">
        <v>52</v>
      </c>
      <c r="Y291" s="19">
        <v>23</v>
      </c>
      <c r="Z291" s="19">
        <v>35</v>
      </c>
      <c r="AA291" s="19">
        <v>13</v>
      </c>
      <c r="AB291" s="19">
        <v>23</v>
      </c>
      <c r="AC291" s="19">
        <v>0</v>
      </c>
      <c r="AD291" s="19">
        <v>13</v>
      </c>
      <c r="AE291" s="48"/>
      <c r="AF291" s="51"/>
      <c r="AG291" s="36"/>
      <c r="AH291" s="36"/>
      <c r="AI291" s="53"/>
      <c r="AJ291" s="41" t="s">
        <v>65</v>
      </c>
    </row>
    <row r="292" spans="1:36" ht="16.2" x14ac:dyDescent="0.25">
      <c r="A292" s="42" t="s">
        <v>59</v>
      </c>
      <c r="B292" s="44" t="s">
        <v>575</v>
      </c>
      <c r="C292" s="42" t="s">
        <v>61</v>
      </c>
      <c r="D292" s="42" t="s">
        <v>87</v>
      </c>
      <c r="E292" s="42" t="s">
        <v>342</v>
      </c>
      <c r="F292" s="42" t="s">
        <v>59</v>
      </c>
      <c r="G292" s="45">
        <v>44343</v>
      </c>
      <c r="H292" s="17" t="s">
        <v>64</v>
      </c>
      <c r="I292" s="17">
        <v>0</v>
      </c>
      <c r="J292" s="17">
        <v>10</v>
      </c>
      <c r="K292" s="17">
        <v>10</v>
      </c>
      <c r="L292" s="17">
        <v>29</v>
      </c>
      <c r="M292" s="17">
        <v>38</v>
      </c>
      <c r="N292" s="17">
        <v>29</v>
      </c>
      <c r="O292" s="17">
        <v>34</v>
      </c>
      <c r="P292" s="17">
        <v>24</v>
      </c>
      <c r="Q292" s="17">
        <v>24</v>
      </c>
      <c r="R292" s="17">
        <v>41</v>
      </c>
      <c r="S292" s="17">
        <v>56</v>
      </c>
      <c r="T292" s="17">
        <v>53</v>
      </c>
      <c r="U292" s="17">
        <v>54</v>
      </c>
      <c r="V292" s="17">
        <v>54</v>
      </c>
      <c r="W292" s="17">
        <v>31</v>
      </c>
      <c r="X292" s="17">
        <v>37</v>
      </c>
      <c r="Y292" s="17">
        <v>31</v>
      </c>
      <c r="Z292" s="17">
        <v>8</v>
      </c>
      <c r="AA292" s="17">
        <v>19</v>
      </c>
      <c r="AB292" s="17">
        <v>10</v>
      </c>
      <c r="AC292" s="17">
        <v>10</v>
      </c>
      <c r="AD292" s="17">
        <v>5</v>
      </c>
      <c r="AE292" s="46">
        <f t="shared" ref="AE292" si="380">SUM(I292:AD292)</f>
        <v>607</v>
      </c>
      <c r="AF292" s="49">
        <f t="shared" ref="AF292" si="381">SUM(I293:AD293)</f>
        <v>577</v>
      </c>
      <c r="AG292" s="34">
        <f t="shared" ref="AG292" si="382">SUM(I294:AD294)</f>
        <v>558</v>
      </c>
      <c r="AH292" s="34">
        <f t="shared" ref="AH292" si="383">AG292-AE292</f>
        <v>-49</v>
      </c>
      <c r="AI292" s="53">
        <v>0.94300000000000006</v>
      </c>
      <c r="AJ292" s="41" t="s">
        <v>65</v>
      </c>
    </row>
    <row r="293" spans="1:36" ht="16.2" x14ac:dyDescent="0.25">
      <c r="A293" s="42" t="s">
        <v>59</v>
      </c>
      <c r="B293" s="44" t="s">
        <v>575</v>
      </c>
      <c r="C293" s="42" t="s">
        <v>61</v>
      </c>
      <c r="D293" s="42" t="s">
        <v>87</v>
      </c>
      <c r="E293" s="42" t="s">
        <v>342</v>
      </c>
      <c r="F293" s="42" t="s">
        <v>59</v>
      </c>
      <c r="G293" s="45">
        <v>44343</v>
      </c>
      <c r="H293" s="18" t="s">
        <v>66</v>
      </c>
      <c r="I293" s="18">
        <v>0</v>
      </c>
      <c r="J293" s="18">
        <v>0</v>
      </c>
      <c r="K293" s="18">
        <v>0</v>
      </c>
      <c r="L293" s="18">
        <v>19</v>
      </c>
      <c r="M293" s="18">
        <v>38</v>
      </c>
      <c r="N293" s="18">
        <v>29</v>
      </c>
      <c r="O293" s="18">
        <v>34</v>
      </c>
      <c r="P293" s="18">
        <v>24</v>
      </c>
      <c r="Q293" s="18">
        <v>24</v>
      </c>
      <c r="R293" s="18">
        <v>41</v>
      </c>
      <c r="S293" s="18">
        <v>56</v>
      </c>
      <c r="T293" s="18">
        <v>53</v>
      </c>
      <c r="U293" s="18">
        <v>54</v>
      </c>
      <c r="V293" s="18">
        <v>54</v>
      </c>
      <c r="W293" s="18">
        <v>31</v>
      </c>
      <c r="X293" s="18">
        <v>37</v>
      </c>
      <c r="Y293" s="18">
        <v>31</v>
      </c>
      <c r="Z293" s="18">
        <v>8</v>
      </c>
      <c r="AA293" s="18">
        <v>19</v>
      </c>
      <c r="AB293" s="18">
        <v>10</v>
      </c>
      <c r="AC293" s="18">
        <v>10</v>
      </c>
      <c r="AD293" s="18">
        <v>5</v>
      </c>
      <c r="AE293" s="47"/>
      <c r="AF293" s="50"/>
      <c r="AG293" s="35"/>
      <c r="AH293" s="35"/>
      <c r="AI293" s="53"/>
      <c r="AJ293" s="41" t="s">
        <v>65</v>
      </c>
    </row>
    <row r="294" spans="1:36" ht="16.2" x14ac:dyDescent="0.25">
      <c r="A294" s="42" t="s">
        <v>59</v>
      </c>
      <c r="B294" s="44" t="s">
        <v>575</v>
      </c>
      <c r="C294" s="42" t="s">
        <v>61</v>
      </c>
      <c r="D294" s="42" t="s">
        <v>87</v>
      </c>
      <c r="E294" s="42" t="s">
        <v>342</v>
      </c>
      <c r="F294" s="42" t="s">
        <v>59</v>
      </c>
      <c r="G294" s="45">
        <v>44343</v>
      </c>
      <c r="H294" s="19" t="s">
        <v>67</v>
      </c>
      <c r="I294" s="19">
        <v>0</v>
      </c>
      <c r="J294" s="19">
        <v>0</v>
      </c>
      <c r="K294" s="19">
        <v>0</v>
      </c>
      <c r="L294" s="19">
        <v>0</v>
      </c>
      <c r="M294" s="19">
        <v>38</v>
      </c>
      <c r="N294" s="19">
        <v>29</v>
      </c>
      <c r="O294" s="19">
        <v>34</v>
      </c>
      <c r="P294" s="19">
        <v>24</v>
      </c>
      <c r="Q294" s="19">
        <v>24</v>
      </c>
      <c r="R294" s="19">
        <v>41</v>
      </c>
      <c r="S294" s="19">
        <v>56</v>
      </c>
      <c r="T294" s="19">
        <v>53</v>
      </c>
      <c r="U294" s="19">
        <v>54</v>
      </c>
      <c r="V294" s="19">
        <v>54</v>
      </c>
      <c r="W294" s="19">
        <v>31</v>
      </c>
      <c r="X294" s="19">
        <v>37</v>
      </c>
      <c r="Y294" s="19">
        <v>31</v>
      </c>
      <c r="Z294" s="19">
        <v>8</v>
      </c>
      <c r="AA294" s="19">
        <v>19</v>
      </c>
      <c r="AB294" s="19">
        <v>10</v>
      </c>
      <c r="AC294" s="19">
        <v>10</v>
      </c>
      <c r="AD294" s="19">
        <v>5</v>
      </c>
      <c r="AE294" s="48"/>
      <c r="AF294" s="51"/>
      <c r="AG294" s="36"/>
      <c r="AH294" s="36"/>
      <c r="AI294" s="53"/>
      <c r="AJ294" s="41" t="s">
        <v>65</v>
      </c>
    </row>
    <row r="295" spans="1:36" ht="16.2" x14ac:dyDescent="0.25">
      <c r="A295" s="42" t="s">
        <v>59</v>
      </c>
      <c r="B295" s="44" t="s">
        <v>626</v>
      </c>
      <c r="C295" s="42" t="s">
        <v>61</v>
      </c>
      <c r="D295" s="42" t="s">
        <v>139</v>
      </c>
      <c r="E295" s="42" t="s">
        <v>154</v>
      </c>
      <c r="F295" s="42" t="s">
        <v>59</v>
      </c>
      <c r="G295" s="45">
        <v>44340</v>
      </c>
      <c r="H295" s="17" t="s">
        <v>64</v>
      </c>
      <c r="I295" s="17">
        <v>0</v>
      </c>
      <c r="J295" s="17">
        <v>0</v>
      </c>
      <c r="K295" s="17">
        <v>0</v>
      </c>
      <c r="L295" s="17">
        <v>61</v>
      </c>
      <c r="M295" s="17">
        <v>58</v>
      </c>
      <c r="N295" s="17">
        <v>112</v>
      </c>
      <c r="O295" s="17">
        <v>61</v>
      </c>
      <c r="P295" s="17">
        <v>112</v>
      </c>
      <c r="Q295" s="17">
        <v>58</v>
      </c>
      <c r="R295" s="17">
        <v>58</v>
      </c>
      <c r="S295" s="17">
        <v>0</v>
      </c>
      <c r="T295" s="17">
        <v>55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46">
        <f t="shared" ref="AE295" si="384">SUM(I295:AD295)</f>
        <v>575</v>
      </c>
      <c r="AF295" s="49">
        <f t="shared" ref="AF295" si="385">SUM(I296:AD296)</f>
        <v>575</v>
      </c>
      <c r="AG295" s="34">
        <f t="shared" ref="AG295" si="386">SUM(I297:AD297)</f>
        <v>575</v>
      </c>
      <c r="AH295" s="34">
        <f t="shared" ref="AH295" si="387">AG295-AE295</f>
        <v>0</v>
      </c>
      <c r="AI295" s="53">
        <v>0.93340000000000001</v>
      </c>
      <c r="AJ295" s="41" t="s">
        <v>65</v>
      </c>
    </row>
    <row r="296" spans="1:36" ht="16.2" x14ac:dyDescent="0.25">
      <c r="A296" s="42" t="s">
        <v>59</v>
      </c>
      <c r="B296" s="44" t="s">
        <v>626</v>
      </c>
      <c r="C296" s="42" t="s">
        <v>61</v>
      </c>
      <c r="D296" s="42" t="s">
        <v>139</v>
      </c>
      <c r="E296" s="42" t="s">
        <v>154</v>
      </c>
      <c r="F296" s="42" t="s">
        <v>59</v>
      </c>
      <c r="G296" s="45">
        <v>44340</v>
      </c>
      <c r="H296" s="18" t="s">
        <v>66</v>
      </c>
      <c r="I296" s="18">
        <v>0</v>
      </c>
      <c r="J296" s="18">
        <v>0</v>
      </c>
      <c r="K296" s="18">
        <v>0</v>
      </c>
      <c r="L296" s="18">
        <v>61</v>
      </c>
      <c r="M296" s="18">
        <v>58</v>
      </c>
      <c r="N296" s="18">
        <v>112</v>
      </c>
      <c r="O296" s="18">
        <v>61</v>
      </c>
      <c r="P296" s="18">
        <v>112</v>
      </c>
      <c r="Q296" s="18">
        <v>58</v>
      </c>
      <c r="R296" s="18">
        <v>58</v>
      </c>
      <c r="S296" s="18">
        <v>0</v>
      </c>
      <c r="T296" s="18">
        <v>55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47"/>
      <c r="AF296" s="50"/>
      <c r="AG296" s="35"/>
      <c r="AH296" s="35"/>
      <c r="AI296" s="53"/>
      <c r="AJ296" s="41" t="s">
        <v>65</v>
      </c>
    </row>
    <row r="297" spans="1:36" ht="16.2" x14ac:dyDescent="0.25">
      <c r="A297" s="42" t="s">
        <v>59</v>
      </c>
      <c r="B297" s="44" t="s">
        <v>626</v>
      </c>
      <c r="C297" s="42" t="s">
        <v>61</v>
      </c>
      <c r="D297" s="42" t="s">
        <v>139</v>
      </c>
      <c r="E297" s="42" t="s">
        <v>154</v>
      </c>
      <c r="F297" s="42" t="s">
        <v>59</v>
      </c>
      <c r="G297" s="45">
        <v>44340</v>
      </c>
      <c r="H297" s="19" t="s">
        <v>67</v>
      </c>
      <c r="I297" s="19">
        <v>0</v>
      </c>
      <c r="J297" s="19">
        <v>0</v>
      </c>
      <c r="K297" s="19">
        <v>0</v>
      </c>
      <c r="L297" s="19">
        <v>61</v>
      </c>
      <c r="M297" s="19">
        <v>58</v>
      </c>
      <c r="N297" s="19">
        <v>112</v>
      </c>
      <c r="O297" s="19">
        <v>61</v>
      </c>
      <c r="P297" s="19">
        <v>112</v>
      </c>
      <c r="Q297" s="19">
        <v>58</v>
      </c>
      <c r="R297" s="19">
        <v>58</v>
      </c>
      <c r="S297" s="19">
        <v>0</v>
      </c>
      <c r="T297" s="19">
        <v>55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48"/>
      <c r="AF297" s="51"/>
      <c r="AG297" s="36"/>
      <c r="AH297" s="36"/>
      <c r="AI297" s="53"/>
      <c r="AJ297" s="41" t="s">
        <v>65</v>
      </c>
    </row>
    <row r="298" spans="1:36" ht="16.2" x14ac:dyDescent="0.25">
      <c r="A298" s="42" t="s">
        <v>59</v>
      </c>
      <c r="B298" s="44" t="s">
        <v>606</v>
      </c>
      <c r="C298" s="42" t="s">
        <v>61</v>
      </c>
      <c r="D298" s="42" t="s">
        <v>139</v>
      </c>
      <c r="E298" s="42" t="s">
        <v>154</v>
      </c>
      <c r="F298" s="42" t="s">
        <v>59</v>
      </c>
      <c r="G298" s="45">
        <v>44345</v>
      </c>
      <c r="H298" s="17" t="s">
        <v>64</v>
      </c>
      <c r="I298" s="17">
        <v>30</v>
      </c>
      <c r="J298" s="17">
        <v>0</v>
      </c>
      <c r="K298" s="17">
        <v>125</v>
      </c>
      <c r="L298" s="17">
        <v>0</v>
      </c>
      <c r="M298" s="17">
        <v>151</v>
      </c>
      <c r="N298" s="17">
        <v>0</v>
      </c>
      <c r="O298" s="17">
        <v>116</v>
      </c>
      <c r="P298" s="17">
        <v>0</v>
      </c>
      <c r="Q298" s="17">
        <v>47</v>
      </c>
      <c r="R298" s="17">
        <v>0</v>
      </c>
      <c r="S298" s="17">
        <v>17</v>
      </c>
      <c r="T298" s="17">
        <v>0</v>
      </c>
      <c r="U298" s="17">
        <v>4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46">
        <f t="shared" ref="AE298" si="388">SUM(I298:AD298)</f>
        <v>490</v>
      </c>
      <c r="AF298" s="49">
        <f t="shared" ref="AF298" si="389">SUM(I299:AD299)</f>
        <v>490</v>
      </c>
      <c r="AG298" s="34">
        <f t="shared" ref="AG298" si="390">SUM(I300:AD300)</f>
        <v>490</v>
      </c>
      <c r="AH298" s="34">
        <f t="shared" ref="AH298" si="391">AG298-AE298</f>
        <v>0</v>
      </c>
      <c r="AI298" s="53">
        <v>0.93910000000000005</v>
      </c>
      <c r="AJ298" s="41" t="s">
        <v>65</v>
      </c>
    </row>
    <row r="299" spans="1:36" ht="16.2" x14ac:dyDescent="0.25">
      <c r="A299" s="42" t="s">
        <v>59</v>
      </c>
      <c r="B299" s="44" t="s">
        <v>606</v>
      </c>
      <c r="C299" s="42" t="s">
        <v>61</v>
      </c>
      <c r="D299" s="42" t="s">
        <v>139</v>
      </c>
      <c r="E299" s="42" t="s">
        <v>154</v>
      </c>
      <c r="F299" s="42" t="s">
        <v>59</v>
      </c>
      <c r="G299" s="45">
        <v>44345</v>
      </c>
      <c r="H299" s="18" t="s">
        <v>66</v>
      </c>
      <c r="I299" s="18">
        <v>30</v>
      </c>
      <c r="J299" s="18">
        <v>0</v>
      </c>
      <c r="K299" s="18">
        <v>125</v>
      </c>
      <c r="L299" s="18">
        <v>0</v>
      </c>
      <c r="M299" s="18">
        <v>151</v>
      </c>
      <c r="N299" s="18">
        <v>0</v>
      </c>
      <c r="O299" s="18">
        <v>116</v>
      </c>
      <c r="P299" s="18">
        <v>0</v>
      </c>
      <c r="Q299" s="18">
        <v>47</v>
      </c>
      <c r="R299" s="18">
        <v>0</v>
      </c>
      <c r="S299" s="18">
        <v>17</v>
      </c>
      <c r="T299" s="18">
        <v>0</v>
      </c>
      <c r="U299" s="18">
        <v>4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47"/>
      <c r="AF299" s="50"/>
      <c r="AG299" s="35"/>
      <c r="AH299" s="35"/>
      <c r="AI299" s="53"/>
      <c r="AJ299" s="41" t="s">
        <v>65</v>
      </c>
    </row>
    <row r="300" spans="1:36" ht="16.2" x14ac:dyDescent="0.25">
      <c r="A300" s="42" t="s">
        <v>59</v>
      </c>
      <c r="B300" s="44" t="s">
        <v>606</v>
      </c>
      <c r="C300" s="42" t="s">
        <v>61</v>
      </c>
      <c r="D300" s="42" t="s">
        <v>139</v>
      </c>
      <c r="E300" s="42" t="s">
        <v>154</v>
      </c>
      <c r="F300" s="42" t="s">
        <v>59</v>
      </c>
      <c r="G300" s="45">
        <v>44345</v>
      </c>
      <c r="H300" s="19" t="s">
        <v>67</v>
      </c>
      <c r="I300" s="19">
        <v>30</v>
      </c>
      <c r="J300" s="19">
        <v>0</v>
      </c>
      <c r="K300" s="19">
        <v>125</v>
      </c>
      <c r="L300" s="19">
        <v>0</v>
      </c>
      <c r="M300" s="19">
        <v>151</v>
      </c>
      <c r="N300" s="19">
        <v>0</v>
      </c>
      <c r="O300" s="19">
        <v>116</v>
      </c>
      <c r="P300" s="19">
        <v>0</v>
      </c>
      <c r="Q300" s="19">
        <v>47</v>
      </c>
      <c r="R300" s="19">
        <v>0</v>
      </c>
      <c r="S300" s="19">
        <v>17</v>
      </c>
      <c r="T300" s="19">
        <v>0</v>
      </c>
      <c r="U300" s="19">
        <v>4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48"/>
      <c r="AF300" s="51"/>
      <c r="AG300" s="36"/>
      <c r="AH300" s="36"/>
      <c r="AI300" s="53"/>
      <c r="AJ300" s="41" t="s">
        <v>65</v>
      </c>
    </row>
    <row r="301" spans="1:36" ht="16.2" x14ac:dyDescent="0.25">
      <c r="A301" s="42" t="s">
        <v>59</v>
      </c>
      <c r="B301" s="44" t="s">
        <v>1069</v>
      </c>
      <c r="C301" s="42" t="s">
        <v>61</v>
      </c>
      <c r="D301" s="42" t="s">
        <v>84</v>
      </c>
      <c r="E301" s="42" t="s">
        <v>1066</v>
      </c>
      <c r="F301" s="42" t="s">
        <v>59</v>
      </c>
      <c r="G301" s="45">
        <v>44343</v>
      </c>
      <c r="H301" s="17" t="s">
        <v>64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28</v>
      </c>
      <c r="O301" s="17">
        <v>0</v>
      </c>
      <c r="P301" s="17">
        <v>43</v>
      </c>
      <c r="Q301" s="17">
        <v>33</v>
      </c>
      <c r="R301" s="17">
        <v>48</v>
      </c>
      <c r="S301" s="17">
        <v>45</v>
      </c>
      <c r="T301" s="17">
        <v>58</v>
      </c>
      <c r="U301" s="17">
        <v>56</v>
      </c>
      <c r="V301" s="17">
        <v>0</v>
      </c>
      <c r="W301" s="17">
        <v>57</v>
      </c>
      <c r="X301" s="17">
        <v>51</v>
      </c>
      <c r="Y301" s="17">
        <v>28</v>
      </c>
      <c r="Z301" s="17">
        <v>38</v>
      </c>
      <c r="AA301" s="17">
        <v>0</v>
      </c>
      <c r="AB301" s="17">
        <v>0</v>
      </c>
      <c r="AC301" s="17">
        <v>0</v>
      </c>
      <c r="AD301" s="17">
        <v>0</v>
      </c>
      <c r="AE301" s="46">
        <f t="shared" ref="AE301" si="392">SUM(I301:AD301)</f>
        <v>485</v>
      </c>
      <c r="AF301" s="49">
        <f t="shared" ref="AF301" si="393">SUM(I302:AD302)</f>
        <v>485</v>
      </c>
      <c r="AG301" s="34">
        <f t="shared" ref="AG301" si="394">SUM(I303:AD303)</f>
        <v>485</v>
      </c>
      <c r="AH301" s="34">
        <f t="shared" ref="AH301" si="395">AG301-AE301</f>
        <v>0</v>
      </c>
      <c r="AI301" s="53">
        <v>0.92880000000000007</v>
      </c>
      <c r="AJ301" s="41" t="s">
        <v>65</v>
      </c>
    </row>
    <row r="302" spans="1:36" ht="16.2" x14ac:dyDescent="0.25">
      <c r="A302" s="42" t="s">
        <v>59</v>
      </c>
      <c r="B302" s="44" t="s">
        <v>1069</v>
      </c>
      <c r="C302" s="42" t="s">
        <v>61</v>
      </c>
      <c r="D302" s="42" t="s">
        <v>84</v>
      </c>
      <c r="E302" s="42" t="s">
        <v>1066</v>
      </c>
      <c r="F302" s="42" t="s">
        <v>59</v>
      </c>
      <c r="G302" s="45">
        <v>44343</v>
      </c>
      <c r="H302" s="18" t="s">
        <v>66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28</v>
      </c>
      <c r="O302" s="18">
        <v>0</v>
      </c>
      <c r="P302" s="18">
        <v>43</v>
      </c>
      <c r="Q302" s="18">
        <v>33</v>
      </c>
      <c r="R302" s="18">
        <v>48</v>
      </c>
      <c r="S302" s="18">
        <v>45</v>
      </c>
      <c r="T302" s="18">
        <v>58</v>
      </c>
      <c r="U302" s="18">
        <v>56</v>
      </c>
      <c r="V302" s="18">
        <v>0</v>
      </c>
      <c r="W302" s="18">
        <v>57</v>
      </c>
      <c r="X302" s="18">
        <v>51</v>
      </c>
      <c r="Y302" s="18">
        <v>28</v>
      </c>
      <c r="Z302" s="18">
        <v>38</v>
      </c>
      <c r="AA302" s="18">
        <v>0</v>
      </c>
      <c r="AB302" s="18">
        <v>0</v>
      </c>
      <c r="AC302" s="18">
        <v>0</v>
      </c>
      <c r="AD302" s="18">
        <v>0</v>
      </c>
      <c r="AE302" s="47"/>
      <c r="AF302" s="50"/>
      <c r="AG302" s="35"/>
      <c r="AH302" s="35"/>
      <c r="AI302" s="53"/>
      <c r="AJ302" s="41" t="s">
        <v>65</v>
      </c>
    </row>
    <row r="303" spans="1:36" ht="16.2" x14ac:dyDescent="0.25">
      <c r="A303" s="42" t="s">
        <v>59</v>
      </c>
      <c r="B303" s="44" t="s">
        <v>1069</v>
      </c>
      <c r="C303" s="42" t="s">
        <v>61</v>
      </c>
      <c r="D303" s="42" t="s">
        <v>84</v>
      </c>
      <c r="E303" s="42" t="s">
        <v>1066</v>
      </c>
      <c r="F303" s="42" t="s">
        <v>59</v>
      </c>
      <c r="G303" s="45">
        <v>44343</v>
      </c>
      <c r="H303" s="19" t="s">
        <v>67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28</v>
      </c>
      <c r="O303" s="19">
        <v>0</v>
      </c>
      <c r="P303" s="19">
        <v>43</v>
      </c>
      <c r="Q303" s="19">
        <v>33</v>
      </c>
      <c r="R303" s="19">
        <v>48</v>
      </c>
      <c r="S303" s="19">
        <v>45</v>
      </c>
      <c r="T303" s="19">
        <v>58</v>
      </c>
      <c r="U303" s="19">
        <v>56</v>
      </c>
      <c r="V303" s="19">
        <v>0</v>
      </c>
      <c r="W303" s="19">
        <v>57</v>
      </c>
      <c r="X303" s="19">
        <v>51</v>
      </c>
      <c r="Y303" s="19">
        <v>28</v>
      </c>
      <c r="Z303" s="19">
        <v>38</v>
      </c>
      <c r="AA303" s="19">
        <v>0</v>
      </c>
      <c r="AB303" s="19">
        <v>0</v>
      </c>
      <c r="AC303" s="19">
        <v>0</v>
      </c>
      <c r="AD303" s="19">
        <v>0</v>
      </c>
      <c r="AE303" s="48"/>
      <c r="AF303" s="51"/>
      <c r="AG303" s="36"/>
      <c r="AH303" s="36"/>
      <c r="AI303" s="53"/>
      <c r="AJ303" s="41" t="s">
        <v>65</v>
      </c>
    </row>
    <row r="304" spans="1:36" ht="16.2" x14ac:dyDescent="0.25">
      <c r="A304" s="42" t="s">
        <v>59</v>
      </c>
      <c r="B304" s="44" t="s">
        <v>705</v>
      </c>
      <c r="C304" s="42" t="s">
        <v>61</v>
      </c>
      <c r="D304" s="42" t="s">
        <v>84</v>
      </c>
      <c r="E304" s="42" t="s">
        <v>103</v>
      </c>
      <c r="F304" s="42" t="s">
        <v>59</v>
      </c>
      <c r="G304" s="45">
        <v>44334</v>
      </c>
      <c r="H304" s="17" t="s">
        <v>64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2</v>
      </c>
      <c r="O304" s="17">
        <v>2</v>
      </c>
      <c r="P304" s="17">
        <v>10</v>
      </c>
      <c r="Q304" s="17">
        <v>16</v>
      </c>
      <c r="R304" s="17">
        <v>42</v>
      </c>
      <c r="S304" s="17">
        <v>41</v>
      </c>
      <c r="T304" s="17">
        <v>58</v>
      </c>
      <c r="U304" s="17">
        <v>50</v>
      </c>
      <c r="V304" s="17">
        <v>56</v>
      </c>
      <c r="W304" s="17">
        <v>50</v>
      </c>
      <c r="X304" s="17">
        <v>49</v>
      </c>
      <c r="Y304" s="17">
        <v>27</v>
      </c>
      <c r="Z304" s="17">
        <v>36</v>
      </c>
      <c r="AA304" s="17">
        <v>4</v>
      </c>
      <c r="AB304" s="17">
        <v>24</v>
      </c>
      <c r="AC304" s="17">
        <v>0</v>
      </c>
      <c r="AD304" s="17">
        <v>1</v>
      </c>
      <c r="AE304" s="46">
        <f t="shared" ref="AE304" si="396">SUM(I304:AD304)</f>
        <v>468</v>
      </c>
      <c r="AF304" s="49">
        <f t="shared" ref="AF304" si="397">SUM(I305:AD305)</f>
        <v>468</v>
      </c>
      <c r="AG304" s="34">
        <f t="shared" ref="AG304" si="398">SUM(I306:AD306)</f>
        <v>468</v>
      </c>
      <c r="AH304" s="34">
        <f t="shared" ref="AH304" si="399">AG304-AE304</f>
        <v>0</v>
      </c>
      <c r="AI304" s="53">
        <v>0.9446</v>
      </c>
      <c r="AJ304" s="41" t="s">
        <v>65</v>
      </c>
    </row>
    <row r="305" spans="1:36" ht="16.2" x14ac:dyDescent="0.25">
      <c r="A305" s="42" t="s">
        <v>59</v>
      </c>
      <c r="B305" s="44" t="s">
        <v>705</v>
      </c>
      <c r="C305" s="42" t="s">
        <v>61</v>
      </c>
      <c r="D305" s="42" t="s">
        <v>84</v>
      </c>
      <c r="E305" s="42" t="s">
        <v>103</v>
      </c>
      <c r="F305" s="42" t="s">
        <v>59</v>
      </c>
      <c r="G305" s="45">
        <v>44334</v>
      </c>
      <c r="H305" s="18" t="s">
        <v>66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2</v>
      </c>
      <c r="O305" s="18">
        <v>2</v>
      </c>
      <c r="P305" s="18">
        <v>10</v>
      </c>
      <c r="Q305" s="18">
        <v>16</v>
      </c>
      <c r="R305" s="18">
        <v>42</v>
      </c>
      <c r="S305" s="18">
        <v>41</v>
      </c>
      <c r="T305" s="18">
        <v>58</v>
      </c>
      <c r="U305" s="18">
        <v>50</v>
      </c>
      <c r="V305" s="18">
        <v>56</v>
      </c>
      <c r="W305" s="18">
        <v>50</v>
      </c>
      <c r="X305" s="18">
        <v>49</v>
      </c>
      <c r="Y305" s="18">
        <v>27</v>
      </c>
      <c r="Z305" s="18">
        <v>36</v>
      </c>
      <c r="AA305" s="18">
        <v>4</v>
      </c>
      <c r="AB305" s="18">
        <v>24</v>
      </c>
      <c r="AC305" s="18">
        <v>0</v>
      </c>
      <c r="AD305" s="18">
        <v>1</v>
      </c>
      <c r="AE305" s="47"/>
      <c r="AF305" s="50"/>
      <c r="AG305" s="35"/>
      <c r="AH305" s="35"/>
      <c r="AI305" s="53"/>
      <c r="AJ305" s="41" t="s">
        <v>65</v>
      </c>
    </row>
    <row r="306" spans="1:36" ht="16.2" x14ac:dyDescent="0.25">
      <c r="A306" s="42" t="s">
        <v>59</v>
      </c>
      <c r="B306" s="44" t="s">
        <v>705</v>
      </c>
      <c r="C306" s="42" t="s">
        <v>61</v>
      </c>
      <c r="D306" s="42" t="s">
        <v>84</v>
      </c>
      <c r="E306" s="42" t="s">
        <v>103</v>
      </c>
      <c r="F306" s="42" t="s">
        <v>59</v>
      </c>
      <c r="G306" s="45">
        <v>44334</v>
      </c>
      <c r="H306" s="19" t="s">
        <v>67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2</v>
      </c>
      <c r="O306" s="19">
        <v>2</v>
      </c>
      <c r="P306" s="19">
        <v>10</v>
      </c>
      <c r="Q306" s="19">
        <v>16</v>
      </c>
      <c r="R306" s="19">
        <v>42</v>
      </c>
      <c r="S306" s="19">
        <v>41</v>
      </c>
      <c r="T306" s="19">
        <v>58</v>
      </c>
      <c r="U306" s="19">
        <v>50</v>
      </c>
      <c r="V306" s="19">
        <v>56</v>
      </c>
      <c r="W306" s="19">
        <v>50</v>
      </c>
      <c r="X306" s="19">
        <v>49</v>
      </c>
      <c r="Y306" s="19">
        <v>27</v>
      </c>
      <c r="Z306" s="19">
        <v>36</v>
      </c>
      <c r="AA306" s="19">
        <v>4</v>
      </c>
      <c r="AB306" s="19">
        <v>24</v>
      </c>
      <c r="AC306" s="19">
        <v>0</v>
      </c>
      <c r="AD306" s="19">
        <v>1</v>
      </c>
      <c r="AE306" s="48"/>
      <c r="AF306" s="51"/>
      <c r="AG306" s="36"/>
      <c r="AH306" s="36"/>
      <c r="AI306" s="53"/>
      <c r="AJ306" s="41" t="s">
        <v>65</v>
      </c>
    </row>
    <row r="307" spans="1:36" ht="16.2" x14ac:dyDescent="0.25">
      <c r="A307" s="42" t="s">
        <v>59</v>
      </c>
      <c r="B307" s="44" t="s">
        <v>1068</v>
      </c>
      <c r="C307" s="42" t="s">
        <v>61</v>
      </c>
      <c r="D307" s="42" t="s">
        <v>87</v>
      </c>
      <c r="E307" s="42" t="s">
        <v>576</v>
      </c>
      <c r="F307" s="42" t="s">
        <v>59</v>
      </c>
      <c r="G307" s="45">
        <v>44336</v>
      </c>
      <c r="H307" s="17" t="s">
        <v>64</v>
      </c>
      <c r="I307" s="17">
        <v>0</v>
      </c>
      <c r="J307" s="17">
        <v>0</v>
      </c>
      <c r="K307" s="17">
        <v>0</v>
      </c>
      <c r="L307" s="17">
        <v>2</v>
      </c>
      <c r="M307" s="17">
        <v>5</v>
      </c>
      <c r="N307" s="17">
        <v>16</v>
      </c>
      <c r="O307" s="17">
        <v>7</v>
      </c>
      <c r="P307" s="17">
        <v>36</v>
      </c>
      <c r="Q307" s="17">
        <v>16</v>
      </c>
      <c r="R307" s="17">
        <v>38</v>
      </c>
      <c r="S307" s="17">
        <v>27</v>
      </c>
      <c r="T307" s="17">
        <v>49</v>
      </c>
      <c r="U307" s="17">
        <v>39</v>
      </c>
      <c r="V307" s="17">
        <v>52</v>
      </c>
      <c r="W307" s="17">
        <v>35</v>
      </c>
      <c r="X307" s="17">
        <v>43</v>
      </c>
      <c r="Y307" s="17">
        <v>14</v>
      </c>
      <c r="Z307" s="17">
        <v>18</v>
      </c>
      <c r="AA307" s="17">
        <v>1</v>
      </c>
      <c r="AB307" s="17">
        <v>11</v>
      </c>
      <c r="AC307" s="17">
        <v>1</v>
      </c>
      <c r="AD307" s="17">
        <v>0</v>
      </c>
      <c r="AE307" s="46">
        <f t="shared" ref="AE307" si="400">SUM(I307:AD307)</f>
        <v>410</v>
      </c>
      <c r="AF307" s="49">
        <f t="shared" ref="AF307" si="401">SUM(I308:AD308)</f>
        <v>408</v>
      </c>
      <c r="AG307" s="34">
        <f t="shared" ref="AG307" si="402">SUM(I309:AD309)</f>
        <v>399</v>
      </c>
      <c r="AH307" s="34">
        <f t="shared" ref="AH307" si="403">AG307-AE307</f>
        <v>-11</v>
      </c>
      <c r="AI307" s="53">
        <v>0.95900000000000007</v>
      </c>
      <c r="AJ307" s="41" t="s">
        <v>65</v>
      </c>
    </row>
    <row r="308" spans="1:36" ht="16.2" x14ac:dyDescent="0.25">
      <c r="A308" s="42" t="s">
        <v>59</v>
      </c>
      <c r="B308" s="44" t="s">
        <v>1068</v>
      </c>
      <c r="C308" s="42" t="s">
        <v>61</v>
      </c>
      <c r="D308" s="42" t="s">
        <v>87</v>
      </c>
      <c r="E308" s="42" t="s">
        <v>576</v>
      </c>
      <c r="F308" s="42" t="s">
        <v>59</v>
      </c>
      <c r="G308" s="45">
        <v>44336</v>
      </c>
      <c r="H308" s="18" t="s">
        <v>66</v>
      </c>
      <c r="I308" s="18">
        <v>0</v>
      </c>
      <c r="J308" s="18">
        <v>0</v>
      </c>
      <c r="K308" s="18">
        <v>0</v>
      </c>
      <c r="L308" s="18">
        <v>2</v>
      </c>
      <c r="M308" s="18">
        <v>5</v>
      </c>
      <c r="N308" s="18">
        <v>16</v>
      </c>
      <c r="O308" s="18">
        <v>7</v>
      </c>
      <c r="P308" s="18">
        <v>36</v>
      </c>
      <c r="Q308" s="18">
        <v>16</v>
      </c>
      <c r="R308" s="18">
        <v>38</v>
      </c>
      <c r="S308" s="18">
        <v>27</v>
      </c>
      <c r="T308" s="18">
        <v>49</v>
      </c>
      <c r="U308" s="18">
        <v>39</v>
      </c>
      <c r="V308" s="18">
        <v>52</v>
      </c>
      <c r="W308" s="18">
        <v>35</v>
      </c>
      <c r="X308" s="18">
        <v>43</v>
      </c>
      <c r="Y308" s="18">
        <v>14</v>
      </c>
      <c r="Z308" s="18">
        <v>18</v>
      </c>
      <c r="AA308" s="18">
        <v>1</v>
      </c>
      <c r="AB308" s="18">
        <v>9</v>
      </c>
      <c r="AC308" s="18">
        <v>1</v>
      </c>
      <c r="AD308" s="18">
        <v>0</v>
      </c>
      <c r="AE308" s="47"/>
      <c r="AF308" s="50"/>
      <c r="AG308" s="35"/>
      <c r="AH308" s="35"/>
      <c r="AI308" s="53"/>
      <c r="AJ308" s="41" t="s">
        <v>65</v>
      </c>
    </row>
    <row r="309" spans="1:36" ht="16.2" x14ac:dyDescent="0.25">
      <c r="A309" s="42" t="s">
        <v>59</v>
      </c>
      <c r="B309" s="44" t="s">
        <v>1068</v>
      </c>
      <c r="C309" s="42" t="s">
        <v>61</v>
      </c>
      <c r="D309" s="42" t="s">
        <v>87</v>
      </c>
      <c r="E309" s="42" t="s">
        <v>576</v>
      </c>
      <c r="F309" s="42" t="s">
        <v>59</v>
      </c>
      <c r="G309" s="45">
        <v>44336</v>
      </c>
      <c r="H309" s="19" t="s">
        <v>67</v>
      </c>
      <c r="I309" s="19">
        <v>0</v>
      </c>
      <c r="J309" s="19">
        <v>0</v>
      </c>
      <c r="K309" s="19">
        <v>0</v>
      </c>
      <c r="L309" s="19">
        <v>2</v>
      </c>
      <c r="M309" s="19">
        <v>5</v>
      </c>
      <c r="N309" s="19">
        <v>16</v>
      </c>
      <c r="O309" s="19">
        <v>7</v>
      </c>
      <c r="P309" s="19">
        <v>36</v>
      </c>
      <c r="Q309" s="19">
        <v>16</v>
      </c>
      <c r="R309" s="19">
        <v>38</v>
      </c>
      <c r="S309" s="19">
        <v>27</v>
      </c>
      <c r="T309" s="19">
        <v>49</v>
      </c>
      <c r="U309" s="19">
        <v>39</v>
      </c>
      <c r="V309" s="19">
        <v>52</v>
      </c>
      <c r="W309" s="19">
        <v>35</v>
      </c>
      <c r="X309" s="19">
        <v>43</v>
      </c>
      <c r="Y309" s="19">
        <v>14</v>
      </c>
      <c r="Z309" s="19">
        <v>18</v>
      </c>
      <c r="AA309" s="19">
        <v>1</v>
      </c>
      <c r="AB309" s="19">
        <v>0</v>
      </c>
      <c r="AC309" s="19">
        <v>1</v>
      </c>
      <c r="AD309" s="19">
        <v>0</v>
      </c>
      <c r="AE309" s="48"/>
      <c r="AF309" s="51"/>
      <c r="AG309" s="36"/>
      <c r="AH309" s="36"/>
      <c r="AI309" s="53"/>
      <c r="AJ309" s="41" t="s">
        <v>65</v>
      </c>
    </row>
    <row r="310" spans="1:36" ht="16.2" x14ac:dyDescent="0.25">
      <c r="A310" s="42" t="s">
        <v>59</v>
      </c>
      <c r="B310" s="44" t="s">
        <v>649</v>
      </c>
      <c r="C310" s="42" t="s">
        <v>61</v>
      </c>
      <c r="D310" s="42" t="s">
        <v>139</v>
      </c>
      <c r="E310" s="42" t="s">
        <v>154</v>
      </c>
      <c r="F310" s="42" t="s">
        <v>59</v>
      </c>
      <c r="G310" s="45">
        <v>44335</v>
      </c>
      <c r="H310" s="17" t="s">
        <v>64</v>
      </c>
      <c r="I310" s="17">
        <v>0</v>
      </c>
      <c r="J310" s="17">
        <v>16</v>
      </c>
      <c r="K310" s="17">
        <v>16</v>
      </c>
      <c r="L310" s="17">
        <v>48</v>
      </c>
      <c r="M310" s="17">
        <v>48</v>
      </c>
      <c r="N310" s="17">
        <v>64</v>
      </c>
      <c r="O310" s="17">
        <v>56</v>
      </c>
      <c r="P310" s="17">
        <v>60</v>
      </c>
      <c r="Q310" s="17">
        <v>37</v>
      </c>
      <c r="R310" s="17">
        <v>35</v>
      </c>
      <c r="S310" s="17">
        <v>13</v>
      </c>
      <c r="T310" s="17">
        <v>15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46">
        <f t="shared" ref="AE310" si="404">SUM(I310:AD310)</f>
        <v>408</v>
      </c>
      <c r="AF310" s="49">
        <f t="shared" ref="AF310" si="405">SUM(I311:AD311)</f>
        <v>0</v>
      </c>
      <c r="AG310" s="34">
        <f t="shared" ref="AG310" si="406">SUM(I312:AD312)</f>
        <v>0</v>
      </c>
      <c r="AH310" s="34">
        <f t="shared" ref="AH310" si="407">AG310-AE310</f>
        <v>-408</v>
      </c>
      <c r="AI310" s="53">
        <v>0.91290000000000004</v>
      </c>
      <c r="AJ310" s="41" t="s">
        <v>65</v>
      </c>
    </row>
    <row r="311" spans="1:36" ht="16.2" x14ac:dyDescent="0.25">
      <c r="A311" s="42" t="s">
        <v>59</v>
      </c>
      <c r="B311" s="44" t="s">
        <v>649</v>
      </c>
      <c r="C311" s="42" t="s">
        <v>61</v>
      </c>
      <c r="D311" s="42" t="s">
        <v>139</v>
      </c>
      <c r="E311" s="42" t="s">
        <v>154</v>
      </c>
      <c r="F311" s="42" t="s">
        <v>59</v>
      </c>
      <c r="G311" s="45">
        <v>44335</v>
      </c>
      <c r="H311" s="18" t="s">
        <v>66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47"/>
      <c r="AF311" s="50"/>
      <c r="AG311" s="35"/>
      <c r="AH311" s="35"/>
      <c r="AI311" s="53"/>
      <c r="AJ311" s="41" t="s">
        <v>65</v>
      </c>
    </row>
    <row r="312" spans="1:36" ht="16.2" x14ac:dyDescent="0.25">
      <c r="A312" s="42" t="s">
        <v>59</v>
      </c>
      <c r="B312" s="44" t="s">
        <v>649</v>
      </c>
      <c r="C312" s="42" t="s">
        <v>61</v>
      </c>
      <c r="D312" s="42" t="s">
        <v>139</v>
      </c>
      <c r="E312" s="42" t="s">
        <v>154</v>
      </c>
      <c r="F312" s="42" t="s">
        <v>59</v>
      </c>
      <c r="G312" s="45">
        <v>44335</v>
      </c>
      <c r="H312" s="19" t="s">
        <v>67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48"/>
      <c r="AF312" s="51"/>
      <c r="AG312" s="36"/>
      <c r="AH312" s="36"/>
      <c r="AI312" s="53"/>
      <c r="AJ312" s="41" t="s">
        <v>65</v>
      </c>
    </row>
    <row r="313" spans="1:36" ht="16.2" x14ac:dyDescent="0.25">
      <c r="A313" s="42" t="s">
        <v>59</v>
      </c>
      <c r="B313" s="44" t="s">
        <v>589</v>
      </c>
      <c r="C313" s="42" t="s">
        <v>61</v>
      </c>
      <c r="D313" s="42" t="s">
        <v>139</v>
      </c>
      <c r="E313" s="42" t="s">
        <v>150</v>
      </c>
      <c r="F313" s="42" t="s">
        <v>59</v>
      </c>
      <c r="G313" s="45">
        <v>44334</v>
      </c>
      <c r="H313" s="17" t="s">
        <v>64</v>
      </c>
      <c r="I313" s="17">
        <v>0</v>
      </c>
      <c r="J313" s="17">
        <v>28</v>
      </c>
      <c r="K313" s="17">
        <v>28</v>
      </c>
      <c r="L313" s="17">
        <v>64</v>
      </c>
      <c r="M313" s="17">
        <v>64</v>
      </c>
      <c r="N313" s="17">
        <v>72</v>
      </c>
      <c r="O313" s="17">
        <v>64</v>
      </c>
      <c r="P313" s="17">
        <v>34</v>
      </c>
      <c r="Q313" s="17">
        <v>28</v>
      </c>
      <c r="R313" s="17">
        <v>6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46">
        <f t="shared" ref="AE313" si="408">SUM(I313:AD313)</f>
        <v>388</v>
      </c>
      <c r="AF313" s="49">
        <f t="shared" ref="AF313" si="409">SUM(I314:AD314)</f>
        <v>388</v>
      </c>
      <c r="AG313" s="34">
        <f t="shared" ref="AG313" si="410">SUM(I315:AD315)</f>
        <v>388</v>
      </c>
      <c r="AH313" s="34">
        <f t="shared" ref="AH313" si="411">AG313-AE313</f>
        <v>0</v>
      </c>
      <c r="AI313" s="53">
        <v>0.9194</v>
      </c>
      <c r="AJ313" s="41" t="s">
        <v>65</v>
      </c>
    </row>
    <row r="314" spans="1:36" ht="16.2" x14ac:dyDescent="0.25">
      <c r="A314" s="42" t="s">
        <v>59</v>
      </c>
      <c r="B314" s="44" t="s">
        <v>589</v>
      </c>
      <c r="C314" s="42" t="s">
        <v>61</v>
      </c>
      <c r="D314" s="42" t="s">
        <v>139</v>
      </c>
      <c r="E314" s="42" t="s">
        <v>150</v>
      </c>
      <c r="F314" s="42" t="s">
        <v>59</v>
      </c>
      <c r="G314" s="45">
        <v>44334</v>
      </c>
      <c r="H314" s="18" t="s">
        <v>66</v>
      </c>
      <c r="I314" s="18">
        <v>0</v>
      </c>
      <c r="J314" s="18">
        <v>28</v>
      </c>
      <c r="K314" s="18">
        <v>28</v>
      </c>
      <c r="L314" s="18">
        <v>64</v>
      </c>
      <c r="M314" s="18">
        <v>64</v>
      </c>
      <c r="N314" s="18">
        <v>72</v>
      </c>
      <c r="O314" s="18">
        <v>64</v>
      </c>
      <c r="P314" s="18">
        <v>34</v>
      </c>
      <c r="Q314" s="18">
        <v>28</v>
      </c>
      <c r="R314" s="18">
        <v>6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47"/>
      <c r="AF314" s="50"/>
      <c r="AG314" s="35"/>
      <c r="AH314" s="35"/>
      <c r="AI314" s="53"/>
      <c r="AJ314" s="41" t="s">
        <v>65</v>
      </c>
    </row>
    <row r="315" spans="1:36" ht="16.2" x14ac:dyDescent="0.25">
      <c r="A315" s="42" t="s">
        <v>59</v>
      </c>
      <c r="B315" s="44" t="s">
        <v>589</v>
      </c>
      <c r="C315" s="42" t="s">
        <v>61</v>
      </c>
      <c r="D315" s="42" t="s">
        <v>139</v>
      </c>
      <c r="E315" s="42" t="s">
        <v>150</v>
      </c>
      <c r="F315" s="42" t="s">
        <v>59</v>
      </c>
      <c r="G315" s="45">
        <v>44334</v>
      </c>
      <c r="H315" s="19" t="s">
        <v>67</v>
      </c>
      <c r="I315" s="19">
        <v>0</v>
      </c>
      <c r="J315" s="19">
        <v>28</v>
      </c>
      <c r="K315" s="19">
        <v>28</v>
      </c>
      <c r="L315" s="19">
        <v>64</v>
      </c>
      <c r="M315" s="19">
        <v>64</v>
      </c>
      <c r="N315" s="19">
        <v>72</v>
      </c>
      <c r="O315" s="19">
        <v>64</v>
      </c>
      <c r="P315" s="19">
        <v>34</v>
      </c>
      <c r="Q315" s="19">
        <v>28</v>
      </c>
      <c r="R315" s="19">
        <v>6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48"/>
      <c r="AF315" s="51"/>
      <c r="AG315" s="36"/>
      <c r="AH315" s="36"/>
      <c r="AI315" s="53"/>
      <c r="AJ315" s="41" t="s">
        <v>65</v>
      </c>
    </row>
    <row r="316" spans="1:36" ht="16.2" x14ac:dyDescent="0.25">
      <c r="A316" s="42" t="s">
        <v>59</v>
      </c>
      <c r="B316" s="44" t="s">
        <v>1067</v>
      </c>
      <c r="C316" s="42" t="s">
        <v>61</v>
      </c>
      <c r="D316" s="42" t="s">
        <v>84</v>
      </c>
      <c r="E316" s="42" t="s">
        <v>1066</v>
      </c>
      <c r="F316" s="42" t="s">
        <v>59</v>
      </c>
      <c r="G316" s="45">
        <v>44337</v>
      </c>
      <c r="H316" s="17" t="s">
        <v>64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41</v>
      </c>
      <c r="Q316" s="17">
        <v>0</v>
      </c>
      <c r="R316" s="17">
        <v>46</v>
      </c>
      <c r="S316" s="17">
        <v>43</v>
      </c>
      <c r="T316" s="17">
        <v>56</v>
      </c>
      <c r="U316" s="17">
        <v>54</v>
      </c>
      <c r="V316" s="17">
        <v>0</v>
      </c>
      <c r="W316" s="17">
        <v>55</v>
      </c>
      <c r="X316" s="17">
        <v>49</v>
      </c>
      <c r="Y316" s="17">
        <v>0</v>
      </c>
      <c r="Z316" s="17">
        <v>36</v>
      </c>
      <c r="AA316" s="17">
        <v>0</v>
      </c>
      <c r="AB316" s="17">
        <v>0</v>
      </c>
      <c r="AC316" s="17">
        <v>0</v>
      </c>
      <c r="AD316" s="17">
        <v>0</v>
      </c>
      <c r="AE316" s="46">
        <f t="shared" ref="AE316" si="412">SUM(I316:AD316)</f>
        <v>380</v>
      </c>
      <c r="AF316" s="49">
        <f t="shared" ref="AF316" si="413">SUM(I317:AD317)</f>
        <v>380</v>
      </c>
      <c r="AG316" s="34">
        <f t="shared" ref="AG316" si="414">SUM(I318:AD318)</f>
        <v>380</v>
      </c>
      <c r="AH316" s="34">
        <f t="shared" ref="AH316" si="415">AG316-AE316</f>
        <v>0</v>
      </c>
      <c r="AI316" s="53">
        <v>0.93410000000000004</v>
      </c>
      <c r="AJ316" s="41" t="s">
        <v>65</v>
      </c>
    </row>
    <row r="317" spans="1:36" ht="16.2" x14ac:dyDescent="0.25">
      <c r="A317" s="42" t="s">
        <v>59</v>
      </c>
      <c r="B317" s="44" t="s">
        <v>1067</v>
      </c>
      <c r="C317" s="42" t="s">
        <v>61</v>
      </c>
      <c r="D317" s="42" t="s">
        <v>84</v>
      </c>
      <c r="E317" s="42" t="s">
        <v>1066</v>
      </c>
      <c r="F317" s="42" t="s">
        <v>59</v>
      </c>
      <c r="G317" s="45">
        <v>44337</v>
      </c>
      <c r="H317" s="18" t="s">
        <v>66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41</v>
      </c>
      <c r="Q317" s="18">
        <v>0</v>
      </c>
      <c r="R317" s="18">
        <v>46</v>
      </c>
      <c r="S317" s="18">
        <v>43</v>
      </c>
      <c r="T317" s="18">
        <v>56</v>
      </c>
      <c r="U317" s="18">
        <v>54</v>
      </c>
      <c r="V317" s="18">
        <v>0</v>
      </c>
      <c r="W317" s="18">
        <v>55</v>
      </c>
      <c r="X317" s="18">
        <v>49</v>
      </c>
      <c r="Y317" s="18">
        <v>0</v>
      </c>
      <c r="Z317" s="18">
        <v>36</v>
      </c>
      <c r="AA317" s="18">
        <v>0</v>
      </c>
      <c r="AB317" s="18">
        <v>0</v>
      </c>
      <c r="AC317" s="18">
        <v>0</v>
      </c>
      <c r="AD317" s="18">
        <v>0</v>
      </c>
      <c r="AE317" s="47"/>
      <c r="AF317" s="50"/>
      <c r="AG317" s="35"/>
      <c r="AH317" s="35"/>
      <c r="AI317" s="53"/>
      <c r="AJ317" s="41" t="s">
        <v>65</v>
      </c>
    </row>
    <row r="318" spans="1:36" ht="16.2" x14ac:dyDescent="0.25">
      <c r="A318" s="42" t="s">
        <v>59</v>
      </c>
      <c r="B318" s="44" t="s">
        <v>1067</v>
      </c>
      <c r="C318" s="42" t="s">
        <v>61</v>
      </c>
      <c r="D318" s="42" t="s">
        <v>84</v>
      </c>
      <c r="E318" s="42" t="s">
        <v>1066</v>
      </c>
      <c r="F318" s="42" t="s">
        <v>59</v>
      </c>
      <c r="G318" s="45">
        <v>44337</v>
      </c>
      <c r="H318" s="19" t="s">
        <v>67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41</v>
      </c>
      <c r="Q318" s="19">
        <v>0</v>
      </c>
      <c r="R318" s="19">
        <v>46</v>
      </c>
      <c r="S318" s="19">
        <v>43</v>
      </c>
      <c r="T318" s="19">
        <v>56</v>
      </c>
      <c r="U318" s="19">
        <v>54</v>
      </c>
      <c r="V318" s="19">
        <v>0</v>
      </c>
      <c r="W318" s="19">
        <v>55</v>
      </c>
      <c r="X318" s="19">
        <v>49</v>
      </c>
      <c r="Y318" s="19">
        <v>0</v>
      </c>
      <c r="Z318" s="19">
        <v>36</v>
      </c>
      <c r="AA318" s="19">
        <v>0</v>
      </c>
      <c r="AB318" s="19">
        <v>0</v>
      </c>
      <c r="AC318" s="19">
        <v>0</v>
      </c>
      <c r="AD318" s="19">
        <v>0</v>
      </c>
      <c r="AE318" s="48"/>
      <c r="AF318" s="51"/>
      <c r="AG318" s="36"/>
      <c r="AH318" s="36"/>
      <c r="AI318" s="53"/>
      <c r="AJ318" s="41" t="s">
        <v>65</v>
      </c>
    </row>
    <row r="319" spans="1:36" ht="16.2" x14ac:dyDescent="0.25">
      <c r="A319" s="42" t="s">
        <v>59</v>
      </c>
      <c r="B319" s="44" t="s">
        <v>583</v>
      </c>
      <c r="C319" s="42" t="s">
        <v>61</v>
      </c>
      <c r="D319" s="42" t="s">
        <v>87</v>
      </c>
      <c r="E319" s="42" t="s">
        <v>576</v>
      </c>
      <c r="F319" s="42" t="s">
        <v>59</v>
      </c>
      <c r="G319" s="45">
        <v>44347</v>
      </c>
      <c r="H319" s="17" t="s">
        <v>64</v>
      </c>
      <c r="I319" s="17">
        <v>0</v>
      </c>
      <c r="J319" s="17">
        <v>0</v>
      </c>
      <c r="K319" s="17">
        <v>0</v>
      </c>
      <c r="L319" s="17">
        <v>2</v>
      </c>
      <c r="M319" s="17">
        <v>2</v>
      </c>
      <c r="N319" s="17">
        <v>2</v>
      </c>
      <c r="O319" s="17">
        <v>3</v>
      </c>
      <c r="P319" s="17">
        <v>12</v>
      </c>
      <c r="Q319" s="17">
        <v>31</v>
      </c>
      <c r="R319" s="17">
        <v>50</v>
      </c>
      <c r="S319" s="17">
        <v>56</v>
      </c>
      <c r="T319" s="17">
        <v>50</v>
      </c>
      <c r="U319" s="17">
        <v>44</v>
      </c>
      <c r="V319" s="17">
        <v>36</v>
      </c>
      <c r="W319" s="17">
        <v>33</v>
      </c>
      <c r="X319" s="17">
        <v>22</v>
      </c>
      <c r="Y319" s="17">
        <v>17</v>
      </c>
      <c r="Z319" s="17">
        <v>6</v>
      </c>
      <c r="AA319" s="17">
        <v>0</v>
      </c>
      <c r="AB319" s="17">
        <v>0</v>
      </c>
      <c r="AC319" s="17">
        <v>0</v>
      </c>
      <c r="AD319" s="17">
        <v>0</v>
      </c>
      <c r="AE319" s="46">
        <f t="shared" ref="AE319" si="416">SUM(I319:AD319)</f>
        <v>366</v>
      </c>
      <c r="AF319" s="49">
        <f t="shared" ref="AF319" si="417">SUM(I320:AD320)</f>
        <v>366</v>
      </c>
      <c r="AG319" s="34">
        <f t="shared" ref="AG319" si="418">SUM(I321:AD321)</f>
        <v>366</v>
      </c>
      <c r="AH319" s="34">
        <f t="shared" ref="AH319" si="419">AG319-AE319</f>
        <v>0</v>
      </c>
      <c r="AI319" s="53">
        <v>0.92320000000000002</v>
      </c>
      <c r="AJ319" s="41" t="s">
        <v>65</v>
      </c>
    </row>
    <row r="320" spans="1:36" ht="16.2" x14ac:dyDescent="0.25">
      <c r="A320" s="42" t="s">
        <v>59</v>
      </c>
      <c r="B320" s="44" t="s">
        <v>583</v>
      </c>
      <c r="C320" s="42" t="s">
        <v>61</v>
      </c>
      <c r="D320" s="42" t="s">
        <v>87</v>
      </c>
      <c r="E320" s="42" t="s">
        <v>576</v>
      </c>
      <c r="F320" s="42" t="s">
        <v>59</v>
      </c>
      <c r="G320" s="45">
        <v>44347</v>
      </c>
      <c r="H320" s="18" t="s">
        <v>66</v>
      </c>
      <c r="I320" s="18">
        <v>0</v>
      </c>
      <c r="J320" s="18">
        <v>0</v>
      </c>
      <c r="K320" s="18">
        <v>0</v>
      </c>
      <c r="L320" s="18">
        <v>2</v>
      </c>
      <c r="M320" s="18">
        <v>2</v>
      </c>
      <c r="N320" s="18">
        <v>2</v>
      </c>
      <c r="O320" s="18">
        <v>3</v>
      </c>
      <c r="P320" s="18">
        <v>12</v>
      </c>
      <c r="Q320" s="18">
        <v>31</v>
      </c>
      <c r="R320" s="18">
        <v>50</v>
      </c>
      <c r="S320" s="18">
        <v>56</v>
      </c>
      <c r="T320" s="18">
        <v>50</v>
      </c>
      <c r="U320" s="18">
        <v>44</v>
      </c>
      <c r="V320" s="18">
        <v>36</v>
      </c>
      <c r="W320" s="18">
        <v>33</v>
      </c>
      <c r="X320" s="18">
        <v>22</v>
      </c>
      <c r="Y320" s="18">
        <v>17</v>
      </c>
      <c r="Z320" s="18">
        <v>6</v>
      </c>
      <c r="AA320" s="18">
        <v>0</v>
      </c>
      <c r="AB320" s="18">
        <v>0</v>
      </c>
      <c r="AC320" s="18">
        <v>0</v>
      </c>
      <c r="AD320" s="18">
        <v>0</v>
      </c>
      <c r="AE320" s="47"/>
      <c r="AF320" s="50"/>
      <c r="AG320" s="35"/>
      <c r="AH320" s="35"/>
      <c r="AI320" s="53"/>
      <c r="AJ320" s="41" t="s">
        <v>65</v>
      </c>
    </row>
    <row r="321" spans="1:36" ht="16.2" x14ac:dyDescent="0.25">
      <c r="A321" s="42" t="s">
        <v>59</v>
      </c>
      <c r="B321" s="44" t="s">
        <v>583</v>
      </c>
      <c r="C321" s="42" t="s">
        <v>61</v>
      </c>
      <c r="D321" s="42" t="s">
        <v>87</v>
      </c>
      <c r="E321" s="42" t="s">
        <v>576</v>
      </c>
      <c r="F321" s="42" t="s">
        <v>59</v>
      </c>
      <c r="G321" s="45">
        <v>44347</v>
      </c>
      <c r="H321" s="19" t="s">
        <v>67</v>
      </c>
      <c r="I321" s="19">
        <v>0</v>
      </c>
      <c r="J321" s="19">
        <v>0</v>
      </c>
      <c r="K321" s="19">
        <v>0</v>
      </c>
      <c r="L321" s="19">
        <v>2</v>
      </c>
      <c r="M321" s="19">
        <v>2</v>
      </c>
      <c r="N321" s="19">
        <v>2</v>
      </c>
      <c r="O321" s="19">
        <v>3</v>
      </c>
      <c r="P321" s="19">
        <v>12</v>
      </c>
      <c r="Q321" s="19">
        <v>31</v>
      </c>
      <c r="R321" s="19">
        <v>50</v>
      </c>
      <c r="S321" s="19">
        <v>56</v>
      </c>
      <c r="T321" s="19">
        <v>50</v>
      </c>
      <c r="U321" s="19">
        <v>44</v>
      </c>
      <c r="V321" s="19">
        <v>36</v>
      </c>
      <c r="W321" s="19">
        <v>33</v>
      </c>
      <c r="X321" s="19">
        <v>22</v>
      </c>
      <c r="Y321" s="19">
        <v>17</v>
      </c>
      <c r="Z321" s="19">
        <v>6</v>
      </c>
      <c r="AA321" s="19">
        <v>0</v>
      </c>
      <c r="AB321" s="19">
        <v>0</v>
      </c>
      <c r="AC321" s="19">
        <v>0</v>
      </c>
      <c r="AD321" s="19">
        <v>0</v>
      </c>
      <c r="AE321" s="48"/>
      <c r="AF321" s="51"/>
      <c r="AG321" s="36"/>
      <c r="AH321" s="36"/>
      <c r="AI321" s="53"/>
      <c r="AJ321" s="41" t="s">
        <v>65</v>
      </c>
    </row>
    <row r="322" spans="1:36" ht="16.2" x14ac:dyDescent="0.25">
      <c r="A322" s="42" t="s">
        <v>59</v>
      </c>
      <c r="B322" s="44" t="s">
        <v>1065</v>
      </c>
      <c r="C322" s="42" t="s">
        <v>61</v>
      </c>
      <c r="D322" s="42" t="s">
        <v>72</v>
      </c>
      <c r="E322" s="42" t="s">
        <v>1055</v>
      </c>
      <c r="F322" s="42" t="s">
        <v>59</v>
      </c>
      <c r="G322" s="45">
        <v>44341</v>
      </c>
      <c r="H322" s="17" t="s">
        <v>64</v>
      </c>
      <c r="I322" s="17">
        <v>28</v>
      </c>
      <c r="J322" s="17">
        <v>46</v>
      </c>
      <c r="K322" s="17">
        <v>40</v>
      </c>
      <c r="L322" s="17">
        <v>56</v>
      </c>
      <c r="M322" s="17">
        <v>50</v>
      </c>
      <c r="N322" s="17">
        <v>57</v>
      </c>
      <c r="O322" s="17">
        <v>42</v>
      </c>
      <c r="P322" s="17">
        <v>45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46">
        <f t="shared" ref="AE322" si="420">SUM(I322:AD322)</f>
        <v>364</v>
      </c>
      <c r="AF322" s="49">
        <f t="shared" ref="AF322" si="421">SUM(I323:AD323)</f>
        <v>0</v>
      </c>
      <c r="AG322" s="34">
        <f t="shared" ref="AG322" si="422">SUM(I324:AD324)</f>
        <v>0</v>
      </c>
      <c r="AH322" s="34">
        <f t="shared" ref="AH322" si="423">AG322-AE322</f>
        <v>-364</v>
      </c>
      <c r="AI322" s="53">
        <v>0.9133</v>
      </c>
      <c r="AJ322" s="41" t="s">
        <v>65</v>
      </c>
    </row>
    <row r="323" spans="1:36" ht="16.2" x14ac:dyDescent="0.25">
      <c r="A323" s="42" t="s">
        <v>59</v>
      </c>
      <c r="B323" s="44" t="s">
        <v>1065</v>
      </c>
      <c r="C323" s="42" t="s">
        <v>61</v>
      </c>
      <c r="D323" s="42" t="s">
        <v>72</v>
      </c>
      <c r="E323" s="42" t="s">
        <v>1055</v>
      </c>
      <c r="F323" s="42" t="s">
        <v>59</v>
      </c>
      <c r="G323" s="45">
        <v>44341</v>
      </c>
      <c r="H323" s="18" t="s">
        <v>66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47"/>
      <c r="AF323" s="50"/>
      <c r="AG323" s="35"/>
      <c r="AH323" s="35"/>
      <c r="AI323" s="53"/>
      <c r="AJ323" s="41" t="s">
        <v>65</v>
      </c>
    </row>
    <row r="324" spans="1:36" ht="16.2" x14ac:dyDescent="0.25">
      <c r="A324" s="42" t="s">
        <v>59</v>
      </c>
      <c r="B324" s="44" t="s">
        <v>1065</v>
      </c>
      <c r="C324" s="42" t="s">
        <v>61</v>
      </c>
      <c r="D324" s="42" t="s">
        <v>72</v>
      </c>
      <c r="E324" s="42" t="s">
        <v>1055</v>
      </c>
      <c r="F324" s="42" t="s">
        <v>59</v>
      </c>
      <c r="G324" s="45">
        <v>44341</v>
      </c>
      <c r="H324" s="19" t="s">
        <v>67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48"/>
      <c r="AF324" s="51"/>
      <c r="AG324" s="36"/>
      <c r="AH324" s="36"/>
      <c r="AI324" s="53"/>
      <c r="AJ324" s="41" t="s">
        <v>65</v>
      </c>
    </row>
    <row r="325" spans="1:36" ht="16.2" x14ac:dyDescent="0.25">
      <c r="A325" s="42" t="s">
        <v>59</v>
      </c>
      <c r="B325" s="44" t="s">
        <v>1064</v>
      </c>
      <c r="C325" s="42" t="s">
        <v>61</v>
      </c>
      <c r="D325" s="42" t="s">
        <v>808</v>
      </c>
      <c r="E325" s="42" t="s">
        <v>894</v>
      </c>
      <c r="F325" s="42" t="s">
        <v>59</v>
      </c>
      <c r="G325" s="45">
        <v>44347</v>
      </c>
      <c r="H325" s="17" t="s">
        <v>64</v>
      </c>
      <c r="I325" s="17">
        <v>0</v>
      </c>
      <c r="J325" s="17">
        <v>46</v>
      </c>
      <c r="K325" s="17">
        <v>18</v>
      </c>
      <c r="L325" s="17">
        <v>22</v>
      </c>
      <c r="M325" s="17">
        <v>24</v>
      </c>
      <c r="N325" s="17">
        <v>29</v>
      </c>
      <c r="O325" s="17">
        <v>27</v>
      </c>
      <c r="P325" s="17">
        <v>27</v>
      </c>
      <c r="Q325" s="17">
        <v>20</v>
      </c>
      <c r="R325" s="17">
        <v>20</v>
      </c>
      <c r="S325" s="17">
        <v>7</v>
      </c>
      <c r="T325" s="17">
        <v>62</v>
      </c>
      <c r="U325" s="17">
        <v>16</v>
      </c>
      <c r="V325" s="17">
        <v>28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46">
        <f t="shared" ref="AE325" si="424">SUM(I325:AD325)</f>
        <v>346</v>
      </c>
      <c r="AF325" s="49">
        <f t="shared" ref="AF325" si="425">SUM(I326:AD326)</f>
        <v>0</v>
      </c>
      <c r="AG325" s="34">
        <f t="shared" ref="AG325" si="426">SUM(I327:AD327)</f>
        <v>0</v>
      </c>
      <c r="AH325" s="34">
        <f t="shared" ref="AH325" si="427">AG325-AE325</f>
        <v>-346</v>
      </c>
      <c r="AI325" s="53">
        <v>0.92820000000000003</v>
      </c>
      <c r="AJ325" s="41" t="s">
        <v>65</v>
      </c>
    </row>
    <row r="326" spans="1:36" ht="16.2" x14ac:dyDescent="0.25">
      <c r="A326" s="42" t="s">
        <v>59</v>
      </c>
      <c r="B326" s="44" t="s">
        <v>1064</v>
      </c>
      <c r="C326" s="42" t="s">
        <v>61</v>
      </c>
      <c r="D326" s="42" t="s">
        <v>808</v>
      </c>
      <c r="E326" s="42" t="s">
        <v>894</v>
      </c>
      <c r="F326" s="42" t="s">
        <v>59</v>
      </c>
      <c r="G326" s="45">
        <v>44347</v>
      </c>
      <c r="H326" s="18" t="s">
        <v>66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47"/>
      <c r="AF326" s="50"/>
      <c r="AG326" s="35"/>
      <c r="AH326" s="35"/>
      <c r="AI326" s="53"/>
      <c r="AJ326" s="41" t="s">
        <v>65</v>
      </c>
    </row>
    <row r="327" spans="1:36" ht="16.2" x14ac:dyDescent="0.25">
      <c r="A327" s="42" t="s">
        <v>59</v>
      </c>
      <c r="B327" s="44" t="s">
        <v>1064</v>
      </c>
      <c r="C327" s="42" t="s">
        <v>61</v>
      </c>
      <c r="D327" s="42" t="s">
        <v>808</v>
      </c>
      <c r="E327" s="42" t="s">
        <v>894</v>
      </c>
      <c r="F327" s="42" t="s">
        <v>59</v>
      </c>
      <c r="G327" s="45">
        <v>44347</v>
      </c>
      <c r="H327" s="19" t="s">
        <v>67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48"/>
      <c r="AF327" s="51"/>
      <c r="AG327" s="36"/>
      <c r="AH327" s="36"/>
      <c r="AI327" s="53"/>
      <c r="AJ327" s="41" t="s">
        <v>65</v>
      </c>
    </row>
    <row r="328" spans="1:36" ht="16.2" x14ac:dyDescent="0.25">
      <c r="A328" s="42" t="s">
        <v>59</v>
      </c>
      <c r="B328" s="44" t="s">
        <v>582</v>
      </c>
      <c r="C328" s="42" t="s">
        <v>61</v>
      </c>
      <c r="D328" s="42" t="s">
        <v>87</v>
      </c>
      <c r="E328" s="42" t="s">
        <v>580</v>
      </c>
      <c r="F328" s="42" t="s">
        <v>59</v>
      </c>
      <c r="G328" s="45">
        <v>44347</v>
      </c>
      <c r="H328" s="17" t="s">
        <v>64</v>
      </c>
      <c r="I328" s="17">
        <v>0</v>
      </c>
      <c r="J328" s="17">
        <v>0</v>
      </c>
      <c r="K328" s="17">
        <v>0</v>
      </c>
      <c r="L328" s="17">
        <v>1</v>
      </c>
      <c r="M328" s="17">
        <v>1</v>
      </c>
      <c r="N328" s="17">
        <v>1</v>
      </c>
      <c r="O328" s="17">
        <v>2</v>
      </c>
      <c r="P328" s="17">
        <v>8</v>
      </c>
      <c r="Q328" s="17">
        <v>28</v>
      </c>
      <c r="R328" s="17">
        <v>48</v>
      </c>
      <c r="S328" s="17">
        <v>55</v>
      </c>
      <c r="T328" s="17">
        <v>48</v>
      </c>
      <c r="U328" s="17">
        <v>42</v>
      </c>
      <c r="V328" s="17">
        <v>33</v>
      </c>
      <c r="W328" s="17">
        <v>31</v>
      </c>
      <c r="X328" s="17">
        <v>20</v>
      </c>
      <c r="Y328" s="17">
        <v>16</v>
      </c>
      <c r="Z328" s="17">
        <v>5</v>
      </c>
      <c r="AA328" s="17">
        <v>0</v>
      </c>
      <c r="AB328" s="17">
        <v>0</v>
      </c>
      <c r="AC328" s="17">
        <v>0</v>
      </c>
      <c r="AD328" s="17">
        <v>0</v>
      </c>
      <c r="AE328" s="46">
        <f t="shared" ref="AE328" si="428">SUM(I328:AD328)</f>
        <v>339</v>
      </c>
      <c r="AF328" s="49">
        <f t="shared" ref="AF328" si="429">SUM(I329:AD329)</f>
        <v>339</v>
      </c>
      <c r="AG328" s="34">
        <f t="shared" ref="AG328" si="430">SUM(I330:AD330)</f>
        <v>339</v>
      </c>
      <c r="AH328" s="34">
        <f t="shared" ref="AH328" si="431">AG328-AE328</f>
        <v>0</v>
      </c>
      <c r="AI328" s="53">
        <v>0.9415</v>
      </c>
      <c r="AJ328" s="41" t="s">
        <v>65</v>
      </c>
    </row>
    <row r="329" spans="1:36" ht="16.2" x14ac:dyDescent="0.25">
      <c r="A329" s="42" t="s">
        <v>59</v>
      </c>
      <c r="B329" s="44" t="s">
        <v>582</v>
      </c>
      <c r="C329" s="42" t="s">
        <v>61</v>
      </c>
      <c r="D329" s="42" t="s">
        <v>87</v>
      </c>
      <c r="E329" s="42" t="s">
        <v>580</v>
      </c>
      <c r="F329" s="42" t="s">
        <v>59</v>
      </c>
      <c r="G329" s="45">
        <v>44347</v>
      </c>
      <c r="H329" s="18" t="s">
        <v>66</v>
      </c>
      <c r="I329" s="18">
        <v>0</v>
      </c>
      <c r="J329" s="18">
        <v>0</v>
      </c>
      <c r="K329" s="18">
        <v>0</v>
      </c>
      <c r="L329" s="18">
        <v>1</v>
      </c>
      <c r="M329" s="18">
        <v>1</v>
      </c>
      <c r="N329" s="18">
        <v>1</v>
      </c>
      <c r="O329" s="18">
        <v>2</v>
      </c>
      <c r="P329" s="18">
        <v>8</v>
      </c>
      <c r="Q329" s="18">
        <v>28</v>
      </c>
      <c r="R329" s="18">
        <v>48</v>
      </c>
      <c r="S329" s="18">
        <v>55</v>
      </c>
      <c r="T329" s="18">
        <v>48</v>
      </c>
      <c r="U329" s="18">
        <v>42</v>
      </c>
      <c r="V329" s="18">
        <v>33</v>
      </c>
      <c r="W329" s="18">
        <v>31</v>
      </c>
      <c r="X329" s="18">
        <v>20</v>
      </c>
      <c r="Y329" s="18">
        <v>16</v>
      </c>
      <c r="Z329" s="18">
        <v>5</v>
      </c>
      <c r="AA329" s="18">
        <v>0</v>
      </c>
      <c r="AB329" s="18">
        <v>0</v>
      </c>
      <c r="AC329" s="18">
        <v>0</v>
      </c>
      <c r="AD329" s="18">
        <v>0</v>
      </c>
      <c r="AE329" s="47"/>
      <c r="AF329" s="50"/>
      <c r="AG329" s="35"/>
      <c r="AH329" s="35"/>
      <c r="AI329" s="53"/>
      <c r="AJ329" s="41" t="s">
        <v>65</v>
      </c>
    </row>
    <row r="330" spans="1:36" ht="16.2" x14ac:dyDescent="0.25">
      <c r="A330" s="42" t="s">
        <v>59</v>
      </c>
      <c r="B330" s="44" t="s">
        <v>582</v>
      </c>
      <c r="C330" s="42" t="s">
        <v>61</v>
      </c>
      <c r="D330" s="42" t="s">
        <v>87</v>
      </c>
      <c r="E330" s="42" t="s">
        <v>580</v>
      </c>
      <c r="F330" s="42" t="s">
        <v>59</v>
      </c>
      <c r="G330" s="45">
        <v>44347</v>
      </c>
      <c r="H330" s="19" t="s">
        <v>67</v>
      </c>
      <c r="I330" s="19">
        <v>0</v>
      </c>
      <c r="J330" s="19">
        <v>0</v>
      </c>
      <c r="K330" s="19">
        <v>0</v>
      </c>
      <c r="L330" s="19">
        <v>1</v>
      </c>
      <c r="M330" s="19">
        <v>1</v>
      </c>
      <c r="N330" s="19">
        <v>1</v>
      </c>
      <c r="O330" s="19">
        <v>2</v>
      </c>
      <c r="P330" s="19">
        <v>8</v>
      </c>
      <c r="Q330" s="19">
        <v>28</v>
      </c>
      <c r="R330" s="19">
        <v>48</v>
      </c>
      <c r="S330" s="19">
        <v>55</v>
      </c>
      <c r="T330" s="19">
        <v>48</v>
      </c>
      <c r="U330" s="19">
        <v>42</v>
      </c>
      <c r="V330" s="19">
        <v>33</v>
      </c>
      <c r="W330" s="19">
        <v>31</v>
      </c>
      <c r="X330" s="19">
        <v>20</v>
      </c>
      <c r="Y330" s="19">
        <v>16</v>
      </c>
      <c r="Z330" s="19">
        <v>5</v>
      </c>
      <c r="AA330" s="19">
        <v>0</v>
      </c>
      <c r="AB330" s="19">
        <v>0</v>
      </c>
      <c r="AC330" s="19">
        <v>0</v>
      </c>
      <c r="AD330" s="19">
        <v>0</v>
      </c>
      <c r="AE330" s="48"/>
      <c r="AF330" s="51"/>
      <c r="AG330" s="36"/>
      <c r="AH330" s="36"/>
      <c r="AI330" s="53"/>
      <c r="AJ330" s="41" t="s">
        <v>65</v>
      </c>
    </row>
    <row r="331" spans="1:36" ht="16.2" x14ac:dyDescent="0.25">
      <c r="A331" s="42" t="s">
        <v>59</v>
      </c>
      <c r="B331" s="44" t="s">
        <v>1063</v>
      </c>
      <c r="C331" s="42" t="s">
        <v>61</v>
      </c>
      <c r="D331" s="42" t="s">
        <v>139</v>
      </c>
      <c r="E331" s="42" t="s">
        <v>1062</v>
      </c>
      <c r="F331" s="42" t="s">
        <v>59</v>
      </c>
      <c r="G331" s="45">
        <v>44344</v>
      </c>
      <c r="H331" s="17" t="s">
        <v>64</v>
      </c>
      <c r="I331" s="17">
        <v>0</v>
      </c>
      <c r="J331" s="17">
        <v>25</v>
      </c>
      <c r="K331" s="17">
        <v>25</v>
      </c>
      <c r="L331" s="17">
        <v>56</v>
      </c>
      <c r="M331" s="17">
        <v>56</v>
      </c>
      <c r="N331" s="17">
        <v>62</v>
      </c>
      <c r="O331" s="17">
        <v>56</v>
      </c>
      <c r="P331" s="17">
        <v>28</v>
      </c>
      <c r="Q331" s="17">
        <v>25</v>
      </c>
      <c r="R331" s="17">
        <v>3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46">
        <f t="shared" ref="AE331" si="432">SUM(I331:AD331)</f>
        <v>336</v>
      </c>
      <c r="AF331" s="49">
        <f t="shared" ref="AF331" si="433">SUM(I332:AD332)</f>
        <v>0</v>
      </c>
      <c r="AG331" s="34">
        <f t="shared" ref="AG331" si="434">SUM(I333:AD333)</f>
        <v>0</v>
      </c>
      <c r="AH331" s="34">
        <f t="shared" ref="AH331" si="435">AG331-AE331</f>
        <v>-336</v>
      </c>
      <c r="AI331" s="53">
        <v>0.95440000000000003</v>
      </c>
      <c r="AJ331" s="41" t="s">
        <v>65</v>
      </c>
    </row>
    <row r="332" spans="1:36" ht="16.2" x14ac:dyDescent="0.25">
      <c r="A332" s="42" t="s">
        <v>59</v>
      </c>
      <c r="B332" s="44" t="s">
        <v>1063</v>
      </c>
      <c r="C332" s="42" t="s">
        <v>61</v>
      </c>
      <c r="D332" s="42" t="s">
        <v>139</v>
      </c>
      <c r="E332" s="42" t="s">
        <v>1062</v>
      </c>
      <c r="F332" s="42" t="s">
        <v>59</v>
      </c>
      <c r="G332" s="45">
        <v>44344</v>
      </c>
      <c r="H332" s="18" t="s">
        <v>66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47"/>
      <c r="AF332" s="50"/>
      <c r="AG332" s="35"/>
      <c r="AH332" s="35"/>
      <c r="AI332" s="53"/>
      <c r="AJ332" s="41" t="s">
        <v>65</v>
      </c>
    </row>
    <row r="333" spans="1:36" ht="16.2" x14ac:dyDescent="0.25">
      <c r="A333" s="42" t="s">
        <v>59</v>
      </c>
      <c r="B333" s="44" t="s">
        <v>1063</v>
      </c>
      <c r="C333" s="42" t="s">
        <v>61</v>
      </c>
      <c r="D333" s="42" t="s">
        <v>139</v>
      </c>
      <c r="E333" s="42" t="s">
        <v>1062</v>
      </c>
      <c r="F333" s="42" t="s">
        <v>59</v>
      </c>
      <c r="G333" s="45">
        <v>44344</v>
      </c>
      <c r="H333" s="19" t="s">
        <v>67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8"/>
      <c r="AF333" s="51"/>
      <c r="AG333" s="36"/>
      <c r="AH333" s="36"/>
      <c r="AI333" s="53"/>
      <c r="AJ333" s="41" t="s">
        <v>65</v>
      </c>
    </row>
    <row r="334" spans="1:36" ht="16.2" x14ac:dyDescent="0.25">
      <c r="A334" s="42" t="s">
        <v>59</v>
      </c>
      <c r="B334" s="44" t="s">
        <v>678</v>
      </c>
      <c r="C334" s="42" t="s">
        <v>61</v>
      </c>
      <c r="D334" s="42" t="s">
        <v>87</v>
      </c>
      <c r="E334" s="42" t="s">
        <v>342</v>
      </c>
      <c r="F334" s="42" t="s">
        <v>59</v>
      </c>
      <c r="G334" s="45">
        <v>44343</v>
      </c>
      <c r="H334" s="17" t="s">
        <v>64</v>
      </c>
      <c r="I334" s="17">
        <v>0</v>
      </c>
      <c r="J334" s="17">
        <v>0</v>
      </c>
      <c r="K334" s="17">
        <v>0</v>
      </c>
      <c r="L334" s="17">
        <v>0</v>
      </c>
      <c r="M334" s="17">
        <v>12</v>
      </c>
      <c r="N334" s="17">
        <v>11</v>
      </c>
      <c r="O334" s="17">
        <v>19</v>
      </c>
      <c r="P334" s="17">
        <v>17</v>
      </c>
      <c r="Q334" s="17">
        <v>21</v>
      </c>
      <c r="R334" s="17">
        <v>24</v>
      </c>
      <c r="S334" s="17">
        <v>37</v>
      </c>
      <c r="T334" s="17">
        <v>33</v>
      </c>
      <c r="U334" s="17">
        <v>49</v>
      </c>
      <c r="V334" s="17">
        <v>33</v>
      </c>
      <c r="W334" s="17">
        <v>31</v>
      </c>
      <c r="X334" s="17">
        <v>24</v>
      </c>
      <c r="Y334" s="17">
        <v>19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46">
        <f t="shared" ref="AE334" si="436">SUM(I334:AD334)</f>
        <v>330</v>
      </c>
      <c r="AF334" s="49">
        <f t="shared" ref="AF334" si="437">SUM(I335:AD335)</f>
        <v>330</v>
      </c>
      <c r="AG334" s="34">
        <f t="shared" ref="AG334" si="438">SUM(I336:AD336)</f>
        <v>330</v>
      </c>
      <c r="AH334" s="34">
        <f t="shared" ref="AH334" si="439">AG334-AE334</f>
        <v>0</v>
      </c>
      <c r="AI334" s="53">
        <v>0.91470000000000007</v>
      </c>
      <c r="AJ334" s="41" t="s">
        <v>65</v>
      </c>
    </row>
    <row r="335" spans="1:36" ht="16.2" x14ac:dyDescent="0.25">
      <c r="A335" s="42" t="s">
        <v>59</v>
      </c>
      <c r="B335" s="44" t="s">
        <v>678</v>
      </c>
      <c r="C335" s="42" t="s">
        <v>61</v>
      </c>
      <c r="D335" s="42" t="s">
        <v>87</v>
      </c>
      <c r="E335" s="42" t="s">
        <v>342</v>
      </c>
      <c r="F335" s="42" t="s">
        <v>59</v>
      </c>
      <c r="G335" s="45">
        <v>44343</v>
      </c>
      <c r="H335" s="18" t="s">
        <v>66</v>
      </c>
      <c r="I335" s="18">
        <v>0</v>
      </c>
      <c r="J335" s="18">
        <v>0</v>
      </c>
      <c r="K335" s="18">
        <v>0</v>
      </c>
      <c r="L335" s="18">
        <v>0</v>
      </c>
      <c r="M335" s="18">
        <v>12</v>
      </c>
      <c r="N335" s="18">
        <v>11</v>
      </c>
      <c r="O335" s="18">
        <v>19</v>
      </c>
      <c r="P335" s="18">
        <v>17</v>
      </c>
      <c r="Q335" s="18">
        <v>21</v>
      </c>
      <c r="R335" s="18">
        <v>24</v>
      </c>
      <c r="S335" s="18">
        <v>37</v>
      </c>
      <c r="T335" s="18">
        <v>33</v>
      </c>
      <c r="U335" s="18">
        <v>49</v>
      </c>
      <c r="V335" s="18">
        <v>33</v>
      </c>
      <c r="W335" s="18">
        <v>31</v>
      </c>
      <c r="X335" s="18">
        <v>24</v>
      </c>
      <c r="Y335" s="18">
        <v>19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47"/>
      <c r="AF335" s="50"/>
      <c r="AG335" s="35"/>
      <c r="AH335" s="35"/>
      <c r="AI335" s="53"/>
      <c r="AJ335" s="41" t="s">
        <v>65</v>
      </c>
    </row>
    <row r="336" spans="1:36" ht="16.2" x14ac:dyDescent="0.25">
      <c r="A336" s="42" t="s">
        <v>59</v>
      </c>
      <c r="B336" s="44" t="s">
        <v>678</v>
      </c>
      <c r="C336" s="42" t="s">
        <v>61</v>
      </c>
      <c r="D336" s="42" t="s">
        <v>87</v>
      </c>
      <c r="E336" s="42" t="s">
        <v>342</v>
      </c>
      <c r="F336" s="42" t="s">
        <v>59</v>
      </c>
      <c r="G336" s="45">
        <v>44343</v>
      </c>
      <c r="H336" s="19" t="s">
        <v>67</v>
      </c>
      <c r="I336" s="19">
        <v>0</v>
      </c>
      <c r="J336" s="19">
        <v>0</v>
      </c>
      <c r="K336" s="19">
        <v>0</v>
      </c>
      <c r="L336" s="19">
        <v>0</v>
      </c>
      <c r="M336" s="19">
        <v>12</v>
      </c>
      <c r="N336" s="19">
        <v>11</v>
      </c>
      <c r="O336" s="19">
        <v>19</v>
      </c>
      <c r="P336" s="19">
        <v>17</v>
      </c>
      <c r="Q336" s="19">
        <v>21</v>
      </c>
      <c r="R336" s="19">
        <v>24</v>
      </c>
      <c r="S336" s="19">
        <v>37</v>
      </c>
      <c r="T336" s="19">
        <v>33</v>
      </c>
      <c r="U336" s="19">
        <v>49</v>
      </c>
      <c r="V336" s="19">
        <v>33</v>
      </c>
      <c r="W336" s="19">
        <v>31</v>
      </c>
      <c r="X336" s="19">
        <v>24</v>
      </c>
      <c r="Y336" s="19">
        <v>19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48"/>
      <c r="AF336" s="51"/>
      <c r="AG336" s="36"/>
      <c r="AH336" s="36"/>
      <c r="AI336" s="53"/>
      <c r="AJ336" s="41" t="s">
        <v>65</v>
      </c>
    </row>
    <row r="337" spans="1:36" ht="16.2" x14ac:dyDescent="0.25">
      <c r="A337" s="42" t="s">
        <v>59</v>
      </c>
      <c r="B337" s="44" t="s">
        <v>720</v>
      </c>
      <c r="C337" s="42" t="s">
        <v>61</v>
      </c>
      <c r="D337" s="42" t="s">
        <v>87</v>
      </c>
      <c r="E337" s="42" t="s">
        <v>342</v>
      </c>
      <c r="F337" s="42" t="s">
        <v>59</v>
      </c>
      <c r="G337" s="45">
        <v>44343</v>
      </c>
      <c r="H337" s="17" t="s">
        <v>64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4</v>
      </c>
      <c r="P337" s="17">
        <v>11</v>
      </c>
      <c r="Q337" s="17">
        <v>27</v>
      </c>
      <c r="R337" s="17">
        <v>36</v>
      </c>
      <c r="S337" s="17">
        <v>49</v>
      </c>
      <c r="T337" s="17">
        <v>50</v>
      </c>
      <c r="U337" s="17">
        <v>48</v>
      </c>
      <c r="V337" s="17">
        <v>39</v>
      </c>
      <c r="W337" s="17">
        <v>25</v>
      </c>
      <c r="X337" s="17">
        <v>22</v>
      </c>
      <c r="Y337" s="17">
        <v>8</v>
      </c>
      <c r="Z337" s="17">
        <v>6</v>
      </c>
      <c r="AA337" s="17">
        <v>2</v>
      </c>
      <c r="AB337" s="17">
        <v>1</v>
      </c>
      <c r="AC337" s="17">
        <v>0</v>
      </c>
      <c r="AD337" s="17">
        <v>0</v>
      </c>
      <c r="AE337" s="46">
        <f t="shared" ref="AE337" si="440">SUM(I337:AD337)</f>
        <v>328</v>
      </c>
      <c r="AF337" s="49">
        <f t="shared" ref="AF337" si="441">SUM(I338:AD338)</f>
        <v>328</v>
      </c>
      <c r="AG337" s="34">
        <f t="shared" ref="AG337" si="442">SUM(I339:AD339)</f>
        <v>328</v>
      </c>
      <c r="AH337" s="34">
        <f t="shared" ref="AH337" si="443">AG337-AE337</f>
        <v>0</v>
      </c>
      <c r="AI337" s="53">
        <v>0.92110000000000003</v>
      </c>
      <c r="AJ337" s="41" t="s">
        <v>65</v>
      </c>
    </row>
    <row r="338" spans="1:36" ht="16.2" x14ac:dyDescent="0.25">
      <c r="A338" s="42" t="s">
        <v>59</v>
      </c>
      <c r="B338" s="44" t="s">
        <v>720</v>
      </c>
      <c r="C338" s="42" t="s">
        <v>61</v>
      </c>
      <c r="D338" s="42" t="s">
        <v>87</v>
      </c>
      <c r="E338" s="42" t="s">
        <v>342</v>
      </c>
      <c r="F338" s="42" t="s">
        <v>59</v>
      </c>
      <c r="G338" s="45">
        <v>44343</v>
      </c>
      <c r="H338" s="18" t="s">
        <v>66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4</v>
      </c>
      <c r="P338" s="18">
        <v>11</v>
      </c>
      <c r="Q338" s="18">
        <v>27</v>
      </c>
      <c r="R338" s="18">
        <v>36</v>
      </c>
      <c r="S338" s="18">
        <v>49</v>
      </c>
      <c r="T338" s="18">
        <v>50</v>
      </c>
      <c r="U338" s="18">
        <v>48</v>
      </c>
      <c r="V338" s="18">
        <v>39</v>
      </c>
      <c r="W338" s="18">
        <v>25</v>
      </c>
      <c r="X338" s="18">
        <v>22</v>
      </c>
      <c r="Y338" s="18">
        <v>8</v>
      </c>
      <c r="Z338" s="18">
        <v>6</v>
      </c>
      <c r="AA338" s="18">
        <v>2</v>
      </c>
      <c r="AB338" s="18">
        <v>1</v>
      </c>
      <c r="AC338" s="18">
        <v>0</v>
      </c>
      <c r="AD338" s="18">
        <v>0</v>
      </c>
      <c r="AE338" s="47"/>
      <c r="AF338" s="50"/>
      <c r="AG338" s="35"/>
      <c r="AH338" s="35"/>
      <c r="AI338" s="53"/>
      <c r="AJ338" s="41" t="s">
        <v>65</v>
      </c>
    </row>
    <row r="339" spans="1:36" ht="16.2" x14ac:dyDescent="0.25">
      <c r="A339" s="42" t="s">
        <v>59</v>
      </c>
      <c r="B339" s="44" t="s">
        <v>720</v>
      </c>
      <c r="C339" s="42" t="s">
        <v>61</v>
      </c>
      <c r="D339" s="42" t="s">
        <v>87</v>
      </c>
      <c r="E339" s="42" t="s">
        <v>342</v>
      </c>
      <c r="F339" s="42" t="s">
        <v>59</v>
      </c>
      <c r="G339" s="45">
        <v>44343</v>
      </c>
      <c r="H339" s="19" t="s">
        <v>67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4</v>
      </c>
      <c r="P339" s="19">
        <v>11</v>
      </c>
      <c r="Q339" s="19">
        <v>27</v>
      </c>
      <c r="R339" s="19">
        <v>36</v>
      </c>
      <c r="S339" s="19">
        <v>49</v>
      </c>
      <c r="T339" s="19">
        <v>50</v>
      </c>
      <c r="U339" s="19">
        <v>48</v>
      </c>
      <c r="V339" s="19">
        <v>39</v>
      </c>
      <c r="W339" s="19">
        <v>25</v>
      </c>
      <c r="X339" s="19">
        <v>22</v>
      </c>
      <c r="Y339" s="19">
        <v>8</v>
      </c>
      <c r="Z339" s="19">
        <v>6</v>
      </c>
      <c r="AA339" s="19">
        <v>2</v>
      </c>
      <c r="AB339" s="19">
        <v>1</v>
      </c>
      <c r="AC339" s="19">
        <v>0</v>
      </c>
      <c r="AD339" s="19">
        <v>0</v>
      </c>
      <c r="AE339" s="48"/>
      <c r="AF339" s="51"/>
      <c r="AG339" s="36"/>
      <c r="AH339" s="36"/>
      <c r="AI339" s="53"/>
      <c r="AJ339" s="41" t="s">
        <v>65</v>
      </c>
    </row>
    <row r="340" spans="1:36" ht="16.2" x14ac:dyDescent="0.25">
      <c r="A340" s="42" t="s">
        <v>59</v>
      </c>
      <c r="B340" s="44" t="s">
        <v>900</v>
      </c>
      <c r="C340" s="42" t="s">
        <v>61</v>
      </c>
      <c r="D340" s="42" t="s">
        <v>808</v>
      </c>
      <c r="E340" s="42" t="s">
        <v>896</v>
      </c>
      <c r="F340" s="42" t="s">
        <v>59</v>
      </c>
      <c r="G340" s="45">
        <v>44347</v>
      </c>
      <c r="H340" s="17" t="s">
        <v>64</v>
      </c>
      <c r="I340" s="17">
        <v>0</v>
      </c>
      <c r="J340" s="17">
        <v>16</v>
      </c>
      <c r="K340" s="17">
        <v>25</v>
      </c>
      <c r="L340" s="17">
        <v>32</v>
      </c>
      <c r="M340" s="17">
        <v>32</v>
      </c>
      <c r="N340" s="17">
        <v>41</v>
      </c>
      <c r="O340" s="17">
        <v>38</v>
      </c>
      <c r="P340" s="17">
        <v>38</v>
      </c>
      <c r="Q340" s="17">
        <v>32</v>
      </c>
      <c r="R340" s="17">
        <v>29</v>
      </c>
      <c r="S340" s="17">
        <v>10</v>
      </c>
      <c r="T340" s="17">
        <v>13</v>
      </c>
      <c r="U340" s="17">
        <v>6</v>
      </c>
      <c r="V340" s="17">
        <v>6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46">
        <f t="shared" ref="AE340" si="444">SUM(I340:AD340)</f>
        <v>318</v>
      </c>
      <c r="AF340" s="49">
        <f t="shared" ref="AF340" si="445">SUM(I341:AD341)</f>
        <v>318</v>
      </c>
      <c r="AG340" s="34">
        <f t="shared" ref="AG340" si="446">SUM(I342:AD342)</f>
        <v>318</v>
      </c>
      <c r="AH340" s="34">
        <f t="shared" ref="AH340" si="447">AG340-AE340</f>
        <v>0</v>
      </c>
      <c r="AI340" s="53">
        <v>0.94310000000000005</v>
      </c>
      <c r="AJ340" s="41" t="s">
        <v>65</v>
      </c>
    </row>
    <row r="341" spans="1:36" ht="16.2" x14ac:dyDescent="0.25">
      <c r="A341" s="42" t="s">
        <v>59</v>
      </c>
      <c r="B341" s="44" t="s">
        <v>900</v>
      </c>
      <c r="C341" s="42" t="s">
        <v>61</v>
      </c>
      <c r="D341" s="42" t="s">
        <v>808</v>
      </c>
      <c r="E341" s="42" t="s">
        <v>896</v>
      </c>
      <c r="F341" s="42" t="s">
        <v>59</v>
      </c>
      <c r="G341" s="45">
        <v>44347</v>
      </c>
      <c r="H341" s="18" t="s">
        <v>66</v>
      </c>
      <c r="I341" s="18">
        <v>0</v>
      </c>
      <c r="J341" s="18">
        <v>16</v>
      </c>
      <c r="K341" s="18">
        <v>25</v>
      </c>
      <c r="L341" s="18">
        <v>32</v>
      </c>
      <c r="M341" s="18">
        <v>32</v>
      </c>
      <c r="N341" s="18">
        <v>41</v>
      </c>
      <c r="O341" s="18">
        <v>38</v>
      </c>
      <c r="P341" s="18">
        <v>38</v>
      </c>
      <c r="Q341" s="18">
        <v>32</v>
      </c>
      <c r="R341" s="18">
        <v>29</v>
      </c>
      <c r="S341" s="18">
        <v>10</v>
      </c>
      <c r="T341" s="18">
        <v>13</v>
      </c>
      <c r="U341" s="18">
        <v>6</v>
      </c>
      <c r="V341" s="18">
        <v>6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47"/>
      <c r="AF341" s="50"/>
      <c r="AG341" s="35"/>
      <c r="AH341" s="35"/>
      <c r="AI341" s="53"/>
      <c r="AJ341" s="41" t="s">
        <v>65</v>
      </c>
    </row>
    <row r="342" spans="1:36" ht="16.2" x14ac:dyDescent="0.25">
      <c r="A342" s="42" t="s">
        <v>59</v>
      </c>
      <c r="B342" s="44" t="s">
        <v>900</v>
      </c>
      <c r="C342" s="42" t="s">
        <v>61</v>
      </c>
      <c r="D342" s="42" t="s">
        <v>808</v>
      </c>
      <c r="E342" s="42" t="s">
        <v>896</v>
      </c>
      <c r="F342" s="42" t="s">
        <v>59</v>
      </c>
      <c r="G342" s="45">
        <v>44347</v>
      </c>
      <c r="H342" s="19" t="s">
        <v>67</v>
      </c>
      <c r="I342" s="19">
        <v>0</v>
      </c>
      <c r="J342" s="19">
        <v>16</v>
      </c>
      <c r="K342" s="19">
        <v>25</v>
      </c>
      <c r="L342" s="19">
        <v>32</v>
      </c>
      <c r="M342" s="19">
        <v>32</v>
      </c>
      <c r="N342" s="19">
        <v>41</v>
      </c>
      <c r="O342" s="19">
        <v>38</v>
      </c>
      <c r="P342" s="19">
        <v>38</v>
      </c>
      <c r="Q342" s="19">
        <v>32</v>
      </c>
      <c r="R342" s="19">
        <v>29</v>
      </c>
      <c r="S342" s="19">
        <v>10</v>
      </c>
      <c r="T342" s="19">
        <v>13</v>
      </c>
      <c r="U342" s="19">
        <v>6</v>
      </c>
      <c r="V342" s="19">
        <v>6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48"/>
      <c r="AF342" s="51"/>
      <c r="AG342" s="36"/>
      <c r="AH342" s="36"/>
      <c r="AI342" s="53"/>
      <c r="AJ342" s="41" t="s">
        <v>65</v>
      </c>
    </row>
    <row r="343" spans="1:36" ht="16.2" x14ac:dyDescent="0.25">
      <c r="A343" s="42" t="s">
        <v>59</v>
      </c>
      <c r="B343" s="44" t="s">
        <v>899</v>
      </c>
      <c r="C343" s="42" t="s">
        <v>61</v>
      </c>
      <c r="D343" s="42" t="s">
        <v>808</v>
      </c>
      <c r="E343" s="42" t="s">
        <v>894</v>
      </c>
      <c r="F343" s="42" t="s">
        <v>59</v>
      </c>
      <c r="G343" s="45">
        <v>44345</v>
      </c>
      <c r="H343" s="17" t="s">
        <v>64</v>
      </c>
      <c r="I343" s="17">
        <v>0</v>
      </c>
      <c r="J343" s="17">
        <v>16</v>
      </c>
      <c r="K343" s="17">
        <v>25</v>
      </c>
      <c r="L343" s="17">
        <v>32</v>
      </c>
      <c r="M343" s="17">
        <v>35</v>
      </c>
      <c r="N343" s="17">
        <v>41</v>
      </c>
      <c r="O343" s="17">
        <v>38</v>
      </c>
      <c r="P343" s="17">
        <v>38</v>
      </c>
      <c r="Q343" s="17">
        <v>29</v>
      </c>
      <c r="R343" s="17">
        <v>29</v>
      </c>
      <c r="S343" s="17">
        <v>10</v>
      </c>
      <c r="T343" s="17">
        <v>13</v>
      </c>
      <c r="U343" s="17">
        <v>6</v>
      </c>
      <c r="V343" s="17">
        <v>6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46">
        <f t="shared" ref="AE343" si="448">SUM(I343:AD343)</f>
        <v>318</v>
      </c>
      <c r="AF343" s="49">
        <f t="shared" ref="AF343" si="449">SUM(I344:AD344)</f>
        <v>228</v>
      </c>
      <c r="AG343" s="34">
        <f t="shared" ref="AG343" si="450">SUM(I345:AD345)</f>
        <v>178</v>
      </c>
      <c r="AH343" s="34">
        <f t="shared" ref="AH343" si="451">AG343-AE343</f>
        <v>-140</v>
      </c>
      <c r="AI343" s="53">
        <v>0.91770000000000007</v>
      </c>
      <c r="AJ343" s="41" t="s">
        <v>65</v>
      </c>
    </row>
    <row r="344" spans="1:36" ht="16.2" x14ac:dyDescent="0.25">
      <c r="A344" s="42" t="s">
        <v>59</v>
      </c>
      <c r="B344" s="44" t="s">
        <v>899</v>
      </c>
      <c r="C344" s="42" t="s">
        <v>61</v>
      </c>
      <c r="D344" s="42" t="s">
        <v>808</v>
      </c>
      <c r="E344" s="42" t="s">
        <v>894</v>
      </c>
      <c r="F344" s="42" t="s">
        <v>59</v>
      </c>
      <c r="G344" s="45">
        <v>44345</v>
      </c>
      <c r="H344" s="18" t="s">
        <v>66</v>
      </c>
      <c r="I344" s="18">
        <v>0</v>
      </c>
      <c r="J344" s="18">
        <v>16</v>
      </c>
      <c r="K344" s="18">
        <v>25</v>
      </c>
      <c r="L344" s="18">
        <v>22</v>
      </c>
      <c r="M344" s="18">
        <v>11</v>
      </c>
      <c r="N344" s="18">
        <v>41</v>
      </c>
      <c r="O344" s="18">
        <v>38</v>
      </c>
      <c r="P344" s="18">
        <v>17</v>
      </c>
      <c r="Q344" s="18">
        <v>29</v>
      </c>
      <c r="R344" s="18">
        <v>29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47"/>
      <c r="AF344" s="50"/>
      <c r="AG344" s="35"/>
      <c r="AH344" s="35"/>
      <c r="AI344" s="53"/>
      <c r="AJ344" s="41" t="s">
        <v>65</v>
      </c>
    </row>
    <row r="345" spans="1:36" ht="16.2" x14ac:dyDescent="0.25">
      <c r="A345" s="42" t="s">
        <v>59</v>
      </c>
      <c r="B345" s="44" t="s">
        <v>899</v>
      </c>
      <c r="C345" s="42" t="s">
        <v>61</v>
      </c>
      <c r="D345" s="42" t="s">
        <v>808</v>
      </c>
      <c r="E345" s="42" t="s">
        <v>894</v>
      </c>
      <c r="F345" s="42" t="s">
        <v>59</v>
      </c>
      <c r="G345" s="45">
        <v>44345</v>
      </c>
      <c r="H345" s="19" t="s">
        <v>67</v>
      </c>
      <c r="I345" s="19">
        <v>0</v>
      </c>
      <c r="J345" s="19">
        <v>16</v>
      </c>
      <c r="K345" s="19">
        <v>25</v>
      </c>
      <c r="L345" s="19">
        <v>0</v>
      </c>
      <c r="M345" s="19">
        <v>0</v>
      </c>
      <c r="N345" s="19">
        <v>41</v>
      </c>
      <c r="O345" s="19">
        <v>38</v>
      </c>
      <c r="P345" s="19">
        <v>0</v>
      </c>
      <c r="Q345" s="19">
        <v>29</v>
      </c>
      <c r="R345" s="19">
        <v>29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48"/>
      <c r="AF345" s="51"/>
      <c r="AG345" s="36"/>
      <c r="AH345" s="36"/>
      <c r="AI345" s="53"/>
      <c r="AJ345" s="41" t="s">
        <v>65</v>
      </c>
    </row>
    <row r="346" spans="1:36" ht="16.2" x14ac:dyDescent="0.25">
      <c r="A346" s="42" t="s">
        <v>59</v>
      </c>
      <c r="B346" s="44" t="s">
        <v>898</v>
      </c>
      <c r="C346" s="42" t="s">
        <v>61</v>
      </c>
      <c r="D346" s="42" t="s">
        <v>808</v>
      </c>
      <c r="E346" s="42" t="s">
        <v>896</v>
      </c>
      <c r="F346" s="42" t="s">
        <v>59</v>
      </c>
      <c r="G346" s="45">
        <v>44347</v>
      </c>
      <c r="H346" s="17" t="s">
        <v>64</v>
      </c>
      <c r="I346" s="17">
        <v>0</v>
      </c>
      <c r="J346" s="17">
        <v>35</v>
      </c>
      <c r="K346" s="17">
        <v>58</v>
      </c>
      <c r="L346" s="17">
        <v>22</v>
      </c>
      <c r="M346" s="17">
        <v>22</v>
      </c>
      <c r="N346" s="17">
        <v>29</v>
      </c>
      <c r="O346" s="17">
        <v>27</v>
      </c>
      <c r="P346" s="17">
        <v>27</v>
      </c>
      <c r="Q346" s="17">
        <v>22</v>
      </c>
      <c r="R346" s="17">
        <v>20</v>
      </c>
      <c r="S346" s="17">
        <v>7</v>
      </c>
      <c r="T346" s="17">
        <v>9</v>
      </c>
      <c r="U346" s="17">
        <v>12</v>
      </c>
      <c r="V346" s="17">
        <v>20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6">
        <f t="shared" ref="AE346" si="452">SUM(I346:AD346)</f>
        <v>310</v>
      </c>
      <c r="AF346" s="49">
        <f t="shared" ref="AF346" si="453">SUM(I347:AD347)</f>
        <v>310</v>
      </c>
      <c r="AG346" s="34">
        <f t="shared" ref="AG346" si="454">SUM(I348:AD348)</f>
        <v>310</v>
      </c>
      <c r="AH346" s="34">
        <f t="shared" ref="AH346" si="455">AG346-AE346</f>
        <v>0</v>
      </c>
      <c r="AI346" s="53">
        <v>0.93030000000000002</v>
      </c>
      <c r="AJ346" s="41" t="s">
        <v>65</v>
      </c>
    </row>
    <row r="347" spans="1:36" ht="16.2" x14ac:dyDescent="0.25">
      <c r="A347" s="42" t="s">
        <v>59</v>
      </c>
      <c r="B347" s="44" t="s">
        <v>898</v>
      </c>
      <c r="C347" s="42" t="s">
        <v>61</v>
      </c>
      <c r="D347" s="42" t="s">
        <v>808</v>
      </c>
      <c r="E347" s="42" t="s">
        <v>896</v>
      </c>
      <c r="F347" s="42" t="s">
        <v>59</v>
      </c>
      <c r="G347" s="45">
        <v>44347</v>
      </c>
      <c r="H347" s="18" t="s">
        <v>66</v>
      </c>
      <c r="I347" s="18">
        <v>0</v>
      </c>
      <c r="J347" s="18">
        <v>35</v>
      </c>
      <c r="K347" s="18">
        <v>58</v>
      </c>
      <c r="L347" s="18">
        <v>22</v>
      </c>
      <c r="M347" s="18">
        <v>22</v>
      </c>
      <c r="N347" s="18">
        <v>29</v>
      </c>
      <c r="O347" s="18">
        <v>27</v>
      </c>
      <c r="P347" s="18">
        <v>27</v>
      </c>
      <c r="Q347" s="18">
        <v>22</v>
      </c>
      <c r="R347" s="18">
        <v>20</v>
      </c>
      <c r="S347" s="18">
        <v>7</v>
      </c>
      <c r="T347" s="18">
        <v>9</v>
      </c>
      <c r="U347" s="18">
        <v>12</v>
      </c>
      <c r="V347" s="18">
        <v>20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7"/>
      <c r="AF347" s="50"/>
      <c r="AG347" s="35"/>
      <c r="AH347" s="35"/>
      <c r="AI347" s="53"/>
      <c r="AJ347" s="41" t="s">
        <v>65</v>
      </c>
    </row>
    <row r="348" spans="1:36" ht="16.2" x14ac:dyDescent="0.25">
      <c r="A348" s="42" t="s">
        <v>59</v>
      </c>
      <c r="B348" s="44" t="s">
        <v>898</v>
      </c>
      <c r="C348" s="42" t="s">
        <v>61</v>
      </c>
      <c r="D348" s="42" t="s">
        <v>808</v>
      </c>
      <c r="E348" s="42" t="s">
        <v>896</v>
      </c>
      <c r="F348" s="42" t="s">
        <v>59</v>
      </c>
      <c r="G348" s="45">
        <v>44347</v>
      </c>
      <c r="H348" s="19" t="s">
        <v>67</v>
      </c>
      <c r="I348" s="19">
        <v>0</v>
      </c>
      <c r="J348" s="19">
        <v>35</v>
      </c>
      <c r="K348" s="19">
        <v>58</v>
      </c>
      <c r="L348" s="19">
        <v>22</v>
      </c>
      <c r="M348" s="19">
        <v>22</v>
      </c>
      <c r="N348" s="19">
        <v>29</v>
      </c>
      <c r="O348" s="19">
        <v>27</v>
      </c>
      <c r="P348" s="19">
        <v>27</v>
      </c>
      <c r="Q348" s="19">
        <v>22</v>
      </c>
      <c r="R348" s="19">
        <v>20</v>
      </c>
      <c r="S348" s="19">
        <v>7</v>
      </c>
      <c r="T348" s="19">
        <v>9</v>
      </c>
      <c r="U348" s="19">
        <v>12</v>
      </c>
      <c r="V348" s="19">
        <v>20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8"/>
      <c r="AF348" s="51"/>
      <c r="AG348" s="36"/>
      <c r="AH348" s="36"/>
      <c r="AI348" s="53"/>
      <c r="AJ348" s="41" t="s">
        <v>65</v>
      </c>
    </row>
    <row r="349" spans="1:36" ht="16.2" x14ac:dyDescent="0.25">
      <c r="A349" s="42" t="s">
        <v>59</v>
      </c>
      <c r="B349" s="44" t="s">
        <v>897</v>
      </c>
      <c r="C349" s="42" t="s">
        <v>61</v>
      </c>
      <c r="D349" s="42" t="s">
        <v>808</v>
      </c>
      <c r="E349" s="42" t="s">
        <v>896</v>
      </c>
      <c r="F349" s="42" t="s">
        <v>59</v>
      </c>
      <c r="G349" s="45">
        <v>44345</v>
      </c>
      <c r="H349" s="17" t="s">
        <v>64</v>
      </c>
      <c r="I349" s="17">
        <v>2</v>
      </c>
      <c r="J349" s="17">
        <v>3</v>
      </c>
      <c r="K349" s="17">
        <v>51</v>
      </c>
      <c r="L349" s="17">
        <v>0</v>
      </c>
      <c r="M349" s="17">
        <v>94</v>
      </c>
      <c r="N349" s="17">
        <v>0</v>
      </c>
      <c r="O349" s="17">
        <v>88</v>
      </c>
      <c r="P349" s="17">
        <v>0</v>
      </c>
      <c r="Q349" s="17">
        <v>54</v>
      </c>
      <c r="R349" s="17">
        <v>0</v>
      </c>
      <c r="S349" s="17">
        <v>15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46">
        <f t="shared" ref="AE349" si="456">SUM(I349:AD349)</f>
        <v>307</v>
      </c>
      <c r="AF349" s="49">
        <f t="shared" ref="AF349" si="457">SUM(I350:AD350)</f>
        <v>307</v>
      </c>
      <c r="AG349" s="34">
        <f t="shared" ref="AG349" si="458">SUM(I351:AD351)</f>
        <v>307</v>
      </c>
      <c r="AH349" s="34">
        <f t="shared" ref="AH349" si="459">AG349-AE349</f>
        <v>0</v>
      </c>
      <c r="AI349" s="53">
        <v>0.94100000000000006</v>
      </c>
      <c r="AJ349" s="41" t="s">
        <v>65</v>
      </c>
    </row>
    <row r="350" spans="1:36" ht="16.2" x14ac:dyDescent="0.25">
      <c r="A350" s="42" t="s">
        <v>59</v>
      </c>
      <c r="B350" s="44" t="s">
        <v>897</v>
      </c>
      <c r="C350" s="42" t="s">
        <v>61</v>
      </c>
      <c r="D350" s="42" t="s">
        <v>808</v>
      </c>
      <c r="E350" s="42" t="s">
        <v>896</v>
      </c>
      <c r="F350" s="42" t="s">
        <v>59</v>
      </c>
      <c r="G350" s="45">
        <v>44345</v>
      </c>
      <c r="H350" s="18" t="s">
        <v>66</v>
      </c>
      <c r="I350" s="18">
        <v>2</v>
      </c>
      <c r="J350" s="18">
        <v>3</v>
      </c>
      <c r="K350" s="18">
        <v>51</v>
      </c>
      <c r="L350" s="18">
        <v>0</v>
      </c>
      <c r="M350" s="18">
        <v>94</v>
      </c>
      <c r="N350" s="18">
        <v>0</v>
      </c>
      <c r="O350" s="18">
        <v>88</v>
      </c>
      <c r="P350" s="18">
        <v>0</v>
      </c>
      <c r="Q350" s="18">
        <v>54</v>
      </c>
      <c r="R350" s="18">
        <v>0</v>
      </c>
      <c r="S350" s="18">
        <v>15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47"/>
      <c r="AF350" s="50"/>
      <c r="AG350" s="35"/>
      <c r="AH350" s="35"/>
      <c r="AI350" s="53"/>
      <c r="AJ350" s="41" t="s">
        <v>65</v>
      </c>
    </row>
    <row r="351" spans="1:36" ht="16.2" x14ac:dyDescent="0.25">
      <c r="A351" s="42" t="s">
        <v>59</v>
      </c>
      <c r="B351" s="44" t="s">
        <v>897</v>
      </c>
      <c r="C351" s="42" t="s">
        <v>61</v>
      </c>
      <c r="D351" s="42" t="s">
        <v>808</v>
      </c>
      <c r="E351" s="42" t="s">
        <v>896</v>
      </c>
      <c r="F351" s="42" t="s">
        <v>59</v>
      </c>
      <c r="G351" s="45">
        <v>44345</v>
      </c>
      <c r="H351" s="19" t="s">
        <v>67</v>
      </c>
      <c r="I351" s="19">
        <v>2</v>
      </c>
      <c r="J351" s="19">
        <v>3</v>
      </c>
      <c r="K351" s="19">
        <v>51</v>
      </c>
      <c r="L351" s="19">
        <v>0</v>
      </c>
      <c r="M351" s="19">
        <v>94</v>
      </c>
      <c r="N351" s="19">
        <v>0</v>
      </c>
      <c r="O351" s="19">
        <v>88</v>
      </c>
      <c r="P351" s="19">
        <v>0</v>
      </c>
      <c r="Q351" s="19">
        <v>54</v>
      </c>
      <c r="R351" s="19">
        <v>0</v>
      </c>
      <c r="S351" s="19">
        <v>15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48"/>
      <c r="AF351" s="51"/>
      <c r="AG351" s="36"/>
      <c r="AH351" s="36"/>
      <c r="AI351" s="53"/>
      <c r="AJ351" s="41" t="s">
        <v>65</v>
      </c>
    </row>
    <row r="352" spans="1:36" ht="16.2" x14ac:dyDescent="0.25">
      <c r="A352" s="42" t="s">
        <v>59</v>
      </c>
      <c r="B352" s="44" t="s">
        <v>673</v>
      </c>
      <c r="C352" s="42" t="s">
        <v>61</v>
      </c>
      <c r="D352" s="42" t="s">
        <v>84</v>
      </c>
      <c r="E352" s="42" t="s">
        <v>103</v>
      </c>
      <c r="F352" s="42" t="s">
        <v>59</v>
      </c>
      <c r="G352" s="45">
        <v>44334</v>
      </c>
      <c r="H352" s="17" t="s">
        <v>64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21</v>
      </c>
      <c r="R352" s="17">
        <v>19</v>
      </c>
      <c r="S352" s="17">
        <v>18</v>
      </c>
      <c r="T352" s="17">
        <v>23</v>
      </c>
      <c r="U352" s="17">
        <v>27</v>
      </c>
      <c r="V352" s="17">
        <v>33</v>
      </c>
      <c r="W352" s="17">
        <v>41</v>
      </c>
      <c r="X352" s="17">
        <v>37</v>
      </c>
      <c r="Y352" s="17">
        <v>26</v>
      </c>
      <c r="Z352" s="17">
        <v>32</v>
      </c>
      <c r="AA352" s="17">
        <v>0</v>
      </c>
      <c r="AB352" s="17">
        <v>20</v>
      </c>
      <c r="AC352" s="17">
        <v>0</v>
      </c>
      <c r="AD352" s="17">
        <v>9</v>
      </c>
      <c r="AE352" s="46">
        <f t="shared" ref="AE352" si="460">SUM(I352:AD352)</f>
        <v>306</v>
      </c>
      <c r="AF352" s="49">
        <f t="shared" ref="AF352" si="461">SUM(I353:AD353)</f>
        <v>306</v>
      </c>
      <c r="AG352" s="34">
        <f t="shared" ref="AG352" si="462">SUM(I354:AD354)</f>
        <v>306</v>
      </c>
      <c r="AH352" s="34">
        <f t="shared" ref="AH352" si="463">AG352-AE352</f>
        <v>0</v>
      </c>
      <c r="AI352" s="53">
        <v>0.9598000000000001</v>
      </c>
      <c r="AJ352" s="41" t="s">
        <v>65</v>
      </c>
    </row>
    <row r="353" spans="1:36" ht="16.2" x14ac:dyDescent="0.25">
      <c r="A353" s="42" t="s">
        <v>59</v>
      </c>
      <c r="B353" s="44" t="s">
        <v>673</v>
      </c>
      <c r="C353" s="42" t="s">
        <v>61</v>
      </c>
      <c r="D353" s="42" t="s">
        <v>84</v>
      </c>
      <c r="E353" s="42" t="s">
        <v>103</v>
      </c>
      <c r="F353" s="42" t="s">
        <v>59</v>
      </c>
      <c r="G353" s="45">
        <v>44334</v>
      </c>
      <c r="H353" s="18" t="s">
        <v>66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21</v>
      </c>
      <c r="R353" s="18">
        <v>19</v>
      </c>
      <c r="S353" s="18">
        <v>18</v>
      </c>
      <c r="T353" s="18">
        <v>23</v>
      </c>
      <c r="U353" s="18">
        <v>27</v>
      </c>
      <c r="V353" s="18">
        <v>33</v>
      </c>
      <c r="W353" s="18">
        <v>41</v>
      </c>
      <c r="X353" s="18">
        <v>37</v>
      </c>
      <c r="Y353" s="18">
        <v>26</v>
      </c>
      <c r="Z353" s="18">
        <v>32</v>
      </c>
      <c r="AA353" s="18">
        <v>0</v>
      </c>
      <c r="AB353" s="18">
        <v>20</v>
      </c>
      <c r="AC353" s="18">
        <v>0</v>
      </c>
      <c r="AD353" s="18">
        <v>9</v>
      </c>
      <c r="AE353" s="47"/>
      <c r="AF353" s="50"/>
      <c r="AG353" s="35"/>
      <c r="AH353" s="35"/>
      <c r="AI353" s="53"/>
      <c r="AJ353" s="41" t="s">
        <v>65</v>
      </c>
    </row>
    <row r="354" spans="1:36" ht="16.2" x14ac:dyDescent="0.25">
      <c r="A354" s="42" t="s">
        <v>59</v>
      </c>
      <c r="B354" s="44" t="s">
        <v>673</v>
      </c>
      <c r="C354" s="42" t="s">
        <v>61</v>
      </c>
      <c r="D354" s="42" t="s">
        <v>84</v>
      </c>
      <c r="E354" s="42" t="s">
        <v>103</v>
      </c>
      <c r="F354" s="42" t="s">
        <v>59</v>
      </c>
      <c r="G354" s="45">
        <v>44334</v>
      </c>
      <c r="H354" s="19" t="s">
        <v>67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21</v>
      </c>
      <c r="R354" s="19">
        <v>19</v>
      </c>
      <c r="S354" s="19">
        <v>18</v>
      </c>
      <c r="T354" s="19">
        <v>23</v>
      </c>
      <c r="U354" s="19">
        <v>27</v>
      </c>
      <c r="V354" s="19">
        <v>33</v>
      </c>
      <c r="W354" s="19">
        <v>41</v>
      </c>
      <c r="X354" s="19">
        <v>37</v>
      </c>
      <c r="Y354" s="19">
        <v>26</v>
      </c>
      <c r="Z354" s="19">
        <v>32</v>
      </c>
      <c r="AA354" s="19">
        <v>0</v>
      </c>
      <c r="AB354" s="19">
        <v>20</v>
      </c>
      <c r="AC354" s="19">
        <v>0</v>
      </c>
      <c r="AD354" s="19">
        <v>9</v>
      </c>
      <c r="AE354" s="48"/>
      <c r="AF354" s="51"/>
      <c r="AG354" s="36"/>
      <c r="AH354" s="36"/>
      <c r="AI354" s="53"/>
      <c r="AJ354" s="41" t="s">
        <v>65</v>
      </c>
    </row>
    <row r="355" spans="1:36" ht="16.2" x14ac:dyDescent="0.25">
      <c r="A355" s="42" t="s">
        <v>59</v>
      </c>
      <c r="B355" s="44" t="s">
        <v>658</v>
      </c>
      <c r="C355" s="42" t="s">
        <v>61</v>
      </c>
      <c r="D355" s="42" t="s">
        <v>139</v>
      </c>
      <c r="E355" s="42" t="s">
        <v>154</v>
      </c>
      <c r="F355" s="42" t="s">
        <v>59</v>
      </c>
      <c r="G355" s="45">
        <v>44335</v>
      </c>
      <c r="H355" s="17" t="s">
        <v>64</v>
      </c>
      <c r="I355" s="17">
        <v>0</v>
      </c>
      <c r="J355" s="17">
        <v>17</v>
      </c>
      <c r="K355" s="17">
        <v>22</v>
      </c>
      <c r="L355" s="17">
        <v>43</v>
      </c>
      <c r="M355" s="17">
        <v>55</v>
      </c>
      <c r="N355" s="17">
        <v>34</v>
      </c>
      <c r="O355" s="17">
        <v>55</v>
      </c>
      <c r="P355" s="17">
        <v>36</v>
      </c>
      <c r="Q355" s="17">
        <v>20</v>
      </c>
      <c r="R355" s="17">
        <v>18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46">
        <f t="shared" ref="AE355" si="464">SUM(I355:AD355)</f>
        <v>300</v>
      </c>
      <c r="AF355" s="49">
        <f t="shared" ref="AF355" si="465">SUM(I356:AD356)</f>
        <v>298</v>
      </c>
      <c r="AG355" s="34">
        <f t="shared" ref="AG355" si="466">SUM(I357:AD357)</f>
        <v>245</v>
      </c>
      <c r="AH355" s="34">
        <f t="shared" ref="AH355" si="467">AG355-AE355</f>
        <v>-55</v>
      </c>
      <c r="AI355" s="53">
        <v>0.93740000000000001</v>
      </c>
      <c r="AJ355" s="41" t="s">
        <v>65</v>
      </c>
    </row>
    <row r="356" spans="1:36" ht="16.2" x14ac:dyDescent="0.25">
      <c r="A356" s="42" t="s">
        <v>59</v>
      </c>
      <c r="B356" s="44" t="s">
        <v>658</v>
      </c>
      <c r="C356" s="42" t="s">
        <v>61</v>
      </c>
      <c r="D356" s="42" t="s">
        <v>139</v>
      </c>
      <c r="E356" s="42" t="s">
        <v>154</v>
      </c>
      <c r="F356" s="42" t="s">
        <v>59</v>
      </c>
      <c r="G356" s="45">
        <v>44335</v>
      </c>
      <c r="H356" s="18" t="s">
        <v>66</v>
      </c>
      <c r="I356" s="18">
        <v>0</v>
      </c>
      <c r="J356" s="18">
        <v>17</v>
      </c>
      <c r="K356" s="18">
        <v>22</v>
      </c>
      <c r="L356" s="18">
        <v>43</v>
      </c>
      <c r="M356" s="18">
        <v>55</v>
      </c>
      <c r="N356" s="18">
        <v>34</v>
      </c>
      <c r="O356" s="18">
        <v>53</v>
      </c>
      <c r="P356" s="18">
        <v>36</v>
      </c>
      <c r="Q356" s="18">
        <v>20</v>
      </c>
      <c r="R356" s="18">
        <v>18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47"/>
      <c r="AF356" s="50"/>
      <c r="AG356" s="35"/>
      <c r="AH356" s="35"/>
      <c r="AI356" s="53"/>
      <c r="AJ356" s="41" t="s">
        <v>65</v>
      </c>
    </row>
    <row r="357" spans="1:36" ht="16.2" x14ac:dyDescent="0.25">
      <c r="A357" s="42" t="s">
        <v>59</v>
      </c>
      <c r="B357" s="44" t="s">
        <v>658</v>
      </c>
      <c r="C357" s="42" t="s">
        <v>61</v>
      </c>
      <c r="D357" s="42" t="s">
        <v>139</v>
      </c>
      <c r="E357" s="42" t="s">
        <v>154</v>
      </c>
      <c r="F357" s="42" t="s">
        <v>59</v>
      </c>
      <c r="G357" s="45">
        <v>44335</v>
      </c>
      <c r="H357" s="19" t="s">
        <v>67</v>
      </c>
      <c r="I357" s="19">
        <v>0</v>
      </c>
      <c r="J357" s="19">
        <v>17</v>
      </c>
      <c r="K357" s="19">
        <v>22</v>
      </c>
      <c r="L357" s="19">
        <v>43</v>
      </c>
      <c r="M357" s="19">
        <v>55</v>
      </c>
      <c r="N357" s="19">
        <v>34</v>
      </c>
      <c r="O357" s="19">
        <v>0</v>
      </c>
      <c r="P357" s="19">
        <v>36</v>
      </c>
      <c r="Q357" s="19">
        <v>20</v>
      </c>
      <c r="R357" s="19">
        <v>18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48"/>
      <c r="AF357" s="51"/>
      <c r="AG357" s="36"/>
      <c r="AH357" s="36"/>
      <c r="AI357" s="53"/>
      <c r="AJ357" s="41" t="s">
        <v>65</v>
      </c>
    </row>
    <row r="358" spans="1:36" ht="16.2" x14ac:dyDescent="0.25">
      <c r="A358" s="42" t="s">
        <v>59</v>
      </c>
      <c r="B358" s="44" t="s">
        <v>669</v>
      </c>
      <c r="C358" s="42" t="s">
        <v>61</v>
      </c>
      <c r="D358" s="42" t="s">
        <v>87</v>
      </c>
      <c r="E358" s="42" t="s">
        <v>580</v>
      </c>
      <c r="F358" s="42" t="s">
        <v>59</v>
      </c>
      <c r="G358" s="45">
        <v>44343</v>
      </c>
      <c r="H358" s="17" t="s">
        <v>64</v>
      </c>
      <c r="I358" s="17">
        <v>0</v>
      </c>
      <c r="J358" s="17">
        <v>0</v>
      </c>
      <c r="K358" s="17">
        <v>2</v>
      </c>
      <c r="L358" s="17">
        <v>0</v>
      </c>
      <c r="M358" s="17">
        <v>8</v>
      </c>
      <c r="N358" s="17">
        <v>0</v>
      </c>
      <c r="O358" s="17">
        <v>32</v>
      </c>
      <c r="P358" s="17">
        <v>7</v>
      </c>
      <c r="Q358" s="17">
        <v>47</v>
      </c>
      <c r="R358" s="17">
        <v>5</v>
      </c>
      <c r="S358" s="17">
        <v>55</v>
      </c>
      <c r="T358" s="17">
        <v>6</v>
      </c>
      <c r="U358" s="17">
        <v>47</v>
      </c>
      <c r="V358" s="17">
        <v>5</v>
      </c>
      <c r="W358" s="17">
        <v>32</v>
      </c>
      <c r="X358" s="17">
        <v>8</v>
      </c>
      <c r="Y358" s="17">
        <v>17</v>
      </c>
      <c r="Z358" s="17">
        <v>5</v>
      </c>
      <c r="AA358" s="17">
        <v>9</v>
      </c>
      <c r="AB358" s="17">
        <v>0</v>
      </c>
      <c r="AC358" s="17">
        <v>1</v>
      </c>
      <c r="AD358" s="17">
        <v>0</v>
      </c>
      <c r="AE358" s="46">
        <f t="shared" ref="AE358" si="468">SUM(I358:AD358)</f>
        <v>286</v>
      </c>
      <c r="AF358" s="49">
        <f t="shared" ref="AF358" si="469">SUM(I359:AD359)</f>
        <v>286</v>
      </c>
      <c r="AG358" s="34">
        <f t="shared" ref="AG358" si="470">SUM(I360:AD360)</f>
        <v>286</v>
      </c>
      <c r="AH358" s="34">
        <f t="shared" ref="AH358" si="471">AG358-AE358</f>
        <v>0</v>
      </c>
      <c r="AI358" s="53">
        <v>0.95350000000000001</v>
      </c>
      <c r="AJ358" s="41" t="s">
        <v>65</v>
      </c>
    </row>
    <row r="359" spans="1:36" ht="16.2" x14ac:dyDescent="0.25">
      <c r="A359" s="42" t="s">
        <v>59</v>
      </c>
      <c r="B359" s="44" t="s">
        <v>669</v>
      </c>
      <c r="C359" s="42" t="s">
        <v>61</v>
      </c>
      <c r="D359" s="42" t="s">
        <v>87</v>
      </c>
      <c r="E359" s="42" t="s">
        <v>580</v>
      </c>
      <c r="F359" s="42" t="s">
        <v>59</v>
      </c>
      <c r="G359" s="45">
        <v>44343</v>
      </c>
      <c r="H359" s="18" t="s">
        <v>66</v>
      </c>
      <c r="I359" s="18">
        <v>0</v>
      </c>
      <c r="J359" s="18">
        <v>0</v>
      </c>
      <c r="K359" s="18">
        <v>2</v>
      </c>
      <c r="L359" s="18">
        <v>0</v>
      </c>
      <c r="M359" s="18">
        <v>8</v>
      </c>
      <c r="N359" s="18">
        <v>0</v>
      </c>
      <c r="O359" s="18">
        <v>32</v>
      </c>
      <c r="P359" s="18">
        <v>7</v>
      </c>
      <c r="Q359" s="18">
        <v>47</v>
      </c>
      <c r="R359" s="18">
        <v>5</v>
      </c>
      <c r="S359" s="18">
        <v>55</v>
      </c>
      <c r="T359" s="18">
        <v>6</v>
      </c>
      <c r="U359" s="18">
        <v>47</v>
      </c>
      <c r="V359" s="18">
        <v>5</v>
      </c>
      <c r="W359" s="18">
        <v>32</v>
      </c>
      <c r="X359" s="18">
        <v>8</v>
      </c>
      <c r="Y359" s="18">
        <v>17</v>
      </c>
      <c r="Z359" s="18">
        <v>5</v>
      </c>
      <c r="AA359" s="18">
        <v>9</v>
      </c>
      <c r="AB359" s="18">
        <v>0</v>
      </c>
      <c r="AC359" s="18">
        <v>1</v>
      </c>
      <c r="AD359" s="18">
        <v>0</v>
      </c>
      <c r="AE359" s="47"/>
      <c r="AF359" s="50"/>
      <c r="AG359" s="35"/>
      <c r="AH359" s="35"/>
      <c r="AI359" s="53"/>
      <c r="AJ359" s="41" t="s">
        <v>65</v>
      </c>
    </row>
    <row r="360" spans="1:36" ht="16.2" x14ac:dyDescent="0.25">
      <c r="A360" s="42" t="s">
        <v>59</v>
      </c>
      <c r="B360" s="44" t="s">
        <v>669</v>
      </c>
      <c r="C360" s="42" t="s">
        <v>61</v>
      </c>
      <c r="D360" s="42" t="s">
        <v>87</v>
      </c>
      <c r="E360" s="42" t="s">
        <v>580</v>
      </c>
      <c r="F360" s="42" t="s">
        <v>59</v>
      </c>
      <c r="G360" s="45">
        <v>44343</v>
      </c>
      <c r="H360" s="19" t="s">
        <v>67</v>
      </c>
      <c r="I360" s="19">
        <v>0</v>
      </c>
      <c r="J360" s="19">
        <v>0</v>
      </c>
      <c r="K360" s="19">
        <v>2</v>
      </c>
      <c r="L360" s="19">
        <v>0</v>
      </c>
      <c r="M360" s="19">
        <v>8</v>
      </c>
      <c r="N360" s="19">
        <v>0</v>
      </c>
      <c r="O360" s="19">
        <v>32</v>
      </c>
      <c r="P360" s="19">
        <v>7</v>
      </c>
      <c r="Q360" s="19">
        <v>47</v>
      </c>
      <c r="R360" s="19">
        <v>5</v>
      </c>
      <c r="S360" s="19">
        <v>55</v>
      </c>
      <c r="T360" s="19">
        <v>6</v>
      </c>
      <c r="U360" s="19">
        <v>47</v>
      </c>
      <c r="V360" s="19">
        <v>5</v>
      </c>
      <c r="W360" s="19">
        <v>32</v>
      </c>
      <c r="X360" s="19">
        <v>8</v>
      </c>
      <c r="Y360" s="19">
        <v>17</v>
      </c>
      <c r="Z360" s="19">
        <v>5</v>
      </c>
      <c r="AA360" s="19">
        <v>9</v>
      </c>
      <c r="AB360" s="19">
        <v>0</v>
      </c>
      <c r="AC360" s="19">
        <v>1</v>
      </c>
      <c r="AD360" s="19">
        <v>0</v>
      </c>
      <c r="AE360" s="48"/>
      <c r="AF360" s="51"/>
      <c r="AG360" s="36"/>
      <c r="AH360" s="36"/>
      <c r="AI360" s="53"/>
      <c r="AJ360" s="41" t="s">
        <v>65</v>
      </c>
    </row>
    <row r="361" spans="1:36" ht="16.2" x14ac:dyDescent="0.25">
      <c r="A361" s="42" t="s">
        <v>59</v>
      </c>
      <c r="B361" s="44" t="s">
        <v>600</v>
      </c>
      <c r="C361" s="42" t="s">
        <v>61</v>
      </c>
      <c r="D361" s="42" t="s">
        <v>139</v>
      </c>
      <c r="E361" s="42" t="s">
        <v>150</v>
      </c>
      <c r="F361" s="42" t="s">
        <v>59</v>
      </c>
      <c r="G361" s="45">
        <v>44334</v>
      </c>
      <c r="H361" s="17" t="s">
        <v>64</v>
      </c>
      <c r="I361" s="17">
        <v>0</v>
      </c>
      <c r="J361" s="17">
        <v>11</v>
      </c>
      <c r="K361" s="17">
        <v>29</v>
      </c>
      <c r="L361" s="17">
        <v>37</v>
      </c>
      <c r="M361" s="17">
        <v>51</v>
      </c>
      <c r="N361" s="17">
        <v>43</v>
      </c>
      <c r="O361" s="17">
        <v>41</v>
      </c>
      <c r="P361" s="17">
        <v>24</v>
      </c>
      <c r="Q361" s="17">
        <v>22</v>
      </c>
      <c r="R361" s="17">
        <v>14</v>
      </c>
      <c r="S361" s="17">
        <v>11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46">
        <f t="shared" ref="AE361" si="472">SUM(I361:AD361)</f>
        <v>283</v>
      </c>
      <c r="AF361" s="49">
        <f t="shared" ref="AF361" si="473">SUM(I362:AD362)</f>
        <v>283</v>
      </c>
      <c r="AG361" s="34">
        <f t="shared" ref="AG361" si="474">SUM(I363:AD363)</f>
        <v>283</v>
      </c>
      <c r="AH361" s="34">
        <f t="shared" ref="AH361" si="475">AG361-AE361</f>
        <v>0</v>
      </c>
      <c r="AI361" s="53">
        <v>0.92270000000000008</v>
      </c>
      <c r="AJ361" s="41" t="s">
        <v>65</v>
      </c>
    </row>
    <row r="362" spans="1:36" ht="16.2" x14ac:dyDescent="0.25">
      <c r="A362" s="42" t="s">
        <v>59</v>
      </c>
      <c r="B362" s="44" t="s">
        <v>600</v>
      </c>
      <c r="C362" s="42" t="s">
        <v>61</v>
      </c>
      <c r="D362" s="42" t="s">
        <v>139</v>
      </c>
      <c r="E362" s="42" t="s">
        <v>150</v>
      </c>
      <c r="F362" s="42" t="s">
        <v>59</v>
      </c>
      <c r="G362" s="45">
        <v>44334</v>
      </c>
      <c r="H362" s="18" t="s">
        <v>66</v>
      </c>
      <c r="I362" s="18">
        <v>0</v>
      </c>
      <c r="J362" s="18">
        <v>11</v>
      </c>
      <c r="K362" s="18">
        <v>29</v>
      </c>
      <c r="L362" s="18">
        <v>37</v>
      </c>
      <c r="M362" s="18">
        <v>51</v>
      </c>
      <c r="N362" s="18">
        <v>43</v>
      </c>
      <c r="O362" s="18">
        <v>41</v>
      </c>
      <c r="P362" s="18">
        <v>24</v>
      </c>
      <c r="Q362" s="18">
        <v>22</v>
      </c>
      <c r="R362" s="18">
        <v>14</v>
      </c>
      <c r="S362" s="18">
        <v>11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47"/>
      <c r="AF362" s="50"/>
      <c r="AG362" s="35"/>
      <c r="AH362" s="35"/>
      <c r="AI362" s="53"/>
      <c r="AJ362" s="41" t="s">
        <v>65</v>
      </c>
    </row>
    <row r="363" spans="1:36" ht="16.2" x14ac:dyDescent="0.25">
      <c r="A363" s="42" t="s">
        <v>59</v>
      </c>
      <c r="B363" s="44" t="s">
        <v>600</v>
      </c>
      <c r="C363" s="42" t="s">
        <v>61</v>
      </c>
      <c r="D363" s="42" t="s">
        <v>139</v>
      </c>
      <c r="E363" s="42" t="s">
        <v>150</v>
      </c>
      <c r="F363" s="42" t="s">
        <v>59</v>
      </c>
      <c r="G363" s="45">
        <v>44334</v>
      </c>
      <c r="H363" s="19" t="s">
        <v>67</v>
      </c>
      <c r="I363" s="19">
        <v>0</v>
      </c>
      <c r="J363" s="19">
        <v>11</v>
      </c>
      <c r="K363" s="19">
        <v>29</v>
      </c>
      <c r="L363" s="19">
        <v>37</v>
      </c>
      <c r="M363" s="19">
        <v>51</v>
      </c>
      <c r="N363" s="19">
        <v>43</v>
      </c>
      <c r="O363" s="19">
        <v>41</v>
      </c>
      <c r="P363" s="19">
        <v>24</v>
      </c>
      <c r="Q363" s="19">
        <v>22</v>
      </c>
      <c r="R363" s="19">
        <v>14</v>
      </c>
      <c r="S363" s="19">
        <v>11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48"/>
      <c r="AF363" s="51"/>
      <c r="AG363" s="36"/>
      <c r="AH363" s="36"/>
      <c r="AI363" s="53"/>
      <c r="AJ363" s="41" t="s">
        <v>65</v>
      </c>
    </row>
    <row r="364" spans="1:36" ht="16.2" x14ac:dyDescent="0.25">
      <c r="A364" s="42" t="s">
        <v>59</v>
      </c>
      <c r="B364" s="44" t="s">
        <v>895</v>
      </c>
      <c r="C364" s="42" t="s">
        <v>61</v>
      </c>
      <c r="D364" s="42" t="s">
        <v>808</v>
      </c>
      <c r="E364" s="42" t="s">
        <v>894</v>
      </c>
      <c r="F364" s="42" t="s">
        <v>59</v>
      </c>
      <c r="G364" s="45">
        <v>44343</v>
      </c>
      <c r="H364" s="17" t="s">
        <v>64</v>
      </c>
      <c r="I364" s="17">
        <v>5</v>
      </c>
      <c r="J364" s="17">
        <v>23</v>
      </c>
      <c r="K364" s="17">
        <v>16</v>
      </c>
      <c r="L364" s="17">
        <v>47</v>
      </c>
      <c r="M364" s="17">
        <v>50</v>
      </c>
      <c r="N364" s="17">
        <v>31</v>
      </c>
      <c r="O364" s="17">
        <v>28</v>
      </c>
      <c r="P364" s="17">
        <v>25</v>
      </c>
      <c r="Q364" s="17">
        <v>10</v>
      </c>
      <c r="R364" s="17">
        <v>6</v>
      </c>
      <c r="S364" s="17">
        <v>6</v>
      </c>
      <c r="T364" s="17">
        <v>6</v>
      </c>
      <c r="U364" s="17">
        <v>4</v>
      </c>
      <c r="V364" s="17">
        <v>3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46">
        <f t="shared" ref="AE364" si="476">SUM(I364:AD364)</f>
        <v>260</v>
      </c>
      <c r="AF364" s="49">
        <f t="shared" ref="AF364" si="477">SUM(I365:AD365)</f>
        <v>0</v>
      </c>
      <c r="AG364" s="34">
        <f t="shared" ref="AG364" si="478">SUM(I366:AD366)</f>
        <v>0</v>
      </c>
      <c r="AH364" s="34">
        <f t="shared" ref="AH364" si="479">AG364-AE364</f>
        <v>-260</v>
      </c>
      <c r="AI364" s="53">
        <v>0.95450000000000002</v>
      </c>
      <c r="AJ364" s="41" t="s">
        <v>65</v>
      </c>
    </row>
    <row r="365" spans="1:36" ht="16.2" x14ac:dyDescent="0.25">
      <c r="A365" s="42" t="s">
        <v>59</v>
      </c>
      <c r="B365" s="44" t="s">
        <v>895</v>
      </c>
      <c r="C365" s="42" t="s">
        <v>61</v>
      </c>
      <c r="D365" s="42" t="s">
        <v>808</v>
      </c>
      <c r="E365" s="42" t="s">
        <v>894</v>
      </c>
      <c r="F365" s="42" t="s">
        <v>59</v>
      </c>
      <c r="G365" s="45">
        <v>44343</v>
      </c>
      <c r="H365" s="18" t="s">
        <v>66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47"/>
      <c r="AF365" s="50"/>
      <c r="AG365" s="35"/>
      <c r="AH365" s="35"/>
      <c r="AI365" s="53"/>
      <c r="AJ365" s="41" t="s">
        <v>65</v>
      </c>
    </row>
    <row r="366" spans="1:36" ht="16.2" x14ac:dyDescent="0.25">
      <c r="A366" s="42" t="s">
        <v>59</v>
      </c>
      <c r="B366" s="44" t="s">
        <v>895</v>
      </c>
      <c r="C366" s="42" t="s">
        <v>61</v>
      </c>
      <c r="D366" s="42" t="s">
        <v>808</v>
      </c>
      <c r="E366" s="42" t="s">
        <v>894</v>
      </c>
      <c r="F366" s="42" t="s">
        <v>59</v>
      </c>
      <c r="G366" s="45">
        <v>44343</v>
      </c>
      <c r="H366" s="19" t="s">
        <v>67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48"/>
      <c r="AF366" s="51"/>
      <c r="AG366" s="36"/>
      <c r="AH366" s="36"/>
      <c r="AI366" s="53"/>
      <c r="AJ366" s="41" t="s">
        <v>65</v>
      </c>
    </row>
    <row r="367" spans="1:36" ht="16.2" x14ac:dyDescent="0.25">
      <c r="A367" s="42" t="s">
        <v>59</v>
      </c>
      <c r="B367" s="44" t="s">
        <v>1061</v>
      </c>
      <c r="C367" s="42" t="s">
        <v>61</v>
      </c>
      <c r="D367" s="42" t="s">
        <v>87</v>
      </c>
      <c r="E367" s="42" t="s">
        <v>576</v>
      </c>
      <c r="F367" s="42" t="s">
        <v>59</v>
      </c>
      <c r="G367" s="45">
        <v>44336</v>
      </c>
      <c r="H367" s="17" t="s">
        <v>64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5</v>
      </c>
      <c r="Q367" s="17">
        <v>5</v>
      </c>
      <c r="R367" s="17">
        <v>25</v>
      </c>
      <c r="S367" s="17">
        <v>20</v>
      </c>
      <c r="T367" s="17">
        <v>40</v>
      </c>
      <c r="U367" s="17">
        <v>40</v>
      </c>
      <c r="V367" s="17">
        <v>40</v>
      </c>
      <c r="W367" s="17">
        <v>35</v>
      </c>
      <c r="X367" s="17">
        <v>20</v>
      </c>
      <c r="Y367" s="17">
        <v>5</v>
      </c>
      <c r="Z367" s="17">
        <v>20</v>
      </c>
      <c r="AA367" s="17">
        <v>0</v>
      </c>
      <c r="AB367" s="17">
        <v>0</v>
      </c>
      <c r="AC367" s="17">
        <v>0</v>
      </c>
      <c r="AD367" s="17">
        <v>0</v>
      </c>
      <c r="AE367" s="46">
        <f t="shared" ref="AE367" si="480">SUM(I367:AD367)</f>
        <v>255</v>
      </c>
      <c r="AF367" s="49">
        <f t="shared" ref="AF367" si="481">SUM(I368:AD368)</f>
        <v>255</v>
      </c>
      <c r="AG367" s="34">
        <f t="shared" ref="AG367" si="482">SUM(I369:AD369)</f>
        <v>255</v>
      </c>
      <c r="AH367" s="34">
        <f t="shared" ref="AH367" si="483">AG367-AE367</f>
        <v>0</v>
      </c>
      <c r="AI367" s="53">
        <v>0.92460000000000009</v>
      </c>
      <c r="AJ367" s="41" t="s">
        <v>65</v>
      </c>
    </row>
    <row r="368" spans="1:36" ht="16.2" x14ac:dyDescent="0.25">
      <c r="A368" s="42" t="s">
        <v>59</v>
      </c>
      <c r="B368" s="44" t="s">
        <v>1061</v>
      </c>
      <c r="C368" s="42" t="s">
        <v>61</v>
      </c>
      <c r="D368" s="42" t="s">
        <v>87</v>
      </c>
      <c r="E368" s="42" t="s">
        <v>576</v>
      </c>
      <c r="F368" s="42" t="s">
        <v>59</v>
      </c>
      <c r="G368" s="45">
        <v>44336</v>
      </c>
      <c r="H368" s="18" t="s">
        <v>66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5</v>
      </c>
      <c r="Q368" s="18">
        <v>5</v>
      </c>
      <c r="R368" s="18">
        <v>25</v>
      </c>
      <c r="S368" s="18">
        <v>20</v>
      </c>
      <c r="T368" s="18">
        <v>40</v>
      </c>
      <c r="U368" s="18">
        <v>40</v>
      </c>
      <c r="V368" s="18">
        <v>40</v>
      </c>
      <c r="W368" s="18">
        <v>35</v>
      </c>
      <c r="X368" s="18">
        <v>20</v>
      </c>
      <c r="Y368" s="18">
        <v>5</v>
      </c>
      <c r="Z368" s="18">
        <v>20</v>
      </c>
      <c r="AA368" s="18">
        <v>0</v>
      </c>
      <c r="AB368" s="18">
        <v>0</v>
      </c>
      <c r="AC368" s="18">
        <v>0</v>
      </c>
      <c r="AD368" s="18">
        <v>0</v>
      </c>
      <c r="AE368" s="47"/>
      <c r="AF368" s="50"/>
      <c r="AG368" s="35"/>
      <c r="AH368" s="35"/>
      <c r="AI368" s="53"/>
      <c r="AJ368" s="41" t="s">
        <v>65</v>
      </c>
    </row>
    <row r="369" spans="1:36" ht="16.2" x14ac:dyDescent="0.25">
      <c r="A369" s="42" t="s">
        <v>59</v>
      </c>
      <c r="B369" s="44" t="s">
        <v>1061</v>
      </c>
      <c r="C369" s="42" t="s">
        <v>61</v>
      </c>
      <c r="D369" s="42" t="s">
        <v>87</v>
      </c>
      <c r="E369" s="42" t="s">
        <v>576</v>
      </c>
      <c r="F369" s="42" t="s">
        <v>59</v>
      </c>
      <c r="G369" s="45">
        <v>44336</v>
      </c>
      <c r="H369" s="19" t="s">
        <v>67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5</v>
      </c>
      <c r="Q369" s="19">
        <v>5</v>
      </c>
      <c r="R369" s="19">
        <v>25</v>
      </c>
      <c r="S369" s="19">
        <v>20</v>
      </c>
      <c r="T369" s="19">
        <v>40</v>
      </c>
      <c r="U369" s="19">
        <v>40</v>
      </c>
      <c r="V369" s="19">
        <v>40</v>
      </c>
      <c r="W369" s="19">
        <v>35</v>
      </c>
      <c r="X369" s="19">
        <v>20</v>
      </c>
      <c r="Y369" s="19">
        <v>5</v>
      </c>
      <c r="Z369" s="19">
        <v>20</v>
      </c>
      <c r="AA369" s="19">
        <v>0</v>
      </c>
      <c r="AB369" s="19">
        <v>0</v>
      </c>
      <c r="AC369" s="19">
        <v>0</v>
      </c>
      <c r="AD369" s="19">
        <v>0</v>
      </c>
      <c r="AE369" s="48"/>
      <c r="AF369" s="51"/>
      <c r="AG369" s="36"/>
      <c r="AH369" s="36"/>
      <c r="AI369" s="53"/>
      <c r="AJ369" s="41" t="s">
        <v>65</v>
      </c>
    </row>
    <row r="370" spans="1:36" ht="16.2" x14ac:dyDescent="0.25">
      <c r="A370" s="42" t="s">
        <v>59</v>
      </c>
      <c r="B370" s="44" t="s">
        <v>1060</v>
      </c>
      <c r="C370" s="42" t="s">
        <v>61</v>
      </c>
      <c r="D370" s="42" t="s">
        <v>72</v>
      </c>
      <c r="E370" s="42" t="s">
        <v>1055</v>
      </c>
      <c r="F370" s="42" t="s">
        <v>59</v>
      </c>
      <c r="G370" s="45">
        <v>44341</v>
      </c>
      <c r="H370" s="17" t="s">
        <v>64</v>
      </c>
      <c r="I370" s="17">
        <v>61</v>
      </c>
      <c r="J370" s="17">
        <v>0</v>
      </c>
      <c r="K370" s="17">
        <v>65</v>
      </c>
      <c r="L370" s="17">
        <v>0</v>
      </c>
      <c r="M370" s="17">
        <v>70</v>
      </c>
      <c r="N370" s="17">
        <v>0</v>
      </c>
      <c r="O370" s="17">
        <v>49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46">
        <f t="shared" ref="AE370" si="484">SUM(I370:AD370)</f>
        <v>245</v>
      </c>
      <c r="AF370" s="49">
        <f t="shared" ref="AF370" si="485">SUM(I371:AD371)</f>
        <v>0</v>
      </c>
      <c r="AG370" s="34">
        <f t="shared" ref="AG370" si="486">SUM(I372:AD372)</f>
        <v>0</v>
      </c>
      <c r="AH370" s="34">
        <f t="shared" ref="AH370" si="487">AG370-AE370</f>
        <v>-245</v>
      </c>
      <c r="AI370" s="53">
        <v>0.95410000000000006</v>
      </c>
      <c r="AJ370" s="41" t="s">
        <v>65</v>
      </c>
    </row>
    <row r="371" spans="1:36" ht="16.2" x14ac:dyDescent="0.25">
      <c r="A371" s="42" t="s">
        <v>59</v>
      </c>
      <c r="B371" s="44" t="s">
        <v>1060</v>
      </c>
      <c r="C371" s="42" t="s">
        <v>61</v>
      </c>
      <c r="D371" s="42" t="s">
        <v>72</v>
      </c>
      <c r="E371" s="42" t="s">
        <v>1055</v>
      </c>
      <c r="F371" s="42" t="s">
        <v>59</v>
      </c>
      <c r="G371" s="45">
        <v>44341</v>
      </c>
      <c r="H371" s="18" t="s">
        <v>66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47"/>
      <c r="AF371" s="50"/>
      <c r="AG371" s="35"/>
      <c r="AH371" s="35"/>
      <c r="AI371" s="53"/>
      <c r="AJ371" s="41" t="s">
        <v>65</v>
      </c>
    </row>
    <row r="372" spans="1:36" ht="16.2" x14ac:dyDescent="0.25">
      <c r="A372" s="42" t="s">
        <v>59</v>
      </c>
      <c r="B372" s="44" t="s">
        <v>1060</v>
      </c>
      <c r="C372" s="42" t="s">
        <v>61</v>
      </c>
      <c r="D372" s="42" t="s">
        <v>72</v>
      </c>
      <c r="E372" s="42" t="s">
        <v>1055</v>
      </c>
      <c r="F372" s="42" t="s">
        <v>59</v>
      </c>
      <c r="G372" s="45">
        <v>44341</v>
      </c>
      <c r="H372" s="19" t="s">
        <v>67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48"/>
      <c r="AF372" s="51"/>
      <c r="AG372" s="36"/>
      <c r="AH372" s="36"/>
      <c r="AI372" s="53"/>
      <c r="AJ372" s="41" t="s">
        <v>65</v>
      </c>
    </row>
    <row r="373" spans="1:36" ht="16.2" x14ac:dyDescent="0.25">
      <c r="A373" s="42" t="s">
        <v>59</v>
      </c>
      <c r="B373" s="44" t="s">
        <v>1059</v>
      </c>
      <c r="C373" s="42" t="s">
        <v>61</v>
      </c>
      <c r="D373" s="42" t="s">
        <v>808</v>
      </c>
      <c r="E373" s="42" t="s">
        <v>896</v>
      </c>
      <c r="F373" s="42" t="s">
        <v>59</v>
      </c>
      <c r="G373" s="45">
        <v>44347</v>
      </c>
      <c r="H373" s="17" t="s">
        <v>64</v>
      </c>
      <c r="I373" s="17">
        <v>0</v>
      </c>
      <c r="J373" s="17">
        <v>18</v>
      </c>
      <c r="K373" s="17">
        <v>9</v>
      </c>
      <c r="L373" s="17">
        <v>39</v>
      </c>
      <c r="M373" s="17">
        <v>40</v>
      </c>
      <c r="N373" s="17">
        <v>25</v>
      </c>
      <c r="O373" s="17">
        <v>24</v>
      </c>
      <c r="P373" s="17">
        <v>20</v>
      </c>
      <c r="Q373" s="17">
        <v>8</v>
      </c>
      <c r="R373" s="17">
        <v>7</v>
      </c>
      <c r="S373" s="17">
        <v>7</v>
      </c>
      <c r="T373" s="17">
        <v>6</v>
      </c>
      <c r="U373" s="17">
        <v>3</v>
      </c>
      <c r="V373" s="17">
        <v>2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6">
        <f t="shared" ref="AE373" si="488">SUM(I373:AD373)</f>
        <v>208</v>
      </c>
      <c r="AF373" s="49">
        <f t="shared" ref="AF373" si="489">SUM(I374:AD374)</f>
        <v>208</v>
      </c>
      <c r="AG373" s="34">
        <f t="shared" ref="AG373" si="490">SUM(I375:AD375)</f>
        <v>208</v>
      </c>
      <c r="AH373" s="34">
        <f t="shared" ref="AH373" si="491">AG373-AE373</f>
        <v>0</v>
      </c>
      <c r="AI373" s="53">
        <v>0.92190000000000005</v>
      </c>
      <c r="AJ373" s="41" t="s">
        <v>65</v>
      </c>
    </row>
    <row r="374" spans="1:36" ht="16.2" x14ac:dyDescent="0.25">
      <c r="A374" s="42" t="s">
        <v>59</v>
      </c>
      <c r="B374" s="44" t="s">
        <v>1059</v>
      </c>
      <c r="C374" s="42" t="s">
        <v>61</v>
      </c>
      <c r="D374" s="42" t="s">
        <v>808</v>
      </c>
      <c r="E374" s="42" t="s">
        <v>896</v>
      </c>
      <c r="F374" s="42" t="s">
        <v>59</v>
      </c>
      <c r="G374" s="45">
        <v>44347</v>
      </c>
      <c r="H374" s="18" t="s">
        <v>66</v>
      </c>
      <c r="I374" s="18">
        <v>0</v>
      </c>
      <c r="J374" s="18">
        <v>18</v>
      </c>
      <c r="K374" s="18">
        <v>9</v>
      </c>
      <c r="L374" s="18">
        <v>39</v>
      </c>
      <c r="M374" s="18">
        <v>40</v>
      </c>
      <c r="N374" s="18">
        <v>25</v>
      </c>
      <c r="O374" s="18">
        <v>24</v>
      </c>
      <c r="P374" s="18">
        <v>20</v>
      </c>
      <c r="Q374" s="18">
        <v>8</v>
      </c>
      <c r="R374" s="18">
        <v>7</v>
      </c>
      <c r="S374" s="18">
        <v>7</v>
      </c>
      <c r="T374" s="18">
        <v>6</v>
      </c>
      <c r="U374" s="18">
        <v>3</v>
      </c>
      <c r="V374" s="18">
        <v>2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7"/>
      <c r="AF374" s="50"/>
      <c r="AG374" s="35"/>
      <c r="AH374" s="35"/>
      <c r="AI374" s="53"/>
      <c r="AJ374" s="41" t="s">
        <v>65</v>
      </c>
    </row>
    <row r="375" spans="1:36" ht="16.2" x14ac:dyDescent="0.25">
      <c r="A375" s="42" t="s">
        <v>59</v>
      </c>
      <c r="B375" s="44" t="s">
        <v>1059</v>
      </c>
      <c r="C375" s="42" t="s">
        <v>61</v>
      </c>
      <c r="D375" s="42" t="s">
        <v>808</v>
      </c>
      <c r="E375" s="42" t="s">
        <v>896</v>
      </c>
      <c r="F375" s="42" t="s">
        <v>59</v>
      </c>
      <c r="G375" s="45">
        <v>44347</v>
      </c>
      <c r="H375" s="19" t="s">
        <v>67</v>
      </c>
      <c r="I375" s="19">
        <v>0</v>
      </c>
      <c r="J375" s="19">
        <v>18</v>
      </c>
      <c r="K375" s="19">
        <v>9</v>
      </c>
      <c r="L375" s="19">
        <v>39</v>
      </c>
      <c r="M375" s="19">
        <v>40</v>
      </c>
      <c r="N375" s="19">
        <v>25</v>
      </c>
      <c r="O375" s="19">
        <v>24</v>
      </c>
      <c r="P375" s="19">
        <v>20</v>
      </c>
      <c r="Q375" s="19">
        <v>8</v>
      </c>
      <c r="R375" s="19">
        <v>7</v>
      </c>
      <c r="S375" s="19">
        <v>7</v>
      </c>
      <c r="T375" s="19">
        <v>6</v>
      </c>
      <c r="U375" s="19">
        <v>3</v>
      </c>
      <c r="V375" s="19">
        <v>2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8"/>
      <c r="AF375" s="51"/>
      <c r="AG375" s="36"/>
      <c r="AH375" s="36"/>
      <c r="AI375" s="53"/>
      <c r="AJ375" s="41" t="s">
        <v>65</v>
      </c>
    </row>
    <row r="376" spans="1:36" ht="16.2" x14ac:dyDescent="0.25">
      <c r="A376" s="42" t="s">
        <v>59</v>
      </c>
      <c r="B376" s="44" t="s">
        <v>581</v>
      </c>
      <c r="C376" s="42" t="s">
        <v>61</v>
      </c>
      <c r="D376" s="42" t="s">
        <v>87</v>
      </c>
      <c r="E376" s="42" t="s">
        <v>580</v>
      </c>
      <c r="F376" s="42" t="s">
        <v>59</v>
      </c>
      <c r="G376" s="45">
        <v>44345</v>
      </c>
      <c r="H376" s="17" t="s">
        <v>64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2</v>
      </c>
      <c r="Q376" s="17">
        <v>14</v>
      </c>
      <c r="R376" s="17">
        <v>19</v>
      </c>
      <c r="S376" s="17">
        <v>31</v>
      </c>
      <c r="T376" s="17">
        <v>32</v>
      </c>
      <c r="U376" s="17">
        <v>31</v>
      </c>
      <c r="V376" s="17">
        <v>19</v>
      </c>
      <c r="W376" s="17">
        <v>17</v>
      </c>
      <c r="X376" s="17">
        <v>13</v>
      </c>
      <c r="Y376" s="17">
        <v>12</v>
      </c>
      <c r="Z376" s="17">
        <v>1</v>
      </c>
      <c r="AA376" s="17">
        <v>3</v>
      </c>
      <c r="AB376" s="17">
        <v>3</v>
      </c>
      <c r="AC376" s="17">
        <v>0</v>
      </c>
      <c r="AD376" s="17">
        <v>0</v>
      </c>
      <c r="AE376" s="46">
        <f t="shared" ref="AE376" si="492">SUM(I376:AD376)</f>
        <v>197</v>
      </c>
      <c r="AF376" s="49">
        <f t="shared" ref="AF376" si="493">SUM(I377:AD377)</f>
        <v>0</v>
      </c>
      <c r="AG376" s="34">
        <f t="shared" ref="AG376" si="494">SUM(I378:AD378)</f>
        <v>0</v>
      </c>
      <c r="AH376" s="34">
        <f t="shared" ref="AH376" si="495">AG376-AE376</f>
        <v>-197</v>
      </c>
      <c r="AI376" s="53">
        <v>0.95200000000000007</v>
      </c>
      <c r="AJ376" s="41" t="s">
        <v>65</v>
      </c>
    </row>
    <row r="377" spans="1:36" ht="16.2" x14ac:dyDescent="0.25">
      <c r="A377" s="42" t="s">
        <v>59</v>
      </c>
      <c r="B377" s="44" t="s">
        <v>581</v>
      </c>
      <c r="C377" s="42" t="s">
        <v>61</v>
      </c>
      <c r="D377" s="42" t="s">
        <v>87</v>
      </c>
      <c r="E377" s="42" t="s">
        <v>580</v>
      </c>
      <c r="F377" s="42" t="s">
        <v>59</v>
      </c>
      <c r="G377" s="45">
        <v>44345</v>
      </c>
      <c r="H377" s="18" t="s">
        <v>66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47"/>
      <c r="AF377" s="50"/>
      <c r="AG377" s="35"/>
      <c r="AH377" s="35"/>
      <c r="AI377" s="53"/>
      <c r="AJ377" s="41" t="s">
        <v>65</v>
      </c>
    </row>
    <row r="378" spans="1:36" ht="16.2" x14ac:dyDescent="0.25">
      <c r="A378" s="42" t="s">
        <v>59</v>
      </c>
      <c r="B378" s="44" t="s">
        <v>581</v>
      </c>
      <c r="C378" s="42" t="s">
        <v>61</v>
      </c>
      <c r="D378" s="42" t="s">
        <v>87</v>
      </c>
      <c r="E378" s="42" t="s">
        <v>580</v>
      </c>
      <c r="F378" s="42" t="s">
        <v>59</v>
      </c>
      <c r="G378" s="45">
        <v>44345</v>
      </c>
      <c r="H378" s="19" t="s">
        <v>67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48"/>
      <c r="AF378" s="51"/>
      <c r="AG378" s="36"/>
      <c r="AH378" s="36"/>
      <c r="AI378" s="53"/>
      <c r="AJ378" s="41" t="s">
        <v>65</v>
      </c>
    </row>
    <row r="379" spans="1:36" ht="16.2" x14ac:dyDescent="0.25">
      <c r="A379" s="42" t="s">
        <v>59</v>
      </c>
      <c r="B379" s="44" t="s">
        <v>1058</v>
      </c>
      <c r="C379" s="42" t="s">
        <v>61</v>
      </c>
      <c r="D379" s="42" t="s">
        <v>87</v>
      </c>
      <c r="E379" s="42" t="s">
        <v>576</v>
      </c>
      <c r="F379" s="42" t="s">
        <v>59</v>
      </c>
      <c r="G379" s="45">
        <v>44336</v>
      </c>
      <c r="H379" s="17" t="s">
        <v>64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11</v>
      </c>
      <c r="Q379" s="17">
        <v>12</v>
      </c>
      <c r="R379" s="17">
        <v>23</v>
      </c>
      <c r="S379" s="17">
        <v>24</v>
      </c>
      <c r="T379" s="17">
        <v>35</v>
      </c>
      <c r="U379" s="17">
        <v>24</v>
      </c>
      <c r="V379" s="17">
        <v>24</v>
      </c>
      <c r="W379" s="17">
        <v>13</v>
      </c>
      <c r="X379" s="17">
        <v>12</v>
      </c>
      <c r="Y379" s="17">
        <v>1</v>
      </c>
      <c r="Z379" s="17">
        <v>1</v>
      </c>
      <c r="AA379" s="17">
        <v>0</v>
      </c>
      <c r="AB379" s="17">
        <v>0</v>
      </c>
      <c r="AC379" s="17">
        <v>0</v>
      </c>
      <c r="AD379" s="17">
        <v>0</v>
      </c>
      <c r="AE379" s="46">
        <f t="shared" ref="AE379" si="496">SUM(I379:AD379)</f>
        <v>180</v>
      </c>
      <c r="AF379" s="49">
        <f t="shared" ref="AF379" si="497">SUM(I380:AD380)</f>
        <v>180</v>
      </c>
      <c r="AG379" s="34">
        <f t="shared" ref="AG379" si="498">SUM(I381:AD381)</f>
        <v>180</v>
      </c>
      <c r="AH379" s="34">
        <f t="shared" ref="AH379" si="499">AG379-AE379</f>
        <v>0</v>
      </c>
      <c r="AI379" s="53">
        <v>0.91650000000000009</v>
      </c>
      <c r="AJ379" s="41" t="s">
        <v>65</v>
      </c>
    </row>
    <row r="380" spans="1:36" ht="16.2" x14ac:dyDescent="0.25">
      <c r="A380" s="42" t="s">
        <v>59</v>
      </c>
      <c r="B380" s="44" t="s">
        <v>1058</v>
      </c>
      <c r="C380" s="42" t="s">
        <v>61</v>
      </c>
      <c r="D380" s="42" t="s">
        <v>87</v>
      </c>
      <c r="E380" s="42" t="s">
        <v>576</v>
      </c>
      <c r="F380" s="42" t="s">
        <v>59</v>
      </c>
      <c r="G380" s="45">
        <v>44336</v>
      </c>
      <c r="H380" s="18" t="s">
        <v>66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11</v>
      </c>
      <c r="Q380" s="18">
        <v>12</v>
      </c>
      <c r="R380" s="18">
        <v>23</v>
      </c>
      <c r="S380" s="18">
        <v>24</v>
      </c>
      <c r="T380" s="18">
        <v>35</v>
      </c>
      <c r="U380" s="18">
        <v>24</v>
      </c>
      <c r="V380" s="18">
        <v>24</v>
      </c>
      <c r="W380" s="18">
        <v>13</v>
      </c>
      <c r="X380" s="18">
        <v>12</v>
      </c>
      <c r="Y380" s="18">
        <v>1</v>
      </c>
      <c r="Z380" s="18">
        <v>1</v>
      </c>
      <c r="AA380" s="18">
        <v>0</v>
      </c>
      <c r="AB380" s="18">
        <v>0</v>
      </c>
      <c r="AC380" s="18">
        <v>0</v>
      </c>
      <c r="AD380" s="18">
        <v>0</v>
      </c>
      <c r="AE380" s="47"/>
      <c r="AF380" s="50"/>
      <c r="AG380" s="35"/>
      <c r="AH380" s="35"/>
      <c r="AI380" s="53"/>
      <c r="AJ380" s="41" t="s">
        <v>65</v>
      </c>
    </row>
    <row r="381" spans="1:36" ht="16.2" x14ac:dyDescent="0.25">
      <c r="A381" s="42" t="s">
        <v>59</v>
      </c>
      <c r="B381" s="44" t="s">
        <v>1058</v>
      </c>
      <c r="C381" s="42" t="s">
        <v>61</v>
      </c>
      <c r="D381" s="42" t="s">
        <v>87</v>
      </c>
      <c r="E381" s="42" t="s">
        <v>576</v>
      </c>
      <c r="F381" s="42" t="s">
        <v>59</v>
      </c>
      <c r="G381" s="45">
        <v>44336</v>
      </c>
      <c r="H381" s="19" t="s">
        <v>67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11</v>
      </c>
      <c r="Q381" s="19">
        <v>12</v>
      </c>
      <c r="R381" s="19">
        <v>23</v>
      </c>
      <c r="S381" s="19">
        <v>24</v>
      </c>
      <c r="T381" s="19">
        <v>35</v>
      </c>
      <c r="U381" s="19">
        <v>24</v>
      </c>
      <c r="V381" s="19">
        <v>24</v>
      </c>
      <c r="W381" s="19">
        <v>13</v>
      </c>
      <c r="X381" s="19">
        <v>12</v>
      </c>
      <c r="Y381" s="19">
        <v>1</v>
      </c>
      <c r="Z381" s="19">
        <v>1</v>
      </c>
      <c r="AA381" s="19">
        <v>0</v>
      </c>
      <c r="AB381" s="19">
        <v>0</v>
      </c>
      <c r="AC381" s="19">
        <v>0</v>
      </c>
      <c r="AD381" s="19">
        <v>0</v>
      </c>
      <c r="AE381" s="48"/>
      <c r="AF381" s="51"/>
      <c r="AG381" s="36"/>
      <c r="AH381" s="36"/>
      <c r="AI381" s="53"/>
      <c r="AJ381" s="41" t="s">
        <v>65</v>
      </c>
    </row>
    <row r="382" spans="1:36" ht="16.2" x14ac:dyDescent="0.25">
      <c r="A382" s="42" t="s">
        <v>59</v>
      </c>
      <c r="B382" s="44" t="s">
        <v>584</v>
      </c>
      <c r="C382" s="42" t="s">
        <v>61</v>
      </c>
      <c r="D382" s="42" t="s">
        <v>87</v>
      </c>
      <c r="E382" s="42" t="s">
        <v>580</v>
      </c>
      <c r="F382" s="42" t="s">
        <v>59</v>
      </c>
      <c r="G382" s="45">
        <v>44347</v>
      </c>
      <c r="H382" s="17" t="s">
        <v>64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3</v>
      </c>
      <c r="O382" s="17">
        <v>3</v>
      </c>
      <c r="P382" s="17">
        <v>6</v>
      </c>
      <c r="Q382" s="17">
        <v>15</v>
      </c>
      <c r="R382" s="17">
        <v>20</v>
      </c>
      <c r="S382" s="17">
        <v>25</v>
      </c>
      <c r="T382" s="17">
        <v>22</v>
      </c>
      <c r="U382" s="17">
        <v>17</v>
      </c>
      <c r="V382" s="17">
        <v>17</v>
      </c>
      <c r="W382" s="17">
        <v>16</v>
      </c>
      <c r="X382" s="17">
        <v>11</v>
      </c>
      <c r="Y382" s="17">
        <v>4</v>
      </c>
      <c r="Z382" s="17">
        <v>4</v>
      </c>
      <c r="AA382" s="17">
        <v>3</v>
      </c>
      <c r="AB382" s="17">
        <v>0</v>
      </c>
      <c r="AC382" s="17">
        <v>0</v>
      </c>
      <c r="AD382" s="17">
        <v>0</v>
      </c>
      <c r="AE382" s="46">
        <f t="shared" ref="AE382" si="500">SUM(I382:AD382)</f>
        <v>166</v>
      </c>
      <c r="AF382" s="49">
        <f t="shared" ref="AF382" si="501">SUM(I383:AD383)</f>
        <v>166</v>
      </c>
      <c r="AG382" s="34">
        <f t="shared" ref="AG382" si="502">SUM(I384:AD384)</f>
        <v>166</v>
      </c>
      <c r="AH382" s="34">
        <f t="shared" ref="AH382" si="503">AG382-AE382</f>
        <v>0</v>
      </c>
      <c r="AI382" s="53">
        <v>0.94220000000000004</v>
      </c>
      <c r="AJ382" s="41" t="s">
        <v>65</v>
      </c>
    </row>
    <row r="383" spans="1:36" ht="16.2" x14ac:dyDescent="0.25">
      <c r="A383" s="42" t="s">
        <v>59</v>
      </c>
      <c r="B383" s="44" t="s">
        <v>584</v>
      </c>
      <c r="C383" s="42" t="s">
        <v>61</v>
      </c>
      <c r="D383" s="42" t="s">
        <v>87</v>
      </c>
      <c r="E383" s="42" t="s">
        <v>580</v>
      </c>
      <c r="F383" s="42" t="s">
        <v>59</v>
      </c>
      <c r="G383" s="45">
        <v>44347</v>
      </c>
      <c r="H383" s="18" t="s">
        <v>66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3</v>
      </c>
      <c r="O383" s="18">
        <v>3</v>
      </c>
      <c r="P383" s="18">
        <v>6</v>
      </c>
      <c r="Q383" s="18">
        <v>15</v>
      </c>
      <c r="R383" s="18">
        <v>20</v>
      </c>
      <c r="S383" s="18">
        <v>25</v>
      </c>
      <c r="T383" s="18">
        <v>22</v>
      </c>
      <c r="U383" s="18">
        <v>17</v>
      </c>
      <c r="V383" s="18">
        <v>17</v>
      </c>
      <c r="W383" s="18">
        <v>16</v>
      </c>
      <c r="X383" s="18">
        <v>11</v>
      </c>
      <c r="Y383" s="18">
        <v>4</v>
      </c>
      <c r="Z383" s="18">
        <v>4</v>
      </c>
      <c r="AA383" s="18">
        <v>3</v>
      </c>
      <c r="AB383" s="18">
        <v>0</v>
      </c>
      <c r="AC383" s="18">
        <v>0</v>
      </c>
      <c r="AD383" s="18">
        <v>0</v>
      </c>
      <c r="AE383" s="47"/>
      <c r="AF383" s="50"/>
      <c r="AG383" s="35"/>
      <c r="AH383" s="35"/>
      <c r="AI383" s="53"/>
      <c r="AJ383" s="41" t="s">
        <v>65</v>
      </c>
    </row>
    <row r="384" spans="1:36" ht="16.2" x14ac:dyDescent="0.25">
      <c r="A384" s="42" t="s">
        <v>59</v>
      </c>
      <c r="B384" s="44" t="s">
        <v>584</v>
      </c>
      <c r="C384" s="42" t="s">
        <v>61</v>
      </c>
      <c r="D384" s="42" t="s">
        <v>87</v>
      </c>
      <c r="E384" s="42" t="s">
        <v>580</v>
      </c>
      <c r="F384" s="42" t="s">
        <v>59</v>
      </c>
      <c r="G384" s="45">
        <v>44347</v>
      </c>
      <c r="H384" s="19" t="s">
        <v>67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3</v>
      </c>
      <c r="O384" s="19">
        <v>3</v>
      </c>
      <c r="P384" s="19">
        <v>6</v>
      </c>
      <c r="Q384" s="19">
        <v>15</v>
      </c>
      <c r="R384" s="19">
        <v>20</v>
      </c>
      <c r="S384" s="19">
        <v>25</v>
      </c>
      <c r="T384" s="19">
        <v>22</v>
      </c>
      <c r="U384" s="19">
        <v>17</v>
      </c>
      <c r="V384" s="19">
        <v>17</v>
      </c>
      <c r="W384" s="19">
        <v>16</v>
      </c>
      <c r="X384" s="19">
        <v>11</v>
      </c>
      <c r="Y384" s="19">
        <v>4</v>
      </c>
      <c r="Z384" s="19">
        <v>4</v>
      </c>
      <c r="AA384" s="19">
        <v>3</v>
      </c>
      <c r="AB384" s="19">
        <v>0</v>
      </c>
      <c r="AC384" s="19">
        <v>0</v>
      </c>
      <c r="AD384" s="19">
        <v>0</v>
      </c>
      <c r="AE384" s="48"/>
      <c r="AF384" s="51"/>
      <c r="AG384" s="36"/>
      <c r="AH384" s="36"/>
      <c r="AI384" s="53"/>
      <c r="AJ384" s="41" t="s">
        <v>65</v>
      </c>
    </row>
    <row r="385" spans="1:36" ht="16.2" x14ac:dyDescent="0.25">
      <c r="A385" s="42" t="s">
        <v>59</v>
      </c>
      <c r="B385" s="44" t="s">
        <v>816</v>
      </c>
      <c r="C385" s="42" t="s">
        <v>61</v>
      </c>
      <c r="D385" s="42" t="s">
        <v>808</v>
      </c>
      <c r="E385" s="42" t="s">
        <v>807</v>
      </c>
      <c r="F385" s="42" t="s">
        <v>59</v>
      </c>
      <c r="G385" s="45">
        <v>44335</v>
      </c>
      <c r="H385" s="17" t="s">
        <v>64</v>
      </c>
      <c r="I385" s="17">
        <v>0</v>
      </c>
      <c r="J385" s="17">
        <v>2</v>
      </c>
      <c r="K385" s="17">
        <v>13</v>
      </c>
      <c r="L385" s="17">
        <v>18</v>
      </c>
      <c r="M385" s="17">
        <v>32</v>
      </c>
      <c r="N385" s="17">
        <v>24</v>
      </c>
      <c r="O385" s="17">
        <v>29</v>
      </c>
      <c r="P385" s="17">
        <v>19</v>
      </c>
      <c r="Q385" s="17">
        <v>19</v>
      </c>
      <c r="R385" s="17">
        <v>9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46">
        <f t="shared" ref="AE385" si="504">SUM(I385:AD385)</f>
        <v>165</v>
      </c>
      <c r="AF385" s="49">
        <f t="shared" ref="AF385" si="505">SUM(I386:AD386)</f>
        <v>165</v>
      </c>
      <c r="AG385" s="34">
        <f t="shared" ref="AG385" si="506">SUM(I387:AD387)</f>
        <v>165</v>
      </c>
      <c r="AH385" s="34">
        <f t="shared" ref="AH385" si="507">AG385-AE385</f>
        <v>0</v>
      </c>
      <c r="AI385" s="53">
        <v>0.94880000000000009</v>
      </c>
      <c r="AJ385" s="41" t="s">
        <v>65</v>
      </c>
    </row>
    <row r="386" spans="1:36" ht="16.2" x14ac:dyDescent="0.25">
      <c r="A386" s="42" t="s">
        <v>59</v>
      </c>
      <c r="B386" s="44" t="s">
        <v>816</v>
      </c>
      <c r="C386" s="42" t="s">
        <v>61</v>
      </c>
      <c r="D386" s="42" t="s">
        <v>808</v>
      </c>
      <c r="E386" s="42" t="s">
        <v>807</v>
      </c>
      <c r="F386" s="42" t="s">
        <v>59</v>
      </c>
      <c r="G386" s="45">
        <v>44335</v>
      </c>
      <c r="H386" s="18" t="s">
        <v>66</v>
      </c>
      <c r="I386" s="18">
        <v>0</v>
      </c>
      <c r="J386" s="18">
        <v>2</v>
      </c>
      <c r="K386" s="18">
        <v>13</v>
      </c>
      <c r="L386" s="18">
        <v>18</v>
      </c>
      <c r="M386" s="18">
        <v>32</v>
      </c>
      <c r="N386" s="18">
        <v>24</v>
      </c>
      <c r="O386" s="18">
        <v>29</v>
      </c>
      <c r="P386" s="18">
        <v>19</v>
      </c>
      <c r="Q386" s="18">
        <v>19</v>
      </c>
      <c r="R386" s="18">
        <v>9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47"/>
      <c r="AF386" s="50"/>
      <c r="AG386" s="35"/>
      <c r="AH386" s="35"/>
      <c r="AI386" s="53"/>
      <c r="AJ386" s="41" t="s">
        <v>65</v>
      </c>
    </row>
    <row r="387" spans="1:36" ht="16.2" x14ac:dyDescent="0.25">
      <c r="A387" s="42" t="s">
        <v>59</v>
      </c>
      <c r="B387" s="44" t="s">
        <v>816</v>
      </c>
      <c r="C387" s="42" t="s">
        <v>61</v>
      </c>
      <c r="D387" s="42" t="s">
        <v>808</v>
      </c>
      <c r="E387" s="42" t="s">
        <v>807</v>
      </c>
      <c r="F387" s="42" t="s">
        <v>59</v>
      </c>
      <c r="G387" s="45">
        <v>44335</v>
      </c>
      <c r="H387" s="19" t="s">
        <v>67</v>
      </c>
      <c r="I387" s="19">
        <v>0</v>
      </c>
      <c r="J387" s="19">
        <v>2</v>
      </c>
      <c r="K387" s="19">
        <v>13</v>
      </c>
      <c r="L387" s="19">
        <v>18</v>
      </c>
      <c r="M387" s="19">
        <v>32</v>
      </c>
      <c r="N387" s="19">
        <v>24</v>
      </c>
      <c r="O387" s="19">
        <v>29</v>
      </c>
      <c r="P387" s="19">
        <v>19</v>
      </c>
      <c r="Q387" s="19">
        <v>19</v>
      </c>
      <c r="R387" s="19">
        <v>9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48"/>
      <c r="AF387" s="51"/>
      <c r="AG387" s="36"/>
      <c r="AH387" s="36"/>
      <c r="AI387" s="53"/>
      <c r="AJ387" s="41" t="s">
        <v>65</v>
      </c>
    </row>
    <row r="388" spans="1:36" ht="16.2" x14ac:dyDescent="0.25">
      <c r="A388" s="42" t="s">
        <v>59</v>
      </c>
      <c r="B388" s="44" t="s">
        <v>598</v>
      </c>
      <c r="C388" s="42" t="s">
        <v>61</v>
      </c>
      <c r="D388" s="42" t="s">
        <v>139</v>
      </c>
      <c r="E388" s="42" t="s">
        <v>150</v>
      </c>
      <c r="F388" s="42" t="s">
        <v>59</v>
      </c>
      <c r="G388" s="45">
        <v>44334</v>
      </c>
      <c r="H388" s="17" t="s">
        <v>64</v>
      </c>
      <c r="I388" s="17">
        <v>0</v>
      </c>
      <c r="J388" s="17">
        <v>17</v>
      </c>
      <c r="K388" s="17">
        <v>2</v>
      </c>
      <c r="L388" s="17">
        <v>33</v>
      </c>
      <c r="M388" s="17">
        <v>6</v>
      </c>
      <c r="N388" s="17">
        <v>39</v>
      </c>
      <c r="O388" s="17">
        <v>6</v>
      </c>
      <c r="P388" s="17">
        <v>26</v>
      </c>
      <c r="Q388" s="17">
        <v>2</v>
      </c>
      <c r="R388" s="17">
        <v>13</v>
      </c>
      <c r="S388" s="17">
        <v>1</v>
      </c>
      <c r="T388" s="17">
        <v>6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6">
        <f t="shared" ref="AE388" si="508">SUM(I388:AD388)</f>
        <v>151</v>
      </c>
      <c r="AF388" s="49">
        <f t="shared" ref="AF388" si="509">SUM(I389:AD389)</f>
        <v>151</v>
      </c>
      <c r="AG388" s="34">
        <f t="shared" ref="AG388" si="510">SUM(I390:AD390)</f>
        <v>151</v>
      </c>
      <c r="AH388" s="34">
        <f t="shared" ref="AH388" si="511">AG388-AE388</f>
        <v>0</v>
      </c>
      <c r="AI388" s="53">
        <v>0.93180000000000007</v>
      </c>
      <c r="AJ388" s="41" t="s">
        <v>65</v>
      </c>
    </row>
    <row r="389" spans="1:36" ht="16.2" x14ac:dyDescent="0.25">
      <c r="A389" s="42" t="s">
        <v>59</v>
      </c>
      <c r="B389" s="44" t="s">
        <v>598</v>
      </c>
      <c r="C389" s="42" t="s">
        <v>61</v>
      </c>
      <c r="D389" s="42" t="s">
        <v>139</v>
      </c>
      <c r="E389" s="42" t="s">
        <v>150</v>
      </c>
      <c r="F389" s="42" t="s">
        <v>59</v>
      </c>
      <c r="G389" s="45">
        <v>44334</v>
      </c>
      <c r="H389" s="18" t="s">
        <v>66</v>
      </c>
      <c r="I389" s="18">
        <v>0</v>
      </c>
      <c r="J389" s="18">
        <v>17</v>
      </c>
      <c r="K389" s="18">
        <v>2</v>
      </c>
      <c r="L389" s="18">
        <v>33</v>
      </c>
      <c r="M389" s="18">
        <v>6</v>
      </c>
      <c r="N389" s="18">
        <v>39</v>
      </c>
      <c r="O389" s="18">
        <v>6</v>
      </c>
      <c r="P389" s="18">
        <v>26</v>
      </c>
      <c r="Q389" s="18">
        <v>2</v>
      </c>
      <c r="R389" s="18">
        <v>13</v>
      </c>
      <c r="S389" s="18">
        <v>1</v>
      </c>
      <c r="T389" s="18">
        <v>6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7"/>
      <c r="AF389" s="50"/>
      <c r="AG389" s="35"/>
      <c r="AH389" s="35"/>
      <c r="AI389" s="53"/>
      <c r="AJ389" s="41" t="s">
        <v>65</v>
      </c>
    </row>
    <row r="390" spans="1:36" ht="16.2" x14ac:dyDescent="0.25">
      <c r="A390" s="42" t="s">
        <v>59</v>
      </c>
      <c r="B390" s="44" t="s">
        <v>598</v>
      </c>
      <c r="C390" s="42" t="s">
        <v>61</v>
      </c>
      <c r="D390" s="42" t="s">
        <v>139</v>
      </c>
      <c r="E390" s="42" t="s">
        <v>150</v>
      </c>
      <c r="F390" s="42" t="s">
        <v>59</v>
      </c>
      <c r="G390" s="45">
        <v>44334</v>
      </c>
      <c r="H390" s="19" t="s">
        <v>67</v>
      </c>
      <c r="I390" s="19">
        <v>0</v>
      </c>
      <c r="J390" s="19">
        <v>17</v>
      </c>
      <c r="K390" s="19">
        <v>2</v>
      </c>
      <c r="L390" s="19">
        <v>33</v>
      </c>
      <c r="M390" s="19">
        <v>6</v>
      </c>
      <c r="N390" s="19">
        <v>39</v>
      </c>
      <c r="O390" s="19">
        <v>6</v>
      </c>
      <c r="P390" s="19">
        <v>26</v>
      </c>
      <c r="Q390" s="19">
        <v>2</v>
      </c>
      <c r="R390" s="19">
        <v>13</v>
      </c>
      <c r="S390" s="19">
        <v>1</v>
      </c>
      <c r="T390" s="19">
        <v>6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8"/>
      <c r="AF390" s="51"/>
      <c r="AG390" s="36"/>
      <c r="AH390" s="36"/>
      <c r="AI390" s="53"/>
      <c r="AJ390" s="41" t="s">
        <v>65</v>
      </c>
    </row>
    <row r="391" spans="1:36" ht="16.2" x14ac:dyDescent="0.25">
      <c r="A391" s="42" t="s">
        <v>59</v>
      </c>
      <c r="B391" s="44" t="s">
        <v>813</v>
      </c>
      <c r="C391" s="42" t="s">
        <v>61</v>
      </c>
      <c r="D391" s="42" t="s">
        <v>84</v>
      </c>
      <c r="E391" s="42" t="s">
        <v>812</v>
      </c>
      <c r="F391" s="42" t="s">
        <v>59</v>
      </c>
      <c r="G391" s="45">
        <v>44333</v>
      </c>
      <c r="H391" s="17" t="s">
        <v>64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15</v>
      </c>
      <c r="Q391" s="17">
        <v>0</v>
      </c>
      <c r="R391" s="17">
        <v>30</v>
      </c>
      <c r="S391" s="17">
        <v>0</v>
      </c>
      <c r="T391" s="17">
        <v>30</v>
      </c>
      <c r="U391" s="17">
        <v>0</v>
      </c>
      <c r="V391" s="17">
        <v>30</v>
      </c>
      <c r="W391" s="17">
        <v>0</v>
      </c>
      <c r="X391" s="17">
        <v>30</v>
      </c>
      <c r="Y391" s="17">
        <v>0</v>
      </c>
      <c r="Z391" s="17">
        <v>15</v>
      </c>
      <c r="AA391" s="17">
        <v>0</v>
      </c>
      <c r="AB391" s="17">
        <v>0</v>
      </c>
      <c r="AC391" s="17">
        <v>0</v>
      </c>
      <c r="AD391" s="17">
        <v>0</v>
      </c>
      <c r="AE391" s="46">
        <f t="shared" ref="AE391" si="512">SUM(I391:AD391)</f>
        <v>150</v>
      </c>
      <c r="AF391" s="49">
        <f t="shared" ref="AF391" si="513">SUM(I392:AD392)</f>
        <v>150</v>
      </c>
      <c r="AG391" s="34">
        <f t="shared" ref="AG391" si="514">SUM(I393:AD393)</f>
        <v>150</v>
      </c>
      <c r="AH391" s="34">
        <f t="shared" ref="AH391" si="515">AG391-AE391</f>
        <v>0</v>
      </c>
      <c r="AI391" s="53">
        <v>0.91610000000000003</v>
      </c>
      <c r="AJ391" s="41" t="s">
        <v>65</v>
      </c>
    </row>
    <row r="392" spans="1:36" ht="16.2" x14ac:dyDescent="0.25">
      <c r="A392" s="42" t="s">
        <v>59</v>
      </c>
      <c r="B392" s="44" t="s">
        <v>813</v>
      </c>
      <c r="C392" s="42" t="s">
        <v>61</v>
      </c>
      <c r="D392" s="42" t="s">
        <v>84</v>
      </c>
      <c r="E392" s="42" t="s">
        <v>812</v>
      </c>
      <c r="F392" s="42" t="s">
        <v>59</v>
      </c>
      <c r="G392" s="45">
        <v>44333</v>
      </c>
      <c r="H392" s="18" t="s">
        <v>66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15</v>
      </c>
      <c r="Q392" s="18">
        <v>0</v>
      </c>
      <c r="R392" s="18">
        <v>30</v>
      </c>
      <c r="S392" s="18">
        <v>0</v>
      </c>
      <c r="T392" s="18">
        <v>30</v>
      </c>
      <c r="U392" s="18">
        <v>0</v>
      </c>
      <c r="V392" s="18">
        <v>30</v>
      </c>
      <c r="W392" s="18">
        <v>0</v>
      </c>
      <c r="X392" s="18">
        <v>30</v>
      </c>
      <c r="Y392" s="18">
        <v>0</v>
      </c>
      <c r="Z392" s="18">
        <v>15</v>
      </c>
      <c r="AA392" s="18">
        <v>0</v>
      </c>
      <c r="AB392" s="18">
        <v>0</v>
      </c>
      <c r="AC392" s="18">
        <v>0</v>
      </c>
      <c r="AD392" s="18">
        <v>0</v>
      </c>
      <c r="AE392" s="47"/>
      <c r="AF392" s="50"/>
      <c r="AG392" s="35"/>
      <c r="AH392" s="35"/>
      <c r="AI392" s="53"/>
      <c r="AJ392" s="41" t="s">
        <v>65</v>
      </c>
    </row>
    <row r="393" spans="1:36" ht="16.2" x14ac:dyDescent="0.25">
      <c r="A393" s="42" t="s">
        <v>59</v>
      </c>
      <c r="B393" s="44" t="s">
        <v>813</v>
      </c>
      <c r="C393" s="42" t="s">
        <v>61</v>
      </c>
      <c r="D393" s="42" t="s">
        <v>84</v>
      </c>
      <c r="E393" s="42" t="s">
        <v>812</v>
      </c>
      <c r="F393" s="42" t="s">
        <v>59</v>
      </c>
      <c r="G393" s="45">
        <v>44333</v>
      </c>
      <c r="H393" s="19" t="s">
        <v>67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15</v>
      </c>
      <c r="Q393" s="19">
        <v>0</v>
      </c>
      <c r="R393" s="19">
        <v>30</v>
      </c>
      <c r="S393" s="19">
        <v>0</v>
      </c>
      <c r="T393" s="19">
        <v>30</v>
      </c>
      <c r="U393" s="19">
        <v>0</v>
      </c>
      <c r="V393" s="19">
        <v>30</v>
      </c>
      <c r="W393" s="19">
        <v>0</v>
      </c>
      <c r="X393" s="19">
        <v>30</v>
      </c>
      <c r="Y393" s="19">
        <v>0</v>
      </c>
      <c r="Z393" s="19">
        <v>15</v>
      </c>
      <c r="AA393" s="19">
        <v>0</v>
      </c>
      <c r="AB393" s="19">
        <v>0</v>
      </c>
      <c r="AC393" s="19">
        <v>0</v>
      </c>
      <c r="AD393" s="19">
        <v>0</v>
      </c>
      <c r="AE393" s="48"/>
      <c r="AF393" s="51"/>
      <c r="AG393" s="36"/>
      <c r="AH393" s="36"/>
      <c r="AI393" s="53"/>
      <c r="AJ393" s="41" t="s">
        <v>65</v>
      </c>
    </row>
    <row r="394" spans="1:36" ht="16.2" x14ac:dyDescent="0.25">
      <c r="A394" s="42" t="s">
        <v>59</v>
      </c>
      <c r="B394" s="44" t="s">
        <v>668</v>
      </c>
      <c r="C394" s="42" t="s">
        <v>61</v>
      </c>
      <c r="D394" s="42" t="s">
        <v>87</v>
      </c>
      <c r="E394" s="42" t="s">
        <v>580</v>
      </c>
      <c r="F394" s="42" t="s">
        <v>59</v>
      </c>
      <c r="G394" s="45">
        <v>44345</v>
      </c>
      <c r="H394" s="17" t="s">
        <v>64</v>
      </c>
      <c r="I394" s="17">
        <v>0</v>
      </c>
      <c r="J394" s="17">
        <v>1</v>
      </c>
      <c r="K394" s="17">
        <v>1</v>
      </c>
      <c r="L394" s="17">
        <v>1</v>
      </c>
      <c r="M394" s="17">
        <v>1</v>
      </c>
      <c r="N394" s="17">
        <v>1</v>
      </c>
      <c r="O394" s="17">
        <v>11</v>
      </c>
      <c r="P394" s="17">
        <v>18</v>
      </c>
      <c r="Q394" s="17">
        <v>22</v>
      </c>
      <c r="R394" s="17">
        <v>32</v>
      </c>
      <c r="S394" s="17">
        <v>27</v>
      </c>
      <c r="T394" s="17">
        <v>16</v>
      </c>
      <c r="U394" s="17">
        <v>15</v>
      </c>
      <c r="V394" s="17">
        <v>3</v>
      </c>
      <c r="W394" s="17">
        <v>1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46">
        <f t="shared" ref="AE394" si="516">SUM(I394:AD394)</f>
        <v>150</v>
      </c>
      <c r="AF394" s="49">
        <f t="shared" ref="AF394" si="517">SUM(I395:AD395)</f>
        <v>0</v>
      </c>
      <c r="AG394" s="34">
        <f t="shared" ref="AG394" si="518">SUM(I396:AD396)</f>
        <v>0</v>
      </c>
      <c r="AH394" s="34">
        <f t="shared" ref="AH394" si="519">AG394-AE394</f>
        <v>-150</v>
      </c>
      <c r="AI394" s="53">
        <v>0.91339999999999999</v>
      </c>
      <c r="AJ394" s="41" t="s">
        <v>65</v>
      </c>
    </row>
    <row r="395" spans="1:36" ht="16.2" x14ac:dyDescent="0.25">
      <c r="A395" s="42" t="s">
        <v>59</v>
      </c>
      <c r="B395" s="44" t="s">
        <v>668</v>
      </c>
      <c r="C395" s="42" t="s">
        <v>61</v>
      </c>
      <c r="D395" s="42" t="s">
        <v>87</v>
      </c>
      <c r="E395" s="42" t="s">
        <v>580</v>
      </c>
      <c r="F395" s="42" t="s">
        <v>59</v>
      </c>
      <c r="G395" s="45">
        <v>44345</v>
      </c>
      <c r="H395" s="18" t="s">
        <v>66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47"/>
      <c r="AF395" s="50"/>
      <c r="AG395" s="35"/>
      <c r="AH395" s="35"/>
      <c r="AI395" s="53"/>
      <c r="AJ395" s="41" t="s">
        <v>65</v>
      </c>
    </row>
    <row r="396" spans="1:36" ht="16.2" x14ac:dyDescent="0.25">
      <c r="A396" s="42" t="s">
        <v>59</v>
      </c>
      <c r="B396" s="44" t="s">
        <v>668</v>
      </c>
      <c r="C396" s="42" t="s">
        <v>61</v>
      </c>
      <c r="D396" s="42" t="s">
        <v>87</v>
      </c>
      <c r="E396" s="42" t="s">
        <v>580</v>
      </c>
      <c r="F396" s="42" t="s">
        <v>59</v>
      </c>
      <c r="G396" s="45">
        <v>44345</v>
      </c>
      <c r="H396" s="19" t="s">
        <v>67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48"/>
      <c r="AF396" s="51"/>
      <c r="AG396" s="36"/>
      <c r="AH396" s="36"/>
      <c r="AI396" s="53"/>
      <c r="AJ396" s="41" t="s">
        <v>65</v>
      </c>
    </row>
    <row r="397" spans="1:36" ht="16.2" x14ac:dyDescent="0.25">
      <c r="A397" s="42" t="s">
        <v>59</v>
      </c>
      <c r="B397" s="44" t="s">
        <v>597</v>
      </c>
      <c r="C397" s="42" t="s">
        <v>61</v>
      </c>
      <c r="D397" s="42" t="s">
        <v>139</v>
      </c>
      <c r="E397" s="42" t="s">
        <v>150</v>
      </c>
      <c r="F397" s="42" t="s">
        <v>59</v>
      </c>
      <c r="G397" s="45">
        <v>44334</v>
      </c>
      <c r="H397" s="17" t="s">
        <v>64</v>
      </c>
      <c r="I397" s="17">
        <v>0</v>
      </c>
      <c r="J397" s="17">
        <v>9</v>
      </c>
      <c r="K397" s="17">
        <v>7</v>
      </c>
      <c r="L397" s="17">
        <v>15</v>
      </c>
      <c r="M397" s="17">
        <v>11</v>
      </c>
      <c r="N397" s="17">
        <v>24</v>
      </c>
      <c r="O397" s="17">
        <v>13</v>
      </c>
      <c r="P397" s="17">
        <v>23</v>
      </c>
      <c r="Q397" s="17">
        <v>10</v>
      </c>
      <c r="R397" s="17">
        <v>15</v>
      </c>
      <c r="S397" s="17">
        <v>6</v>
      </c>
      <c r="T397" s="17">
        <v>9</v>
      </c>
      <c r="U397" s="17">
        <v>4</v>
      </c>
      <c r="V397" s="17">
        <v>4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46">
        <f t="shared" ref="AE397" si="520">SUM(I397:AD397)</f>
        <v>150</v>
      </c>
      <c r="AF397" s="49">
        <f t="shared" ref="AF397" si="521">SUM(I398:AD398)</f>
        <v>150</v>
      </c>
      <c r="AG397" s="34">
        <f t="shared" ref="AG397" si="522">SUM(I399:AD399)</f>
        <v>150</v>
      </c>
      <c r="AH397" s="34">
        <f t="shared" ref="AH397" si="523">AG397-AE397</f>
        <v>0</v>
      </c>
      <c r="AI397" s="53">
        <v>0.95190000000000008</v>
      </c>
      <c r="AJ397" s="41" t="s">
        <v>65</v>
      </c>
    </row>
    <row r="398" spans="1:36" ht="16.2" x14ac:dyDescent="0.25">
      <c r="A398" s="42" t="s">
        <v>59</v>
      </c>
      <c r="B398" s="44" t="s">
        <v>597</v>
      </c>
      <c r="C398" s="42" t="s">
        <v>61</v>
      </c>
      <c r="D398" s="42" t="s">
        <v>139</v>
      </c>
      <c r="E398" s="42" t="s">
        <v>150</v>
      </c>
      <c r="F398" s="42" t="s">
        <v>59</v>
      </c>
      <c r="G398" s="45">
        <v>44334</v>
      </c>
      <c r="H398" s="18" t="s">
        <v>66</v>
      </c>
      <c r="I398" s="18">
        <v>0</v>
      </c>
      <c r="J398" s="18">
        <v>9</v>
      </c>
      <c r="K398" s="18">
        <v>7</v>
      </c>
      <c r="L398" s="18">
        <v>15</v>
      </c>
      <c r="M398" s="18">
        <v>11</v>
      </c>
      <c r="N398" s="18">
        <v>24</v>
      </c>
      <c r="O398" s="18">
        <v>13</v>
      </c>
      <c r="P398" s="18">
        <v>23</v>
      </c>
      <c r="Q398" s="18">
        <v>10</v>
      </c>
      <c r="R398" s="18">
        <v>15</v>
      </c>
      <c r="S398" s="18">
        <v>6</v>
      </c>
      <c r="T398" s="18">
        <v>9</v>
      </c>
      <c r="U398" s="18">
        <v>4</v>
      </c>
      <c r="V398" s="18">
        <v>4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47"/>
      <c r="AF398" s="50"/>
      <c r="AG398" s="35"/>
      <c r="AH398" s="35"/>
      <c r="AI398" s="53"/>
      <c r="AJ398" s="41" t="s">
        <v>65</v>
      </c>
    </row>
    <row r="399" spans="1:36" ht="16.2" x14ac:dyDescent="0.25">
      <c r="A399" s="42" t="s">
        <v>59</v>
      </c>
      <c r="B399" s="44" t="s">
        <v>597</v>
      </c>
      <c r="C399" s="42" t="s">
        <v>61</v>
      </c>
      <c r="D399" s="42" t="s">
        <v>139</v>
      </c>
      <c r="E399" s="42" t="s">
        <v>150</v>
      </c>
      <c r="F399" s="42" t="s">
        <v>59</v>
      </c>
      <c r="G399" s="45">
        <v>44334</v>
      </c>
      <c r="H399" s="19" t="s">
        <v>67</v>
      </c>
      <c r="I399" s="19">
        <v>0</v>
      </c>
      <c r="J399" s="19">
        <v>9</v>
      </c>
      <c r="K399" s="19">
        <v>7</v>
      </c>
      <c r="L399" s="19">
        <v>15</v>
      </c>
      <c r="M399" s="19">
        <v>11</v>
      </c>
      <c r="N399" s="19">
        <v>24</v>
      </c>
      <c r="O399" s="19">
        <v>13</v>
      </c>
      <c r="P399" s="19">
        <v>23</v>
      </c>
      <c r="Q399" s="19">
        <v>10</v>
      </c>
      <c r="R399" s="19">
        <v>15</v>
      </c>
      <c r="S399" s="19">
        <v>6</v>
      </c>
      <c r="T399" s="19">
        <v>9</v>
      </c>
      <c r="U399" s="19">
        <v>4</v>
      </c>
      <c r="V399" s="19">
        <v>4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48"/>
      <c r="AF399" s="51"/>
      <c r="AG399" s="36"/>
      <c r="AH399" s="36"/>
      <c r="AI399" s="53"/>
      <c r="AJ399" s="41" t="s">
        <v>65</v>
      </c>
    </row>
    <row r="400" spans="1:36" ht="16.2" x14ac:dyDescent="0.25">
      <c r="A400" s="42" t="s">
        <v>59</v>
      </c>
      <c r="B400" s="44" t="s">
        <v>596</v>
      </c>
      <c r="C400" s="42" t="s">
        <v>61</v>
      </c>
      <c r="D400" s="42" t="s">
        <v>139</v>
      </c>
      <c r="E400" s="42" t="s">
        <v>150</v>
      </c>
      <c r="F400" s="42" t="s">
        <v>59</v>
      </c>
      <c r="G400" s="45">
        <v>44334</v>
      </c>
      <c r="H400" s="17" t="s">
        <v>64</v>
      </c>
      <c r="I400" s="17">
        <v>0</v>
      </c>
      <c r="J400" s="17">
        <v>10</v>
      </c>
      <c r="K400" s="17">
        <v>0</v>
      </c>
      <c r="L400" s="17">
        <v>27</v>
      </c>
      <c r="M400" s="17">
        <v>0</v>
      </c>
      <c r="N400" s="17">
        <v>44</v>
      </c>
      <c r="O400" s="17">
        <v>0</v>
      </c>
      <c r="P400" s="17">
        <v>31</v>
      </c>
      <c r="Q400" s="17">
        <v>0</v>
      </c>
      <c r="R400" s="17">
        <v>27</v>
      </c>
      <c r="S400" s="17">
        <v>0</v>
      </c>
      <c r="T400" s="17">
        <v>11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46">
        <f t="shared" ref="AE400" si="524">SUM(I400:AD400)</f>
        <v>150</v>
      </c>
      <c r="AF400" s="49">
        <f t="shared" ref="AF400" si="525">SUM(I401:AD401)</f>
        <v>150</v>
      </c>
      <c r="AG400" s="34">
        <f t="shared" ref="AG400" si="526">SUM(I402:AD402)</f>
        <v>150</v>
      </c>
      <c r="AH400" s="34">
        <f t="shared" ref="AH400" si="527">AG400-AE400</f>
        <v>0</v>
      </c>
      <c r="AI400" s="53">
        <v>0.93859999999999999</v>
      </c>
      <c r="AJ400" s="41" t="s">
        <v>65</v>
      </c>
    </row>
    <row r="401" spans="1:36" ht="16.2" x14ac:dyDescent="0.25">
      <c r="A401" s="42" t="s">
        <v>59</v>
      </c>
      <c r="B401" s="44" t="s">
        <v>596</v>
      </c>
      <c r="C401" s="42" t="s">
        <v>61</v>
      </c>
      <c r="D401" s="42" t="s">
        <v>139</v>
      </c>
      <c r="E401" s="42" t="s">
        <v>150</v>
      </c>
      <c r="F401" s="42" t="s">
        <v>59</v>
      </c>
      <c r="G401" s="45">
        <v>44334</v>
      </c>
      <c r="H401" s="18" t="s">
        <v>66</v>
      </c>
      <c r="I401" s="18">
        <v>0</v>
      </c>
      <c r="J401" s="18">
        <v>10</v>
      </c>
      <c r="K401" s="18">
        <v>0</v>
      </c>
      <c r="L401" s="18">
        <v>27</v>
      </c>
      <c r="M401" s="18">
        <v>0</v>
      </c>
      <c r="N401" s="18">
        <v>44</v>
      </c>
      <c r="O401" s="18">
        <v>0</v>
      </c>
      <c r="P401" s="18">
        <v>31</v>
      </c>
      <c r="Q401" s="18">
        <v>0</v>
      </c>
      <c r="R401" s="18">
        <v>27</v>
      </c>
      <c r="S401" s="18">
        <v>0</v>
      </c>
      <c r="T401" s="18">
        <v>11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47"/>
      <c r="AF401" s="50"/>
      <c r="AG401" s="35"/>
      <c r="AH401" s="35"/>
      <c r="AI401" s="53"/>
      <c r="AJ401" s="41" t="s">
        <v>65</v>
      </c>
    </row>
    <row r="402" spans="1:36" ht="16.2" x14ac:dyDescent="0.25">
      <c r="A402" s="42" t="s">
        <v>59</v>
      </c>
      <c r="B402" s="44" t="s">
        <v>596</v>
      </c>
      <c r="C402" s="42" t="s">
        <v>61</v>
      </c>
      <c r="D402" s="42" t="s">
        <v>139</v>
      </c>
      <c r="E402" s="42" t="s">
        <v>150</v>
      </c>
      <c r="F402" s="42" t="s">
        <v>59</v>
      </c>
      <c r="G402" s="45">
        <v>44334</v>
      </c>
      <c r="H402" s="19" t="s">
        <v>67</v>
      </c>
      <c r="I402" s="19">
        <v>0</v>
      </c>
      <c r="J402" s="19">
        <v>10</v>
      </c>
      <c r="K402" s="19">
        <v>0</v>
      </c>
      <c r="L402" s="19">
        <v>27</v>
      </c>
      <c r="M402" s="19">
        <v>0</v>
      </c>
      <c r="N402" s="19">
        <v>44</v>
      </c>
      <c r="O402" s="19">
        <v>0</v>
      </c>
      <c r="P402" s="19">
        <v>31</v>
      </c>
      <c r="Q402" s="19">
        <v>0</v>
      </c>
      <c r="R402" s="19">
        <v>27</v>
      </c>
      <c r="S402" s="19">
        <v>0</v>
      </c>
      <c r="T402" s="19">
        <v>11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48"/>
      <c r="AF402" s="51"/>
      <c r="AG402" s="36"/>
      <c r="AH402" s="36"/>
      <c r="AI402" s="53"/>
      <c r="AJ402" s="41" t="s">
        <v>65</v>
      </c>
    </row>
    <row r="403" spans="1:36" ht="16.2" x14ac:dyDescent="0.25">
      <c r="A403" s="42" t="s">
        <v>59</v>
      </c>
      <c r="B403" s="44" t="s">
        <v>1057</v>
      </c>
      <c r="C403" s="42" t="s">
        <v>61</v>
      </c>
      <c r="D403" s="42" t="s">
        <v>87</v>
      </c>
      <c r="E403" s="42" t="s">
        <v>576</v>
      </c>
      <c r="F403" s="42" t="s">
        <v>59</v>
      </c>
      <c r="G403" s="45">
        <v>44336</v>
      </c>
      <c r="H403" s="17" t="s">
        <v>64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1</v>
      </c>
      <c r="O403" s="17">
        <v>2</v>
      </c>
      <c r="P403" s="17">
        <v>6</v>
      </c>
      <c r="Q403" s="17">
        <v>9</v>
      </c>
      <c r="R403" s="17">
        <v>13</v>
      </c>
      <c r="S403" s="17">
        <v>15</v>
      </c>
      <c r="T403" s="17">
        <v>16</v>
      </c>
      <c r="U403" s="17">
        <v>13</v>
      </c>
      <c r="V403" s="17">
        <v>9</v>
      </c>
      <c r="W403" s="17">
        <v>7</v>
      </c>
      <c r="X403" s="17">
        <v>5</v>
      </c>
      <c r="Y403" s="17">
        <v>3</v>
      </c>
      <c r="Z403" s="17">
        <v>2</v>
      </c>
      <c r="AA403" s="17">
        <v>0</v>
      </c>
      <c r="AB403" s="17">
        <v>0</v>
      </c>
      <c r="AC403" s="17">
        <v>0</v>
      </c>
      <c r="AD403" s="17">
        <v>0</v>
      </c>
      <c r="AE403" s="46">
        <f t="shared" ref="AE403" si="528">SUM(I403:AD403)</f>
        <v>101</v>
      </c>
      <c r="AF403" s="49">
        <f t="shared" ref="AF403" si="529">SUM(I404:AD404)</f>
        <v>75</v>
      </c>
      <c r="AG403" s="34">
        <f t="shared" ref="AG403" si="530">SUM(I405:AD405)</f>
        <v>52</v>
      </c>
      <c r="AH403" s="34">
        <f t="shared" ref="AH403" si="531">AG403-AE403</f>
        <v>-49</v>
      </c>
      <c r="AI403" s="53">
        <v>0.93070000000000008</v>
      </c>
      <c r="AJ403" s="41" t="s">
        <v>65</v>
      </c>
    </row>
    <row r="404" spans="1:36" ht="16.2" x14ac:dyDescent="0.25">
      <c r="A404" s="42" t="s">
        <v>59</v>
      </c>
      <c r="B404" s="44" t="s">
        <v>1057</v>
      </c>
      <c r="C404" s="42" t="s">
        <v>61</v>
      </c>
      <c r="D404" s="42" t="s">
        <v>87</v>
      </c>
      <c r="E404" s="42" t="s">
        <v>576</v>
      </c>
      <c r="F404" s="42" t="s">
        <v>59</v>
      </c>
      <c r="G404" s="45">
        <v>44336</v>
      </c>
      <c r="H404" s="18" t="s">
        <v>66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2</v>
      </c>
      <c r="P404" s="18">
        <v>6</v>
      </c>
      <c r="Q404" s="18">
        <v>9</v>
      </c>
      <c r="R404" s="18">
        <v>10</v>
      </c>
      <c r="S404" s="18">
        <v>15</v>
      </c>
      <c r="T404" s="18">
        <v>12</v>
      </c>
      <c r="U404" s="18">
        <v>0</v>
      </c>
      <c r="V404" s="18">
        <v>9</v>
      </c>
      <c r="W404" s="18">
        <v>7</v>
      </c>
      <c r="X404" s="18">
        <v>0</v>
      </c>
      <c r="Y404" s="18">
        <v>3</v>
      </c>
      <c r="Z404" s="18">
        <v>1</v>
      </c>
      <c r="AA404" s="18">
        <v>0</v>
      </c>
      <c r="AB404" s="18">
        <v>0</v>
      </c>
      <c r="AC404" s="18">
        <v>0</v>
      </c>
      <c r="AD404" s="18">
        <v>0</v>
      </c>
      <c r="AE404" s="47"/>
      <c r="AF404" s="50"/>
      <c r="AG404" s="35"/>
      <c r="AH404" s="35"/>
      <c r="AI404" s="53"/>
      <c r="AJ404" s="41" t="s">
        <v>65</v>
      </c>
    </row>
    <row r="405" spans="1:36" ht="16.2" x14ac:dyDescent="0.25">
      <c r="A405" s="42" t="s">
        <v>59</v>
      </c>
      <c r="B405" s="44" t="s">
        <v>1057</v>
      </c>
      <c r="C405" s="42" t="s">
        <v>61</v>
      </c>
      <c r="D405" s="42" t="s">
        <v>87</v>
      </c>
      <c r="E405" s="42" t="s">
        <v>576</v>
      </c>
      <c r="F405" s="42" t="s">
        <v>59</v>
      </c>
      <c r="G405" s="45">
        <v>44336</v>
      </c>
      <c r="H405" s="19" t="s">
        <v>67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1</v>
      </c>
      <c r="O405" s="19">
        <v>2</v>
      </c>
      <c r="P405" s="19">
        <v>6</v>
      </c>
      <c r="Q405" s="19">
        <v>9</v>
      </c>
      <c r="R405" s="19">
        <v>0</v>
      </c>
      <c r="S405" s="19">
        <v>15</v>
      </c>
      <c r="T405" s="19">
        <v>0</v>
      </c>
      <c r="U405" s="19">
        <v>0</v>
      </c>
      <c r="V405" s="19">
        <v>9</v>
      </c>
      <c r="W405" s="19">
        <v>7</v>
      </c>
      <c r="X405" s="19">
        <v>0</v>
      </c>
      <c r="Y405" s="19">
        <v>3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8"/>
      <c r="AF405" s="51"/>
      <c r="AG405" s="36"/>
      <c r="AH405" s="36"/>
      <c r="AI405" s="53"/>
      <c r="AJ405" s="41" t="s">
        <v>65</v>
      </c>
    </row>
    <row r="406" spans="1:36" ht="16.2" x14ac:dyDescent="0.25">
      <c r="A406" s="42" t="s">
        <v>59</v>
      </c>
      <c r="B406" s="44" t="s">
        <v>1056</v>
      </c>
      <c r="C406" s="42" t="s">
        <v>61</v>
      </c>
      <c r="D406" s="42" t="s">
        <v>72</v>
      </c>
      <c r="E406" s="42" t="s">
        <v>1055</v>
      </c>
      <c r="F406" s="42" t="s">
        <v>59</v>
      </c>
      <c r="G406" s="45">
        <v>44341</v>
      </c>
      <c r="H406" s="17" t="s">
        <v>64</v>
      </c>
      <c r="I406" s="17">
        <v>11</v>
      </c>
      <c r="J406" s="17">
        <v>0</v>
      </c>
      <c r="K406" s="17">
        <v>13</v>
      </c>
      <c r="L406" s="17">
        <v>0</v>
      </c>
      <c r="M406" s="17">
        <v>15</v>
      </c>
      <c r="N406" s="17">
        <v>0</v>
      </c>
      <c r="O406" s="17">
        <v>11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46">
        <f t="shared" ref="AE406" si="532">SUM(I406:AD406)</f>
        <v>50</v>
      </c>
      <c r="AF406" s="49">
        <f t="shared" ref="AF406" si="533">SUM(I407:AD407)</f>
        <v>0</v>
      </c>
      <c r="AG406" s="34">
        <f t="shared" ref="AG406" si="534">SUM(I408:AD408)</f>
        <v>0</v>
      </c>
      <c r="AH406" s="34">
        <f t="shared" ref="AH406" si="535">AG406-AE406</f>
        <v>-50</v>
      </c>
      <c r="AI406" s="53">
        <v>0.92500000000000004</v>
      </c>
      <c r="AJ406" s="41" t="s">
        <v>65</v>
      </c>
    </row>
    <row r="407" spans="1:36" ht="16.2" x14ac:dyDescent="0.25">
      <c r="A407" s="42" t="s">
        <v>59</v>
      </c>
      <c r="B407" s="44" t="s">
        <v>1056</v>
      </c>
      <c r="C407" s="42" t="s">
        <v>61</v>
      </c>
      <c r="D407" s="42" t="s">
        <v>72</v>
      </c>
      <c r="E407" s="42" t="s">
        <v>1055</v>
      </c>
      <c r="F407" s="42" t="s">
        <v>59</v>
      </c>
      <c r="G407" s="45">
        <v>44341</v>
      </c>
      <c r="H407" s="18" t="s">
        <v>66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7"/>
      <c r="AF407" s="50"/>
      <c r="AG407" s="35"/>
      <c r="AH407" s="35"/>
      <c r="AI407" s="53"/>
      <c r="AJ407" s="41" t="s">
        <v>65</v>
      </c>
    </row>
    <row r="408" spans="1:36" ht="16.2" x14ac:dyDescent="0.25">
      <c r="A408" s="42" t="s">
        <v>59</v>
      </c>
      <c r="B408" s="44" t="s">
        <v>1056</v>
      </c>
      <c r="C408" s="42" t="s">
        <v>61</v>
      </c>
      <c r="D408" s="42" t="s">
        <v>72</v>
      </c>
      <c r="E408" s="42" t="s">
        <v>1055</v>
      </c>
      <c r="F408" s="42" t="s">
        <v>59</v>
      </c>
      <c r="G408" s="45">
        <v>44341</v>
      </c>
      <c r="H408" s="19" t="s">
        <v>67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8"/>
      <c r="AF408" s="51"/>
      <c r="AG408" s="36"/>
      <c r="AH408" s="36"/>
      <c r="AI408" s="53"/>
      <c r="AJ408" s="41" t="s">
        <v>65</v>
      </c>
    </row>
    <row r="409" spans="1:36" ht="16.2" x14ac:dyDescent="0.25">
      <c r="A409" s="42" t="s">
        <v>59</v>
      </c>
      <c r="B409" s="44" t="s">
        <v>1054</v>
      </c>
      <c r="C409" s="42" t="s">
        <v>61</v>
      </c>
      <c r="D409" s="42" t="s">
        <v>72</v>
      </c>
      <c r="E409" s="42" t="s">
        <v>1053</v>
      </c>
      <c r="F409" s="42" t="s">
        <v>59</v>
      </c>
      <c r="G409" s="45">
        <v>44347</v>
      </c>
      <c r="H409" s="17" t="s">
        <v>64</v>
      </c>
      <c r="I409" s="17">
        <v>11</v>
      </c>
      <c r="J409" s="17">
        <v>0</v>
      </c>
      <c r="K409" s="17">
        <v>13</v>
      </c>
      <c r="L409" s="17">
        <v>0</v>
      </c>
      <c r="M409" s="17">
        <v>15</v>
      </c>
      <c r="N409" s="17">
        <v>0</v>
      </c>
      <c r="O409" s="17">
        <v>11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46">
        <f t="shared" ref="AE409" si="536">SUM(I409:AD409)</f>
        <v>50</v>
      </c>
      <c r="AF409" s="49">
        <f t="shared" ref="AF409" si="537">SUM(I410:AD410)</f>
        <v>50</v>
      </c>
      <c r="AG409" s="34">
        <f t="shared" ref="AG409" si="538">SUM(I411:AD411)</f>
        <v>50</v>
      </c>
      <c r="AH409" s="34">
        <f t="shared" ref="AH409" si="539">AG409-AE409</f>
        <v>0</v>
      </c>
      <c r="AI409" s="53">
        <v>0.92080000000000006</v>
      </c>
      <c r="AJ409" s="41" t="s">
        <v>65</v>
      </c>
    </row>
    <row r="410" spans="1:36" ht="16.2" x14ac:dyDescent="0.25">
      <c r="A410" s="42" t="s">
        <v>59</v>
      </c>
      <c r="B410" s="44" t="s">
        <v>1054</v>
      </c>
      <c r="C410" s="42" t="s">
        <v>61</v>
      </c>
      <c r="D410" s="42" t="s">
        <v>72</v>
      </c>
      <c r="E410" s="42" t="s">
        <v>1053</v>
      </c>
      <c r="F410" s="42" t="s">
        <v>59</v>
      </c>
      <c r="G410" s="45">
        <v>44347</v>
      </c>
      <c r="H410" s="18" t="s">
        <v>66</v>
      </c>
      <c r="I410" s="18">
        <v>11</v>
      </c>
      <c r="J410" s="18">
        <v>0</v>
      </c>
      <c r="K410" s="18">
        <v>13</v>
      </c>
      <c r="L410" s="18">
        <v>0</v>
      </c>
      <c r="M410" s="18">
        <v>15</v>
      </c>
      <c r="N410" s="18">
        <v>0</v>
      </c>
      <c r="O410" s="18">
        <v>11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47"/>
      <c r="AF410" s="50"/>
      <c r="AG410" s="35"/>
      <c r="AH410" s="35"/>
      <c r="AI410" s="53"/>
      <c r="AJ410" s="41" t="s">
        <v>65</v>
      </c>
    </row>
    <row r="411" spans="1:36" ht="16.2" x14ac:dyDescent="0.25">
      <c r="A411" s="42" t="s">
        <v>59</v>
      </c>
      <c r="B411" s="44" t="s">
        <v>1054</v>
      </c>
      <c r="C411" s="42" t="s">
        <v>61</v>
      </c>
      <c r="D411" s="42" t="s">
        <v>72</v>
      </c>
      <c r="E411" s="42" t="s">
        <v>1053</v>
      </c>
      <c r="F411" s="42" t="s">
        <v>59</v>
      </c>
      <c r="G411" s="45">
        <v>44347</v>
      </c>
      <c r="H411" s="19" t="s">
        <v>67</v>
      </c>
      <c r="I411" s="19">
        <v>11</v>
      </c>
      <c r="J411" s="19">
        <v>0</v>
      </c>
      <c r="K411" s="19">
        <v>13</v>
      </c>
      <c r="L411" s="19">
        <v>0</v>
      </c>
      <c r="M411" s="19">
        <v>15</v>
      </c>
      <c r="N411" s="19">
        <v>0</v>
      </c>
      <c r="O411" s="19">
        <v>11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48"/>
      <c r="AF411" s="51"/>
      <c r="AG411" s="36"/>
      <c r="AH411" s="36"/>
      <c r="AI411" s="53"/>
      <c r="AJ411" s="41" t="s">
        <v>65</v>
      </c>
    </row>
    <row r="412" spans="1:36" ht="16.2" x14ac:dyDescent="0.25">
      <c r="A412" s="42" t="s">
        <v>59</v>
      </c>
      <c r="B412" s="44" t="s">
        <v>667</v>
      </c>
      <c r="C412" s="42" t="s">
        <v>61</v>
      </c>
      <c r="D412" s="42" t="s">
        <v>87</v>
      </c>
      <c r="E412" s="42" t="s">
        <v>576</v>
      </c>
      <c r="F412" s="42" t="s">
        <v>59</v>
      </c>
      <c r="G412" s="45">
        <v>44347</v>
      </c>
      <c r="H412" s="17" t="s">
        <v>64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1</v>
      </c>
      <c r="O412" s="17">
        <v>1</v>
      </c>
      <c r="P412" s="17">
        <v>1</v>
      </c>
      <c r="Q412" s="17">
        <v>2</v>
      </c>
      <c r="R412" s="17">
        <v>3</v>
      </c>
      <c r="S412" s="17">
        <v>4</v>
      </c>
      <c r="T412" s="17">
        <v>6</v>
      </c>
      <c r="U412" s="17">
        <v>6</v>
      </c>
      <c r="V412" s="17">
        <v>6</v>
      </c>
      <c r="W412" s="17">
        <v>6</v>
      </c>
      <c r="X412" s="17">
        <v>2</v>
      </c>
      <c r="Y412" s="17">
        <v>2</v>
      </c>
      <c r="Z412" s="17">
        <v>1</v>
      </c>
      <c r="AA412" s="17">
        <v>1</v>
      </c>
      <c r="AB412" s="17">
        <v>0</v>
      </c>
      <c r="AC412" s="17">
        <v>0</v>
      </c>
      <c r="AD412" s="17">
        <v>0</v>
      </c>
      <c r="AE412" s="46">
        <f t="shared" ref="AE412" si="540">SUM(I412:AD412)</f>
        <v>42</v>
      </c>
      <c r="AF412" s="49">
        <f t="shared" ref="AF412" si="541">SUM(I413:AD413)</f>
        <v>42</v>
      </c>
      <c r="AG412" s="34">
        <f t="shared" ref="AG412" si="542">SUM(I414:AD414)</f>
        <v>42</v>
      </c>
      <c r="AH412" s="34">
        <f t="shared" ref="AH412" si="543">AG412-AE412</f>
        <v>0</v>
      </c>
      <c r="AI412" s="53">
        <v>0.92320000000000002</v>
      </c>
      <c r="AJ412" s="41" t="s">
        <v>65</v>
      </c>
    </row>
    <row r="413" spans="1:36" ht="16.2" x14ac:dyDescent="0.25">
      <c r="A413" s="42" t="s">
        <v>59</v>
      </c>
      <c r="B413" s="44" t="s">
        <v>667</v>
      </c>
      <c r="C413" s="42" t="s">
        <v>61</v>
      </c>
      <c r="D413" s="42" t="s">
        <v>87</v>
      </c>
      <c r="E413" s="42" t="s">
        <v>576</v>
      </c>
      <c r="F413" s="42" t="s">
        <v>59</v>
      </c>
      <c r="G413" s="45">
        <v>44347</v>
      </c>
      <c r="H413" s="18" t="s">
        <v>66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1</v>
      </c>
      <c r="O413" s="18">
        <v>1</v>
      </c>
      <c r="P413" s="18">
        <v>1</v>
      </c>
      <c r="Q413" s="18">
        <v>2</v>
      </c>
      <c r="R413" s="18">
        <v>3</v>
      </c>
      <c r="S413" s="18">
        <v>4</v>
      </c>
      <c r="T413" s="18">
        <v>6</v>
      </c>
      <c r="U413" s="18">
        <v>6</v>
      </c>
      <c r="V413" s="18">
        <v>6</v>
      </c>
      <c r="W413" s="18">
        <v>6</v>
      </c>
      <c r="X413" s="18">
        <v>2</v>
      </c>
      <c r="Y413" s="18">
        <v>2</v>
      </c>
      <c r="Z413" s="18">
        <v>1</v>
      </c>
      <c r="AA413" s="18">
        <v>1</v>
      </c>
      <c r="AB413" s="18">
        <v>0</v>
      </c>
      <c r="AC413" s="18">
        <v>0</v>
      </c>
      <c r="AD413" s="18">
        <v>0</v>
      </c>
      <c r="AE413" s="47"/>
      <c r="AF413" s="50"/>
      <c r="AG413" s="35"/>
      <c r="AH413" s="35"/>
      <c r="AI413" s="53"/>
      <c r="AJ413" s="41" t="s">
        <v>65</v>
      </c>
    </row>
    <row r="414" spans="1:36" ht="16.2" x14ac:dyDescent="0.25">
      <c r="A414" s="42" t="s">
        <v>59</v>
      </c>
      <c r="B414" s="44" t="s">
        <v>667</v>
      </c>
      <c r="C414" s="42" t="s">
        <v>61</v>
      </c>
      <c r="D414" s="42" t="s">
        <v>87</v>
      </c>
      <c r="E414" s="42" t="s">
        <v>576</v>
      </c>
      <c r="F414" s="42" t="s">
        <v>59</v>
      </c>
      <c r="G414" s="45">
        <v>44347</v>
      </c>
      <c r="H414" s="19" t="s">
        <v>67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1</v>
      </c>
      <c r="O414" s="19">
        <v>1</v>
      </c>
      <c r="P414" s="19">
        <v>1</v>
      </c>
      <c r="Q414" s="19">
        <v>2</v>
      </c>
      <c r="R414" s="19">
        <v>3</v>
      </c>
      <c r="S414" s="19">
        <v>4</v>
      </c>
      <c r="T414" s="19">
        <v>6</v>
      </c>
      <c r="U414" s="19">
        <v>6</v>
      </c>
      <c r="V414" s="19">
        <v>6</v>
      </c>
      <c r="W414" s="19">
        <v>6</v>
      </c>
      <c r="X414" s="19">
        <v>2</v>
      </c>
      <c r="Y414" s="19">
        <v>2</v>
      </c>
      <c r="Z414" s="19">
        <v>1</v>
      </c>
      <c r="AA414" s="19">
        <v>1</v>
      </c>
      <c r="AB414" s="19">
        <v>0</v>
      </c>
      <c r="AC414" s="19">
        <v>0</v>
      </c>
      <c r="AD414" s="19">
        <v>0</v>
      </c>
      <c r="AE414" s="48"/>
      <c r="AF414" s="51"/>
      <c r="AG414" s="36"/>
      <c r="AH414" s="36"/>
      <c r="AI414" s="53"/>
      <c r="AJ414" s="41" t="s">
        <v>65</v>
      </c>
    </row>
    <row r="415" spans="1:36" ht="16.2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42" t="s">
        <v>444</v>
      </c>
      <c r="AB415" s="43"/>
      <c r="AC415" s="43"/>
      <c r="AD415" s="43"/>
      <c r="AE415" s="15">
        <f>SUM(AE4:AE412)</f>
        <v>83315</v>
      </c>
      <c r="AF415" s="15">
        <f t="shared" ref="AF415:AH415" si="544">SUM(AF4:AF412)</f>
        <v>78863</v>
      </c>
      <c r="AG415" s="15">
        <f t="shared" si="544"/>
        <v>77595</v>
      </c>
      <c r="AH415" s="15">
        <f t="shared" si="544"/>
        <v>-5720</v>
      </c>
      <c r="AI415" s="32">
        <f>IFERROR(SUMPRODUCT(AF4:AF414,AI4:AI414)/AF415,"-")</f>
        <v>0.93574359458808221</v>
      </c>
      <c r="AJ415" s="16"/>
    </row>
  </sheetData>
  <autoFilter ref="A3:AN3"/>
  <mergeCells count="1783">
    <mergeCell ref="G412:G414"/>
    <mergeCell ref="AE412:AE414"/>
    <mergeCell ref="AF412:AF414"/>
    <mergeCell ref="G409:G411"/>
    <mergeCell ref="AE409:AE411"/>
    <mergeCell ref="AF409:AF411"/>
    <mergeCell ref="A412:A414"/>
    <mergeCell ref="B412:B414"/>
    <mergeCell ref="C412:C414"/>
    <mergeCell ref="D412:D414"/>
    <mergeCell ref="E412:E414"/>
    <mergeCell ref="F412:F414"/>
    <mergeCell ref="AG412:AG414"/>
    <mergeCell ref="AH412:AH414"/>
    <mergeCell ref="AI412:AI414"/>
    <mergeCell ref="AJ412:AJ414"/>
    <mergeCell ref="AA415:AD415"/>
    <mergeCell ref="AJ409:AJ411"/>
    <mergeCell ref="AG409:AG411"/>
    <mergeCell ref="AH409:AH411"/>
    <mergeCell ref="AI409:AI411"/>
    <mergeCell ref="A406:A408"/>
    <mergeCell ref="B406:B408"/>
    <mergeCell ref="C406:C408"/>
    <mergeCell ref="D406:D408"/>
    <mergeCell ref="E406:E408"/>
    <mergeCell ref="F406:F408"/>
    <mergeCell ref="G406:G408"/>
    <mergeCell ref="AE406:AE408"/>
    <mergeCell ref="AF406:AF408"/>
    <mergeCell ref="AG406:AG408"/>
    <mergeCell ref="AH406:AH408"/>
    <mergeCell ref="AI406:AI408"/>
    <mergeCell ref="AJ406:AJ408"/>
    <mergeCell ref="A409:A411"/>
    <mergeCell ref="B409:B411"/>
    <mergeCell ref="C409:C411"/>
    <mergeCell ref="D409:D411"/>
    <mergeCell ref="E409:E411"/>
    <mergeCell ref="F409:F411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G403:G405"/>
    <mergeCell ref="AE403:AE405"/>
    <mergeCell ref="AF403:AF405"/>
    <mergeCell ref="AG403:AG405"/>
    <mergeCell ref="AH403:AH405"/>
    <mergeCell ref="AI403:AI405"/>
    <mergeCell ref="AJ403:AJ405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G397:G399"/>
    <mergeCell ref="AE397:AE399"/>
    <mergeCell ref="AF397:AF399"/>
    <mergeCell ref="AG397:AG399"/>
    <mergeCell ref="AH397:AH399"/>
    <mergeCell ref="AI397:AI399"/>
    <mergeCell ref="AJ397:AJ399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G391:G393"/>
    <mergeCell ref="AE391:AE393"/>
    <mergeCell ref="AF391:AF393"/>
    <mergeCell ref="AG391:AG393"/>
    <mergeCell ref="AH391:AH393"/>
    <mergeCell ref="AI391:AI393"/>
    <mergeCell ref="AJ391:AJ393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G385:G387"/>
    <mergeCell ref="AE385:AE387"/>
    <mergeCell ref="AF385:AF387"/>
    <mergeCell ref="AG385:AG387"/>
    <mergeCell ref="AH385:AH387"/>
    <mergeCell ref="AI385:AI387"/>
    <mergeCell ref="AJ385:AJ387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AG376:AG378"/>
    <mergeCell ref="AH376:AH378"/>
    <mergeCell ref="AI376:AI378"/>
    <mergeCell ref="AJ376:AJ378"/>
    <mergeCell ref="A379:A381"/>
    <mergeCell ref="B379:B381"/>
    <mergeCell ref="C379:C381"/>
    <mergeCell ref="D379:D381"/>
    <mergeCell ref="E379:E381"/>
    <mergeCell ref="F379:F381"/>
    <mergeCell ref="G379:G381"/>
    <mergeCell ref="AE379:AE381"/>
    <mergeCell ref="AF379:AF381"/>
    <mergeCell ref="AG379:AG381"/>
    <mergeCell ref="AH379:AH381"/>
    <mergeCell ref="AI379:AI381"/>
    <mergeCell ref="AJ379:AJ381"/>
    <mergeCell ref="A370:A372"/>
    <mergeCell ref="B370:B372"/>
    <mergeCell ref="C370:C372"/>
    <mergeCell ref="D370:D372"/>
    <mergeCell ref="E370:E372"/>
    <mergeCell ref="F370:F372"/>
    <mergeCell ref="G370:G372"/>
    <mergeCell ref="AE370:AE372"/>
    <mergeCell ref="AF370:AF372"/>
    <mergeCell ref="AG370:AG372"/>
    <mergeCell ref="AH370:AH372"/>
    <mergeCell ref="AI370:AI372"/>
    <mergeCell ref="AJ370:AJ372"/>
    <mergeCell ref="A373:A375"/>
    <mergeCell ref="B373:B375"/>
    <mergeCell ref="C373:C375"/>
    <mergeCell ref="D373:D375"/>
    <mergeCell ref="E373:E375"/>
    <mergeCell ref="F373:F375"/>
    <mergeCell ref="G373:G375"/>
    <mergeCell ref="AE373:AE375"/>
    <mergeCell ref="AF373:AF375"/>
    <mergeCell ref="AG373:AG375"/>
    <mergeCell ref="AH373:AH375"/>
    <mergeCell ref="AI373:AI375"/>
    <mergeCell ref="AJ373:AJ375"/>
    <mergeCell ref="A364:A366"/>
    <mergeCell ref="B364:B366"/>
    <mergeCell ref="C364:C366"/>
    <mergeCell ref="D364:D366"/>
    <mergeCell ref="E364:E366"/>
    <mergeCell ref="F364:F366"/>
    <mergeCell ref="G364:G366"/>
    <mergeCell ref="AE364:AE366"/>
    <mergeCell ref="AF364:AF366"/>
    <mergeCell ref="AG364:AG366"/>
    <mergeCell ref="AH364:AH366"/>
    <mergeCell ref="AI364:AI366"/>
    <mergeCell ref="AJ364:AJ366"/>
    <mergeCell ref="A367:A369"/>
    <mergeCell ref="B367:B369"/>
    <mergeCell ref="C367:C369"/>
    <mergeCell ref="D367:D369"/>
    <mergeCell ref="E367:E369"/>
    <mergeCell ref="F367:F369"/>
    <mergeCell ref="G367:G369"/>
    <mergeCell ref="AE367:AE369"/>
    <mergeCell ref="AF367:AF369"/>
    <mergeCell ref="AG367:AG369"/>
    <mergeCell ref="AH367:AH369"/>
    <mergeCell ref="AI367:AI369"/>
    <mergeCell ref="AJ367:AJ369"/>
    <mergeCell ref="A358:A360"/>
    <mergeCell ref="B358:B360"/>
    <mergeCell ref="C358:C360"/>
    <mergeCell ref="D358:D360"/>
    <mergeCell ref="E358:E360"/>
    <mergeCell ref="F358:F360"/>
    <mergeCell ref="G358:G360"/>
    <mergeCell ref="AE358:AE360"/>
    <mergeCell ref="AF358:AF360"/>
    <mergeCell ref="AG358:AG360"/>
    <mergeCell ref="AH358:AH360"/>
    <mergeCell ref="AI358:AI360"/>
    <mergeCell ref="AJ358:AJ360"/>
    <mergeCell ref="A361:A363"/>
    <mergeCell ref="B361:B363"/>
    <mergeCell ref="C361:C363"/>
    <mergeCell ref="D361:D363"/>
    <mergeCell ref="E361:E363"/>
    <mergeCell ref="F361:F363"/>
    <mergeCell ref="G361:G363"/>
    <mergeCell ref="AE361:AE363"/>
    <mergeCell ref="AF361:AF363"/>
    <mergeCell ref="AG361:AG363"/>
    <mergeCell ref="AH361:AH363"/>
    <mergeCell ref="AI361:AI363"/>
    <mergeCell ref="AJ361:AJ363"/>
    <mergeCell ref="A352:A354"/>
    <mergeCell ref="B352:B354"/>
    <mergeCell ref="C352:C354"/>
    <mergeCell ref="D352:D354"/>
    <mergeCell ref="E352:E354"/>
    <mergeCell ref="F352:F354"/>
    <mergeCell ref="G352:G354"/>
    <mergeCell ref="AE352:AE354"/>
    <mergeCell ref="AF352:AF354"/>
    <mergeCell ref="AG352:AG354"/>
    <mergeCell ref="AH352:AH354"/>
    <mergeCell ref="AI352:AI354"/>
    <mergeCell ref="AJ352:AJ354"/>
    <mergeCell ref="A355:A357"/>
    <mergeCell ref="B355:B357"/>
    <mergeCell ref="C355:C357"/>
    <mergeCell ref="D355:D357"/>
    <mergeCell ref="E355:E357"/>
    <mergeCell ref="F355:F357"/>
    <mergeCell ref="G355:G357"/>
    <mergeCell ref="AE355:AE357"/>
    <mergeCell ref="AF355:AF357"/>
    <mergeCell ref="AG355:AG357"/>
    <mergeCell ref="AH355:AH357"/>
    <mergeCell ref="AI355:AI357"/>
    <mergeCell ref="AJ355:AJ357"/>
    <mergeCell ref="A346:A348"/>
    <mergeCell ref="B346:B348"/>
    <mergeCell ref="C346:C348"/>
    <mergeCell ref="D346:D348"/>
    <mergeCell ref="E346:E348"/>
    <mergeCell ref="F346:F348"/>
    <mergeCell ref="G346:G348"/>
    <mergeCell ref="AE346:AE348"/>
    <mergeCell ref="AF346:AF348"/>
    <mergeCell ref="AG346:AG348"/>
    <mergeCell ref="AH346:AH348"/>
    <mergeCell ref="AI346:AI348"/>
    <mergeCell ref="AJ346:AJ348"/>
    <mergeCell ref="A349:A351"/>
    <mergeCell ref="B349:B351"/>
    <mergeCell ref="C349:C351"/>
    <mergeCell ref="D349:D351"/>
    <mergeCell ref="E349:E351"/>
    <mergeCell ref="F349:F351"/>
    <mergeCell ref="G349:G351"/>
    <mergeCell ref="AE349:AE351"/>
    <mergeCell ref="AF349:AF351"/>
    <mergeCell ref="AG349:AG351"/>
    <mergeCell ref="AH349:AH351"/>
    <mergeCell ref="AI349:AI351"/>
    <mergeCell ref="AJ349:AJ351"/>
    <mergeCell ref="A340:A342"/>
    <mergeCell ref="B340:B342"/>
    <mergeCell ref="C340:C342"/>
    <mergeCell ref="D340:D342"/>
    <mergeCell ref="E340:E342"/>
    <mergeCell ref="F340:F342"/>
    <mergeCell ref="G340:G342"/>
    <mergeCell ref="AE340:AE342"/>
    <mergeCell ref="AF340:AF342"/>
    <mergeCell ref="AG340:AG342"/>
    <mergeCell ref="AH340:AH342"/>
    <mergeCell ref="AI340:AI342"/>
    <mergeCell ref="AJ340:AJ342"/>
    <mergeCell ref="A343:A345"/>
    <mergeCell ref="B343:B345"/>
    <mergeCell ref="C343:C345"/>
    <mergeCell ref="D343:D345"/>
    <mergeCell ref="E343:E345"/>
    <mergeCell ref="F343:F345"/>
    <mergeCell ref="G343:G345"/>
    <mergeCell ref="AE343:AE345"/>
    <mergeCell ref="AF343:AF345"/>
    <mergeCell ref="AG343:AG345"/>
    <mergeCell ref="AH343:AH345"/>
    <mergeCell ref="AI343:AI345"/>
    <mergeCell ref="AJ343:AJ345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G337:G339"/>
    <mergeCell ref="AE337:AE339"/>
    <mergeCell ref="AF337:AF339"/>
    <mergeCell ref="AG337:AG339"/>
    <mergeCell ref="AH337:AH339"/>
    <mergeCell ref="AI337:AI339"/>
    <mergeCell ref="AJ337:AJ339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G331:G333"/>
    <mergeCell ref="AE331:AE333"/>
    <mergeCell ref="AF331:AF333"/>
    <mergeCell ref="AG331:AG333"/>
    <mergeCell ref="AH331:AH333"/>
    <mergeCell ref="AI331:AI333"/>
    <mergeCell ref="AJ331:AJ333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G325:G327"/>
    <mergeCell ref="AE325:AE327"/>
    <mergeCell ref="AF325:AF327"/>
    <mergeCell ref="AG325:AG327"/>
    <mergeCell ref="AH325:AH327"/>
    <mergeCell ref="AI325:AI327"/>
    <mergeCell ref="AJ325:AJ327"/>
    <mergeCell ref="A316:A318"/>
    <mergeCell ref="B316:B318"/>
    <mergeCell ref="C316:C318"/>
    <mergeCell ref="D316:D318"/>
    <mergeCell ref="E316:E318"/>
    <mergeCell ref="F316:F318"/>
    <mergeCell ref="G316:G318"/>
    <mergeCell ref="AE316:AE318"/>
    <mergeCell ref="AF316:AF318"/>
    <mergeCell ref="AG316:AG318"/>
    <mergeCell ref="AH316:AH318"/>
    <mergeCell ref="AI316:AI318"/>
    <mergeCell ref="AJ316:AJ318"/>
    <mergeCell ref="A319:A321"/>
    <mergeCell ref="B319:B321"/>
    <mergeCell ref="C319:C321"/>
    <mergeCell ref="D319:D321"/>
    <mergeCell ref="E319:E321"/>
    <mergeCell ref="F319:F321"/>
    <mergeCell ref="G319:G321"/>
    <mergeCell ref="AE319:AE321"/>
    <mergeCell ref="AF319:AF321"/>
    <mergeCell ref="AG319:AG321"/>
    <mergeCell ref="AH319:AH321"/>
    <mergeCell ref="AI319:AI321"/>
    <mergeCell ref="AJ319:AJ321"/>
    <mergeCell ref="A310:A312"/>
    <mergeCell ref="B310:B312"/>
    <mergeCell ref="C310:C312"/>
    <mergeCell ref="D310:D312"/>
    <mergeCell ref="E310:E312"/>
    <mergeCell ref="F310:F312"/>
    <mergeCell ref="G310:G312"/>
    <mergeCell ref="AE310:AE312"/>
    <mergeCell ref="AF310:AF312"/>
    <mergeCell ref="AG310:AG312"/>
    <mergeCell ref="AH310:AH312"/>
    <mergeCell ref="AI310:AI312"/>
    <mergeCell ref="AJ310:AJ312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AG313:AG315"/>
    <mergeCell ref="AH313:AH315"/>
    <mergeCell ref="AI313:AI315"/>
    <mergeCell ref="AJ313:AJ315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AG304:AG306"/>
    <mergeCell ref="AH304:AH306"/>
    <mergeCell ref="AI304:AI306"/>
    <mergeCell ref="AJ304:AJ306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AG307:AG309"/>
    <mergeCell ref="AH307:AH309"/>
    <mergeCell ref="AI307:AI309"/>
    <mergeCell ref="AJ307:AJ309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G301:G303"/>
    <mergeCell ref="AE301:AE303"/>
    <mergeCell ref="AF301:AF303"/>
    <mergeCell ref="AG301:AG303"/>
    <mergeCell ref="AH301:AH303"/>
    <mergeCell ref="AI301:AI303"/>
    <mergeCell ref="AJ301:AJ303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AG292:AG294"/>
    <mergeCell ref="AH292:AH294"/>
    <mergeCell ref="AI292:AI294"/>
    <mergeCell ref="AJ292:AJ294"/>
    <mergeCell ref="A295:A297"/>
    <mergeCell ref="B295:B297"/>
    <mergeCell ref="C295:C297"/>
    <mergeCell ref="D295:D297"/>
    <mergeCell ref="E295:E297"/>
    <mergeCell ref="F295:F297"/>
    <mergeCell ref="G295:G297"/>
    <mergeCell ref="AE295:AE297"/>
    <mergeCell ref="AF295:AF297"/>
    <mergeCell ref="AG295:AG297"/>
    <mergeCell ref="AH295:AH297"/>
    <mergeCell ref="AI295:AI297"/>
    <mergeCell ref="AJ295:AJ297"/>
    <mergeCell ref="A286:A288"/>
    <mergeCell ref="B286:B288"/>
    <mergeCell ref="C286:C288"/>
    <mergeCell ref="D286:D288"/>
    <mergeCell ref="E286:E288"/>
    <mergeCell ref="F286:F288"/>
    <mergeCell ref="G286:G288"/>
    <mergeCell ref="AE286:AE288"/>
    <mergeCell ref="AF286:AF288"/>
    <mergeCell ref="AG286:AG288"/>
    <mergeCell ref="AH286:AH288"/>
    <mergeCell ref="AI286:AI288"/>
    <mergeCell ref="AJ286:AJ288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AG289:AG291"/>
    <mergeCell ref="AH289:AH291"/>
    <mergeCell ref="AI289:AI291"/>
    <mergeCell ref="AJ289:AJ291"/>
    <mergeCell ref="A280:A282"/>
    <mergeCell ref="B280:B282"/>
    <mergeCell ref="C280:C282"/>
    <mergeCell ref="D280:D282"/>
    <mergeCell ref="E280:E282"/>
    <mergeCell ref="F280:F282"/>
    <mergeCell ref="G280:G282"/>
    <mergeCell ref="AE280:AE282"/>
    <mergeCell ref="AF280:AF282"/>
    <mergeCell ref="AG280:AG282"/>
    <mergeCell ref="AH280:AH282"/>
    <mergeCell ref="AI280:AI282"/>
    <mergeCell ref="AJ280:AJ282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AG283:AG285"/>
    <mergeCell ref="AH283:AH285"/>
    <mergeCell ref="AI283:AI285"/>
    <mergeCell ref="AJ283:AJ285"/>
    <mergeCell ref="A274:A276"/>
    <mergeCell ref="B274:B276"/>
    <mergeCell ref="C274:C276"/>
    <mergeCell ref="D274:D276"/>
    <mergeCell ref="E274:E276"/>
    <mergeCell ref="F274:F276"/>
    <mergeCell ref="G274:G276"/>
    <mergeCell ref="AE274:AE276"/>
    <mergeCell ref="AF274:AF276"/>
    <mergeCell ref="AG274:AG276"/>
    <mergeCell ref="AH274:AH276"/>
    <mergeCell ref="AI274:AI276"/>
    <mergeCell ref="AJ274:AJ276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AF277:AF279"/>
    <mergeCell ref="AG277:AG279"/>
    <mergeCell ref="AH277:AH279"/>
    <mergeCell ref="AI277:AI279"/>
    <mergeCell ref="AJ277:AJ279"/>
    <mergeCell ref="A268:A270"/>
    <mergeCell ref="B268:B270"/>
    <mergeCell ref="C268:C270"/>
    <mergeCell ref="D268:D270"/>
    <mergeCell ref="E268:E270"/>
    <mergeCell ref="F268:F270"/>
    <mergeCell ref="G268:G270"/>
    <mergeCell ref="AE268:AE270"/>
    <mergeCell ref="AF268:AF270"/>
    <mergeCell ref="AG268:AG270"/>
    <mergeCell ref="AH268:AH270"/>
    <mergeCell ref="AI268:AI270"/>
    <mergeCell ref="AJ268:AJ270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AG271:AG273"/>
    <mergeCell ref="AH271:AH273"/>
    <mergeCell ref="AI271:AI273"/>
    <mergeCell ref="AJ271:AJ273"/>
    <mergeCell ref="A262:A264"/>
    <mergeCell ref="B262:B264"/>
    <mergeCell ref="C262:C264"/>
    <mergeCell ref="D262:D264"/>
    <mergeCell ref="E262:E264"/>
    <mergeCell ref="F262:F264"/>
    <mergeCell ref="G262:G264"/>
    <mergeCell ref="AE262:AE264"/>
    <mergeCell ref="AF262:AF264"/>
    <mergeCell ref="AG262:AG264"/>
    <mergeCell ref="AH262:AH264"/>
    <mergeCell ref="AI262:AI264"/>
    <mergeCell ref="AJ262:AJ264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AG265:AG267"/>
    <mergeCell ref="AH265:AH267"/>
    <mergeCell ref="AI265:AI267"/>
    <mergeCell ref="AJ265:AJ267"/>
    <mergeCell ref="A256:A258"/>
    <mergeCell ref="B256:B258"/>
    <mergeCell ref="C256:C258"/>
    <mergeCell ref="D256:D258"/>
    <mergeCell ref="E256:E258"/>
    <mergeCell ref="F256:F258"/>
    <mergeCell ref="G256:G258"/>
    <mergeCell ref="AE256:AE258"/>
    <mergeCell ref="AF256:AF258"/>
    <mergeCell ref="AG256:AG258"/>
    <mergeCell ref="AH256:AH258"/>
    <mergeCell ref="AI256:AI258"/>
    <mergeCell ref="AJ256:AJ258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AG259:AG261"/>
    <mergeCell ref="AH259:AH261"/>
    <mergeCell ref="AI259:AI261"/>
    <mergeCell ref="AJ259:AJ261"/>
    <mergeCell ref="A250:A252"/>
    <mergeCell ref="B250:B252"/>
    <mergeCell ref="C250:C252"/>
    <mergeCell ref="D250:D252"/>
    <mergeCell ref="E250:E252"/>
    <mergeCell ref="F250:F252"/>
    <mergeCell ref="G250:G252"/>
    <mergeCell ref="AE250:AE252"/>
    <mergeCell ref="AF250:AF252"/>
    <mergeCell ref="AG250:AG252"/>
    <mergeCell ref="AH250:AH252"/>
    <mergeCell ref="AI250:AI252"/>
    <mergeCell ref="AJ250:AJ252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AG253:AG255"/>
    <mergeCell ref="AH253:AH255"/>
    <mergeCell ref="AI253:AI255"/>
    <mergeCell ref="AJ253:AJ255"/>
    <mergeCell ref="A244:A246"/>
    <mergeCell ref="B244:B246"/>
    <mergeCell ref="C244:C246"/>
    <mergeCell ref="D244:D246"/>
    <mergeCell ref="E244:E246"/>
    <mergeCell ref="F244:F246"/>
    <mergeCell ref="G244:G246"/>
    <mergeCell ref="AE244:AE246"/>
    <mergeCell ref="AF244:AF246"/>
    <mergeCell ref="AG244:AG246"/>
    <mergeCell ref="AH244:AH246"/>
    <mergeCell ref="AI244:AI246"/>
    <mergeCell ref="AJ244:AJ246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AG247:AG249"/>
    <mergeCell ref="AH247:AH249"/>
    <mergeCell ref="AI247:AI249"/>
    <mergeCell ref="AJ247:AJ249"/>
    <mergeCell ref="A238:A240"/>
    <mergeCell ref="B238:B240"/>
    <mergeCell ref="C238:C240"/>
    <mergeCell ref="D238:D240"/>
    <mergeCell ref="E238:E240"/>
    <mergeCell ref="F238:F240"/>
    <mergeCell ref="G238:G240"/>
    <mergeCell ref="AE238:AE240"/>
    <mergeCell ref="AF238:AF240"/>
    <mergeCell ref="AG238:AG240"/>
    <mergeCell ref="AH238:AH240"/>
    <mergeCell ref="AI238:AI240"/>
    <mergeCell ref="AJ238:AJ240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AG241:AG243"/>
    <mergeCell ref="AH241:AH243"/>
    <mergeCell ref="AI241:AI243"/>
    <mergeCell ref="AJ241:AJ243"/>
    <mergeCell ref="A232:A234"/>
    <mergeCell ref="B232:B234"/>
    <mergeCell ref="C232:C234"/>
    <mergeCell ref="D232:D234"/>
    <mergeCell ref="E232:E234"/>
    <mergeCell ref="F232:F234"/>
    <mergeCell ref="G232:G234"/>
    <mergeCell ref="AE232:AE234"/>
    <mergeCell ref="AF232:AF234"/>
    <mergeCell ref="AG232:AG234"/>
    <mergeCell ref="AH232:AH234"/>
    <mergeCell ref="AI232:AI234"/>
    <mergeCell ref="AJ232:AJ234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AG235:AG237"/>
    <mergeCell ref="AH235:AH237"/>
    <mergeCell ref="AI235:AI237"/>
    <mergeCell ref="AJ235:AJ237"/>
    <mergeCell ref="A226:A228"/>
    <mergeCell ref="B226:B228"/>
    <mergeCell ref="C226:C228"/>
    <mergeCell ref="D226:D228"/>
    <mergeCell ref="E226:E228"/>
    <mergeCell ref="F226:F228"/>
    <mergeCell ref="G226:G228"/>
    <mergeCell ref="AE226:AE228"/>
    <mergeCell ref="AF226:AF228"/>
    <mergeCell ref="AG226:AG228"/>
    <mergeCell ref="AH226:AH228"/>
    <mergeCell ref="AI226:AI228"/>
    <mergeCell ref="AJ226:AJ228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AG229:AG231"/>
    <mergeCell ref="AH229:AH231"/>
    <mergeCell ref="AI229:AI231"/>
    <mergeCell ref="AJ229:AJ231"/>
    <mergeCell ref="A220:A222"/>
    <mergeCell ref="B220:B222"/>
    <mergeCell ref="C220:C222"/>
    <mergeCell ref="D220:D222"/>
    <mergeCell ref="E220:E222"/>
    <mergeCell ref="F220:F222"/>
    <mergeCell ref="G220:G222"/>
    <mergeCell ref="AE220:AE222"/>
    <mergeCell ref="AF220:AF222"/>
    <mergeCell ref="AG220:AG222"/>
    <mergeCell ref="AH220:AH222"/>
    <mergeCell ref="AI220:AI222"/>
    <mergeCell ref="AJ220:AJ222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AG223:AG225"/>
    <mergeCell ref="AH223:AH225"/>
    <mergeCell ref="AI223:AI225"/>
    <mergeCell ref="AJ223:AJ225"/>
    <mergeCell ref="A214:A216"/>
    <mergeCell ref="B214:B216"/>
    <mergeCell ref="C214:C216"/>
    <mergeCell ref="D214:D216"/>
    <mergeCell ref="E214:E216"/>
    <mergeCell ref="F214:F216"/>
    <mergeCell ref="G214:G216"/>
    <mergeCell ref="AE214:AE216"/>
    <mergeCell ref="AF214:AF216"/>
    <mergeCell ref="AG214:AG216"/>
    <mergeCell ref="AH214:AH216"/>
    <mergeCell ref="AI214:AI216"/>
    <mergeCell ref="AJ214:AJ216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AG217:AG219"/>
    <mergeCell ref="AH217:AH219"/>
    <mergeCell ref="AI217:AI219"/>
    <mergeCell ref="AJ217:AJ219"/>
    <mergeCell ref="A208:A210"/>
    <mergeCell ref="B208:B210"/>
    <mergeCell ref="C208:C210"/>
    <mergeCell ref="D208:D210"/>
    <mergeCell ref="E208:E210"/>
    <mergeCell ref="F208:F210"/>
    <mergeCell ref="G208:G210"/>
    <mergeCell ref="AE208:AE210"/>
    <mergeCell ref="AF208:AF210"/>
    <mergeCell ref="AG208:AG210"/>
    <mergeCell ref="AH208:AH210"/>
    <mergeCell ref="AI208:AI210"/>
    <mergeCell ref="AJ208:AJ210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AG211:AG213"/>
    <mergeCell ref="AH211:AH213"/>
    <mergeCell ref="AI211:AI213"/>
    <mergeCell ref="AJ211:AJ213"/>
    <mergeCell ref="A202:A204"/>
    <mergeCell ref="B202:B204"/>
    <mergeCell ref="C202:C204"/>
    <mergeCell ref="D202:D204"/>
    <mergeCell ref="E202:E204"/>
    <mergeCell ref="F202:F204"/>
    <mergeCell ref="G202:G204"/>
    <mergeCell ref="AE202:AE204"/>
    <mergeCell ref="AF202:AF204"/>
    <mergeCell ref="AG202:AG204"/>
    <mergeCell ref="AH202:AH204"/>
    <mergeCell ref="AI202:AI204"/>
    <mergeCell ref="AJ202:AJ204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AG205:AG207"/>
    <mergeCell ref="AH205:AH207"/>
    <mergeCell ref="AI205:AI207"/>
    <mergeCell ref="AJ205:AJ207"/>
    <mergeCell ref="A196:A198"/>
    <mergeCell ref="B196:B198"/>
    <mergeCell ref="C196:C198"/>
    <mergeCell ref="D196:D198"/>
    <mergeCell ref="E196:E198"/>
    <mergeCell ref="F196:F198"/>
    <mergeCell ref="G196:G198"/>
    <mergeCell ref="AE196:AE198"/>
    <mergeCell ref="AF196:AF198"/>
    <mergeCell ref="AG196:AG198"/>
    <mergeCell ref="AH196:AH198"/>
    <mergeCell ref="AI196:AI198"/>
    <mergeCell ref="AJ196:AJ198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AG199:AG201"/>
    <mergeCell ref="AH199:AH201"/>
    <mergeCell ref="AI199:AI201"/>
    <mergeCell ref="AJ199:AJ201"/>
    <mergeCell ref="A190:A192"/>
    <mergeCell ref="B190:B192"/>
    <mergeCell ref="C190:C192"/>
    <mergeCell ref="D190:D192"/>
    <mergeCell ref="E190:E192"/>
    <mergeCell ref="F190:F192"/>
    <mergeCell ref="G190:G192"/>
    <mergeCell ref="AE190:AE192"/>
    <mergeCell ref="AF190:AF192"/>
    <mergeCell ref="AG190:AG192"/>
    <mergeCell ref="AH190:AH192"/>
    <mergeCell ref="AI190:AI192"/>
    <mergeCell ref="AJ190:AJ192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AG193:AG195"/>
    <mergeCell ref="AH193:AH195"/>
    <mergeCell ref="AI193:AI195"/>
    <mergeCell ref="AJ193:AJ195"/>
    <mergeCell ref="A184:A186"/>
    <mergeCell ref="B184:B186"/>
    <mergeCell ref="C184:C186"/>
    <mergeCell ref="D184:D186"/>
    <mergeCell ref="E184:E186"/>
    <mergeCell ref="F184:F186"/>
    <mergeCell ref="G184:G186"/>
    <mergeCell ref="AE184:AE186"/>
    <mergeCell ref="AF184:AF186"/>
    <mergeCell ref="AG184:AG186"/>
    <mergeCell ref="AH184:AH186"/>
    <mergeCell ref="AI184:AI186"/>
    <mergeCell ref="AJ184:AJ186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AG187:AG189"/>
    <mergeCell ref="AH187:AH189"/>
    <mergeCell ref="AI187:AI189"/>
    <mergeCell ref="AJ187:AJ189"/>
    <mergeCell ref="A178:A180"/>
    <mergeCell ref="B178:B180"/>
    <mergeCell ref="C178:C180"/>
    <mergeCell ref="D178:D180"/>
    <mergeCell ref="E178:E180"/>
    <mergeCell ref="F178:F180"/>
    <mergeCell ref="G178:G180"/>
    <mergeCell ref="AE178:AE180"/>
    <mergeCell ref="AF178:AF180"/>
    <mergeCell ref="AG178:AG180"/>
    <mergeCell ref="AH178:AH180"/>
    <mergeCell ref="AI178:AI180"/>
    <mergeCell ref="AJ178:AJ180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AG181:AG183"/>
    <mergeCell ref="AH181:AH183"/>
    <mergeCell ref="AI181:AI183"/>
    <mergeCell ref="AJ181:AJ183"/>
    <mergeCell ref="A172:A174"/>
    <mergeCell ref="B172:B174"/>
    <mergeCell ref="C172:C174"/>
    <mergeCell ref="D172:D174"/>
    <mergeCell ref="E172:E174"/>
    <mergeCell ref="F172:F174"/>
    <mergeCell ref="G172:G174"/>
    <mergeCell ref="AE172:AE174"/>
    <mergeCell ref="AF172:AF174"/>
    <mergeCell ref="AG172:AG174"/>
    <mergeCell ref="AH172:AH174"/>
    <mergeCell ref="AI172:AI174"/>
    <mergeCell ref="AJ172:AJ174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AG175:AG177"/>
    <mergeCell ref="AH175:AH177"/>
    <mergeCell ref="AI175:AI177"/>
    <mergeCell ref="AJ175:AJ177"/>
    <mergeCell ref="A166:A168"/>
    <mergeCell ref="B166:B168"/>
    <mergeCell ref="C166:C168"/>
    <mergeCell ref="D166:D168"/>
    <mergeCell ref="E166:E168"/>
    <mergeCell ref="F166:F168"/>
    <mergeCell ref="G166:G168"/>
    <mergeCell ref="AE166:AE168"/>
    <mergeCell ref="AF166:AF168"/>
    <mergeCell ref="AG166:AG168"/>
    <mergeCell ref="AH166:AH168"/>
    <mergeCell ref="AI166:AI168"/>
    <mergeCell ref="AJ166:AJ168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AG169:AG171"/>
    <mergeCell ref="AH169:AH171"/>
    <mergeCell ref="AI169:AI171"/>
    <mergeCell ref="AJ169:AJ171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F160:AF162"/>
    <mergeCell ref="AG160:AG162"/>
    <mergeCell ref="AH160:AH162"/>
    <mergeCell ref="AI160:AI162"/>
    <mergeCell ref="AJ160:AJ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AG163:AG165"/>
    <mergeCell ref="AH163:AH165"/>
    <mergeCell ref="AI163:AI165"/>
    <mergeCell ref="AJ163:AJ165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AG154:AG156"/>
    <mergeCell ref="AH154:AH156"/>
    <mergeCell ref="AI154:AI156"/>
    <mergeCell ref="AJ154:AJ156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AG157:AG159"/>
    <mergeCell ref="AH157:AH159"/>
    <mergeCell ref="AI157:AI159"/>
    <mergeCell ref="AJ157:AJ159"/>
    <mergeCell ref="A148:A150"/>
    <mergeCell ref="B148:B150"/>
    <mergeCell ref="C148:C150"/>
    <mergeCell ref="D148:D150"/>
    <mergeCell ref="E148:E150"/>
    <mergeCell ref="F148:F150"/>
    <mergeCell ref="G148:G150"/>
    <mergeCell ref="AE148:AE150"/>
    <mergeCell ref="AF148:AF150"/>
    <mergeCell ref="AG148:AG150"/>
    <mergeCell ref="AH148:AH150"/>
    <mergeCell ref="AI148:AI150"/>
    <mergeCell ref="AJ148:AJ150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AG151:AG153"/>
    <mergeCell ref="AH151:AH153"/>
    <mergeCell ref="AI151:AI153"/>
    <mergeCell ref="AJ151:AJ153"/>
    <mergeCell ref="A142:A144"/>
    <mergeCell ref="B142:B144"/>
    <mergeCell ref="C142:C144"/>
    <mergeCell ref="D142:D144"/>
    <mergeCell ref="E142:E144"/>
    <mergeCell ref="F142:F144"/>
    <mergeCell ref="G142:G144"/>
    <mergeCell ref="AE142:AE144"/>
    <mergeCell ref="AF142:AF144"/>
    <mergeCell ref="AG142:AG144"/>
    <mergeCell ref="AH142:AH144"/>
    <mergeCell ref="AI142:AI144"/>
    <mergeCell ref="AJ142:AJ144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AG145:AG147"/>
    <mergeCell ref="AH145:AH147"/>
    <mergeCell ref="AI145:AI147"/>
    <mergeCell ref="AJ145:AJ147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AG136:AG138"/>
    <mergeCell ref="AH136:AH138"/>
    <mergeCell ref="AI136:AI138"/>
    <mergeCell ref="AJ136:AJ138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AG139:AG141"/>
    <mergeCell ref="AH139:AH141"/>
    <mergeCell ref="AI139:AI141"/>
    <mergeCell ref="AJ139:AJ141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AG130:AG132"/>
    <mergeCell ref="AH130:AH132"/>
    <mergeCell ref="AI130:AI132"/>
    <mergeCell ref="AJ130:AJ132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AG133:AG135"/>
    <mergeCell ref="AH133:AH135"/>
    <mergeCell ref="AI133:AI135"/>
    <mergeCell ref="AJ133:AJ135"/>
    <mergeCell ref="A124:A126"/>
    <mergeCell ref="B124:B126"/>
    <mergeCell ref="C124:C126"/>
    <mergeCell ref="D124:D126"/>
    <mergeCell ref="E124:E126"/>
    <mergeCell ref="F124:F126"/>
    <mergeCell ref="G124:G126"/>
    <mergeCell ref="AE124:AE126"/>
    <mergeCell ref="AF124:AF126"/>
    <mergeCell ref="AG124:AG126"/>
    <mergeCell ref="AH124:AH126"/>
    <mergeCell ref="AI124:AI126"/>
    <mergeCell ref="AJ124:AJ126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AG127:AG129"/>
    <mergeCell ref="AH127:AH129"/>
    <mergeCell ref="AI127:AI129"/>
    <mergeCell ref="AJ127:AJ129"/>
    <mergeCell ref="A118:A120"/>
    <mergeCell ref="B118:B120"/>
    <mergeCell ref="C118:C120"/>
    <mergeCell ref="D118:D120"/>
    <mergeCell ref="E118:E120"/>
    <mergeCell ref="F118:F120"/>
    <mergeCell ref="G118:G120"/>
    <mergeCell ref="AE118:AE120"/>
    <mergeCell ref="AF118:AF120"/>
    <mergeCell ref="AG118:AG120"/>
    <mergeCell ref="AH118:AH120"/>
    <mergeCell ref="AI118:AI120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AG121:AG123"/>
    <mergeCell ref="AH121:AH123"/>
    <mergeCell ref="AI121:AI123"/>
    <mergeCell ref="AJ121:AJ123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AG112:AG114"/>
    <mergeCell ref="AH112:AH114"/>
    <mergeCell ref="AI112:AI114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AG115:AG117"/>
    <mergeCell ref="AH115:AH117"/>
    <mergeCell ref="AI115:AI117"/>
    <mergeCell ref="AJ115:AJ117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F106:AF108"/>
    <mergeCell ref="AG106:AG108"/>
    <mergeCell ref="AH106:AH108"/>
    <mergeCell ref="AI106:AI108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AG109:AG111"/>
    <mergeCell ref="AH109:AH111"/>
    <mergeCell ref="AI109:AI111"/>
    <mergeCell ref="AJ109:AJ111"/>
    <mergeCell ref="A100:A102"/>
    <mergeCell ref="B100:B102"/>
    <mergeCell ref="C100:C102"/>
    <mergeCell ref="D100:D102"/>
    <mergeCell ref="E100:E102"/>
    <mergeCell ref="F100:F102"/>
    <mergeCell ref="G100:G102"/>
    <mergeCell ref="AE100:AE102"/>
    <mergeCell ref="AF100:AF102"/>
    <mergeCell ref="AG100:AG102"/>
    <mergeCell ref="AH100:AH102"/>
    <mergeCell ref="AI100:AI102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AG103:AG105"/>
    <mergeCell ref="AH103:AH105"/>
    <mergeCell ref="AI103:AI105"/>
    <mergeCell ref="AJ103:AJ105"/>
    <mergeCell ref="A94:A96"/>
    <mergeCell ref="B94:B96"/>
    <mergeCell ref="C94:C96"/>
    <mergeCell ref="D94:D96"/>
    <mergeCell ref="E94:E96"/>
    <mergeCell ref="F94:F96"/>
    <mergeCell ref="G94:G96"/>
    <mergeCell ref="AE94:AE96"/>
    <mergeCell ref="AF94:AF96"/>
    <mergeCell ref="AG94:AG96"/>
    <mergeCell ref="AH94:AH96"/>
    <mergeCell ref="AI94:AI96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AG97:AG99"/>
    <mergeCell ref="AH97:AH99"/>
    <mergeCell ref="AI97:AI99"/>
    <mergeCell ref="AJ97:AJ99"/>
    <mergeCell ref="A88:A90"/>
    <mergeCell ref="B88:B90"/>
    <mergeCell ref="C88:C90"/>
    <mergeCell ref="D88:D90"/>
    <mergeCell ref="E88:E90"/>
    <mergeCell ref="F88:F90"/>
    <mergeCell ref="G88:G90"/>
    <mergeCell ref="AE88:AE90"/>
    <mergeCell ref="AF88:AF90"/>
    <mergeCell ref="AG88:AG90"/>
    <mergeCell ref="AH88:AH90"/>
    <mergeCell ref="AI88:AI90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AG91:AG93"/>
    <mergeCell ref="AH91:AH93"/>
    <mergeCell ref="AI91:AI93"/>
    <mergeCell ref="AJ91:AJ93"/>
    <mergeCell ref="A82:A84"/>
    <mergeCell ref="B82:B84"/>
    <mergeCell ref="C82:C84"/>
    <mergeCell ref="D82:D84"/>
    <mergeCell ref="E82:E84"/>
    <mergeCell ref="F82:F84"/>
    <mergeCell ref="G82:G84"/>
    <mergeCell ref="AE82:AE84"/>
    <mergeCell ref="AF82:AF84"/>
    <mergeCell ref="AG82:AG84"/>
    <mergeCell ref="AH82:AH84"/>
    <mergeCell ref="AI82:AI84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AG85:AG87"/>
    <mergeCell ref="AH85:AH87"/>
    <mergeCell ref="AI85:AI87"/>
    <mergeCell ref="AJ85:AJ87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6:AG78"/>
    <mergeCell ref="AH76:AH78"/>
    <mergeCell ref="AI76:AI78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G79:AG81"/>
    <mergeCell ref="AH79:AH81"/>
    <mergeCell ref="AI79:AI81"/>
    <mergeCell ref="AJ79:AJ81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AG73:AG75"/>
    <mergeCell ref="AH73:AH75"/>
    <mergeCell ref="AI73:AI75"/>
    <mergeCell ref="AJ73:AJ75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AG67:AG69"/>
    <mergeCell ref="AH67:AH69"/>
    <mergeCell ref="AI67:AI69"/>
    <mergeCell ref="AJ67:AJ69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G61:AG63"/>
    <mergeCell ref="AH61:AH63"/>
    <mergeCell ref="AI61:AI63"/>
    <mergeCell ref="AJ61:AJ63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55:AG57"/>
    <mergeCell ref="AH55:AH57"/>
    <mergeCell ref="AI55:AI57"/>
    <mergeCell ref="AJ55:AJ57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AG49:AG51"/>
    <mergeCell ref="AH49:AH51"/>
    <mergeCell ref="AI49:AI51"/>
    <mergeCell ref="AJ49:AJ51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G43:G45"/>
    <mergeCell ref="AE43:AE45"/>
    <mergeCell ref="AF43:AF45"/>
    <mergeCell ref="AG43:AG45"/>
    <mergeCell ref="AH43:AH45"/>
    <mergeCell ref="AI43:AI45"/>
    <mergeCell ref="AJ43:AJ45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AG37:AG39"/>
    <mergeCell ref="AH37:AH39"/>
    <mergeCell ref="AI37:AI39"/>
    <mergeCell ref="AJ37:AJ39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AG28:AG30"/>
    <mergeCell ref="AH28:AH30"/>
    <mergeCell ref="AI28:AI30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AG31:AG33"/>
    <mergeCell ref="AH31:AH33"/>
    <mergeCell ref="AI31:AI33"/>
    <mergeCell ref="AJ31:AJ33"/>
    <mergeCell ref="A22:A24"/>
    <mergeCell ref="B22:B24"/>
    <mergeCell ref="C22:C24"/>
    <mergeCell ref="D22:D24"/>
    <mergeCell ref="E22:E24"/>
    <mergeCell ref="F22:F24"/>
    <mergeCell ref="G22:G24"/>
    <mergeCell ref="AE22:AE24"/>
    <mergeCell ref="AF22:AF24"/>
    <mergeCell ref="AG22:AG24"/>
    <mergeCell ref="AH22:AH24"/>
    <mergeCell ref="AI22:AI24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G25:AG27"/>
    <mergeCell ref="AH25:AH27"/>
    <mergeCell ref="AI25:AI27"/>
    <mergeCell ref="AJ25:AJ27"/>
    <mergeCell ref="A16:A18"/>
    <mergeCell ref="B16:B18"/>
    <mergeCell ref="C16:C18"/>
    <mergeCell ref="D16:D18"/>
    <mergeCell ref="E16:E18"/>
    <mergeCell ref="F16:F18"/>
    <mergeCell ref="G16:G18"/>
    <mergeCell ref="AE16:AE18"/>
    <mergeCell ref="AF16:AF18"/>
    <mergeCell ref="AG16:AG18"/>
    <mergeCell ref="AH16:AH18"/>
    <mergeCell ref="AI16:AI18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AG19:AG21"/>
    <mergeCell ref="AH19:AH21"/>
    <mergeCell ref="AI19:AI21"/>
    <mergeCell ref="AJ19:AJ21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AG13:AG15"/>
    <mergeCell ref="AH13:AH15"/>
    <mergeCell ref="AI13:AI15"/>
    <mergeCell ref="AJ13:AJ15"/>
    <mergeCell ref="B1:V2"/>
    <mergeCell ref="A4:A6"/>
    <mergeCell ref="B4:B6"/>
    <mergeCell ref="C4:C6"/>
    <mergeCell ref="D4:D6"/>
    <mergeCell ref="E4:E6"/>
    <mergeCell ref="F4:F6"/>
    <mergeCell ref="G4:G6"/>
    <mergeCell ref="AE4:AE6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AG7:AG9"/>
    <mergeCell ref="AH7:AH9"/>
    <mergeCell ref="AI7:AI9"/>
    <mergeCell ref="AJ7:AJ9"/>
  </mergeCells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5"/>
  <sheetViews>
    <sheetView workbookViewId="0">
      <selection activeCell="F7" sqref="F7:F9"/>
    </sheetView>
  </sheetViews>
  <sheetFormatPr defaultRowHeight="13.8" x14ac:dyDescent="0.25"/>
  <cols>
    <col min="1" max="1" width="20.5" bestFit="1" customWidth="1"/>
    <col min="2" max="2" width="16" bestFit="1" customWidth="1"/>
    <col min="3" max="3" width="8.625" bestFit="1" customWidth="1"/>
    <col min="4" max="4" width="35.625" bestFit="1" customWidth="1"/>
    <col min="5" max="5" width="11.625" bestFit="1" customWidth="1"/>
    <col min="6" max="6" width="14.5" bestFit="1" customWidth="1"/>
    <col min="7" max="7" width="16" bestFit="1" customWidth="1"/>
    <col min="8" max="8" width="20.875" bestFit="1" customWidth="1"/>
    <col min="9" max="9" width="4.625" bestFit="1" customWidth="1"/>
    <col min="10" max="10" width="6.625" bestFit="1" customWidth="1"/>
    <col min="11" max="11" width="4.625" bestFit="1" customWidth="1"/>
    <col min="12" max="12" width="6.625" bestFit="1" customWidth="1"/>
    <col min="13" max="13" width="4.625" bestFit="1" customWidth="1"/>
    <col min="14" max="14" width="6.625" bestFit="1" customWidth="1"/>
    <col min="15" max="15" width="4.625" bestFit="1" customWidth="1"/>
    <col min="16" max="16" width="6.625" bestFit="1" customWidth="1"/>
    <col min="17" max="17" width="6" bestFit="1" customWidth="1"/>
    <col min="18" max="18" width="6.625" bestFit="1" customWidth="1"/>
    <col min="19" max="19" width="6" bestFit="1" customWidth="1"/>
    <col min="20" max="20" width="6.625" bestFit="1" customWidth="1"/>
    <col min="21" max="21" width="4.625" bestFit="1" customWidth="1"/>
    <col min="22" max="22" width="6.625" bestFit="1" customWidth="1"/>
    <col min="23" max="23" width="6" bestFit="1" customWidth="1"/>
    <col min="24" max="24" width="6.625" bestFit="1" customWidth="1"/>
    <col min="25" max="25" width="6" bestFit="1" customWidth="1"/>
    <col min="26" max="26" width="6.625" bestFit="1" customWidth="1"/>
    <col min="27" max="27" width="6" bestFit="1" customWidth="1"/>
    <col min="28" max="28" width="6.625" bestFit="1" customWidth="1"/>
    <col min="29" max="31" width="6" bestFit="1" customWidth="1"/>
    <col min="32" max="32" width="6.625" bestFit="1" customWidth="1"/>
    <col min="33" max="34" width="6" bestFit="1" customWidth="1"/>
    <col min="35" max="35" width="4.625" bestFit="1" customWidth="1"/>
    <col min="36" max="36" width="6.625" bestFit="1" customWidth="1"/>
    <col min="37" max="38" width="6" bestFit="1" customWidth="1"/>
    <col min="39" max="39" width="4.625" bestFit="1" customWidth="1"/>
    <col min="40" max="40" width="6.625" bestFit="1" customWidth="1"/>
    <col min="41" max="42" width="6" bestFit="1" customWidth="1"/>
    <col min="43" max="43" width="4.625" bestFit="1" customWidth="1"/>
    <col min="44" max="44" width="6.625" bestFit="1" customWidth="1"/>
    <col min="45" max="46" width="4.625" bestFit="1" customWidth="1"/>
    <col min="47" max="47" width="14" bestFit="1" customWidth="1"/>
    <col min="48" max="48" width="18.375" bestFit="1" customWidth="1"/>
    <col min="49" max="49" width="33" bestFit="1" customWidth="1"/>
    <col min="50" max="50" width="12" bestFit="1" customWidth="1"/>
    <col min="51" max="51" width="13.125" customWidth="1"/>
    <col min="52" max="52" width="5.625" customWidth="1"/>
    <col min="53" max="53" width="20.375" bestFit="1" customWidth="1"/>
    <col min="54" max="54" width="33.125" bestFit="1" customWidth="1"/>
    <col min="55" max="55" width="17.5" customWidth="1"/>
    <col min="56" max="56" width="10.375" bestFit="1" customWidth="1"/>
  </cols>
  <sheetData>
    <row r="1" spans="1:56" x14ac:dyDescent="0.25">
      <c r="B1" s="52" t="s">
        <v>1122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56" ht="16.2" x14ac:dyDescent="0.25">
      <c r="A2" s="6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56" ht="16.2" x14ac:dyDescent="0.3">
      <c r="A3" s="7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940</v>
      </c>
      <c r="J3" s="9" t="s">
        <v>939</v>
      </c>
      <c r="K3" s="9" t="s">
        <v>938</v>
      </c>
      <c r="L3" s="9" t="s">
        <v>937</v>
      </c>
      <c r="M3" s="9" t="s">
        <v>1037</v>
      </c>
      <c r="N3" s="9" t="s">
        <v>30</v>
      </c>
      <c r="O3" s="9" t="s">
        <v>31</v>
      </c>
      <c r="P3" s="9" t="s">
        <v>32</v>
      </c>
      <c r="Q3" s="9" t="s">
        <v>33</v>
      </c>
      <c r="R3" s="9" t="s">
        <v>34</v>
      </c>
      <c r="S3" s="9" t="s">
        <v>35</v>
      </c>
      <c r="T3" s="9" t="s">
        <v>36</v>
      </c>
      <c r="U3" s="9" t="s">
        <v>37</v>
      </c>
      <c r="V3" s="9" t="s">
        <v>38</v>
      </c>
      <c r="W3" s="9" t="s">
        <v>39</v>
      </c>
      <c r="X3" s="9" t="s">
        <v>40</v>
      </c>
      <c r="Y3" s="9" t="s">
        <v>41</v>
      </c>
      <c r="Z3" s="9" t="s">
        <v>42</v>
      </c>
      <c r="AA3" s="9" t="s">
        <v>43</v>
      </c>
      <c r="AB3" s="9" t="s">
        <v>44</v>
      </c>
      <c r="AC3" s="9" t="s">
        <v>924</v>
      </c>
      <c r="AD3" s="9" t="s">
        <v>923</v>
      </c>
      <c r="AE3" s="9" t="s">
        <v>45</v>
      </c>
      <c r="AF3" s="9" t="s">
        <v>46</v>
      </c>
      <c r="AG3" s="9" t="s">
        <v>922</v>
      </c>
      <c r="AH3" s="9" t="s">
        <v>921</v>
      </c>
      <c r="AI3" s="9" t="s">
        <v>47</v>
      </c>
      <c r="AJ3" s="9" t="s">
        <v>48</v>
      </c>
      <c r="AK3" s="9" t="s">
        <v>920</v>
      </c>
      <c r="AL3" s="9" t="s">
        <v>919</v>
      </c>
      <c r="AM3" s="9" t="s">
        <v>49</v>
      </c>
      <c r="AN3" s="9" t="s">
        <v>50</v>
      </c>
      <c r="AO3" s="9" t="s">
        <v>1036</v>
      </c>
      <c r="AP3" s="9" t="s">
        <v>918</v>
      </c>
      <c r="AQ3" s="9" t="s">
        <v>1121</v>
      </c>
      <c r="AR3" s="9" t="s">
        <v>1120</v>
      </c>
      <c r="AS3" s="9" t="s">
        <v>1119</v>
      </c>
      <c r="AT3" s="9" t="s">
        <v>1118</v>
      </c>
      <c r="AU3" s="10" t="s">
        <v>51</v>
      </c>
      <c r="AV3" s="11" t="s">
        <v>52</v>
      </c>
      <c r="AW3" s="11" t="s">
        <v>53</v>
      </c>
      <c r="AX3" s="11" t="s">
        <v>54</v>
      </c>
      <c r="AY3" s="12" t="s">
        <v>55</v>
      </c>
      <c r="AZ3" s="30"/>
      <c r="BA3" s="29" t="s">
        <v>56</v>
      </c>
      <c r="BB3" s="29" t="s">
        <v>57</v>
      </c>
      <c r="BC3" s="28" t="s">
        <v>58</v>
      </c>
      <c r="BD3" s="28" t="s">
        <v>55</v>
      </c>
    </row>
    <row r="4" spans="1:56" ht="16.2" x14ac:dyDescent="0.25">
      <c r="A4" s="42" t="s">
        <v>59</v>
      </c>
      <c r="B4" s="44" t="s">
        <v>240</v>
      </c>
      <c r="C4" s="42" t="s">
        <v>61</v>
      </c>
      <c r="D4" s="42" t="s">
        <v>139</v>
      </c>
      <c r="E4" s="42" t="s">
        <v>183</v>
      </c>
      <c r="F4" s="42" t="s">
        <v>59</v>
      </c>
      <c r="G4" s="45">
        <v>44328</v>
      </c>
      <c r="H4" s="17" t="s">
        <v>64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62</v>
      </c>
      <c r="Q4" s="17">
        <v>71</v>
      </c>
      <c r="R4" s="17">
        <v>93</v>
      </c>
      <c r="S4" s="17">
        <v>92</v>
      </c>
      <c r="T4" s="17">
        <v>95</v>
      </c>
      <c r="U4" s="17">
        <v>73</v>
      </c>
      <c r="V4" s="17">
        <v>63</v>
      </c>
      <c r="W4" s="17">
        <v>34</v>
      </c>
      <c r="X4" s="17">
        <v>34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46">
        <f>SUM(I4:AT4)</f>
        <v>617</v>
      </c>
      <c r="AV4" s="49">
        <f>SUM(I5:AT5)</f>
        <v>617</v>
      </c>
      <c r="AW4" s="34">
        <f>SUM(I6:AT6)</f>
        <v>617</v>
      </c>
      <c r="AX4" s="34">
        <f>AW4-AU4</f>
        <v>0</v>
      </c>
      <c r="AY4" s="54">
        <v>0.94420000000000004</v>
      </c>
      <c r="AZ4" s="57" t="s">
        <v>65</v>
      </c>
      <c r="BA4" s="20">
        <f>AV175/AU175</f>
        <v>0.97480055717361025</v>
      </c>
      <c r="BB4" s="20">
        <f>AW175/AV175</f>
        <v>0.98967264224473894</v>
      </c>
      <c r="BC4" s="20">
        <f>BA4*BB4</f>
        <v>0.96473344307965059</v>
      </c>
      <c r="BD4" s="20">
        <f>AY175</f>
        <v>0.94070248116393895</v>
      </c>
    </row>
    <row r="5" spans="1:56" ht="16.2" x14ac:dyDescent="0.3">
      <c r="A5" s="42" t="s">
        <v>59</v>
      </c>
      <c r="B5" s="44" t="s">
        <v>240</v>
      </c>
      <c r="C5" s="42" t="s">
        <v>61</v>
      </c>
      <c r="D5" s="42" t="s">
        <v>139</v>
      </c>
      <c r="E5" s="42" t="s">
        <v>183</v>
      </c>
      <c r="F5" s="42" t="s">
        <v>59</v>
      </c>
      <c r="G5" s="45">
        <v>44328</v>
      </c>
      <c r="H5" s="18" t="s">
        <v>66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62</v>
      </c>
      <c r="Q5" s="18">
        <v>71</v>
      </c>
      <c r="R5" s="18">
        <v>93</v>
      </c>
      <c r="S5" s="18">
        <v>92</v>
      </c>
      <c r="T5" s="18">
        <v>95</v>
      </c>
      <c r="U5" s="18">
        <v>73</v>
      </c>
      <c r="V5" s="18">
        <v>63</v>
      </c>
      <c r="W5" s="18">
        <v>34</v>
      </c>
      <c r="X5" s="18">
        <v>34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47"/>
      <c r="AV5" s="50"/>
      <c r="AW5" s="35"/>
      <c r="AX5" s="35"/>
      <c r="AY5" s="55"/>
      <c r="AZ5" s="57" t="s">
        <v>65</v>
      </c>
      <c r="BA5" s="27"/>
      <c r="BB5" s="27"/>
      <c r="BC5" s="27"/>
      <c r="BD5" s="27"/>
    </row>
    <row r="6" spans="1:56" ht="16.2" x14ac:dyDescent="0.3">
      <c r="A6" s="42" t="s">
        <v>59</v>
      </c>
      <c r="B6" s="44" t="s">
        <v>240</v>
      </c>
      <c r="C6" s="42" t="s">
        <v>61</v>
      </c>
      <c r="D6" s="42" t="s">
        <v>139</v>
      </c>
      <c r="E6" s="42" t="s">
        <v>183</v>
      </c>
      <c r="F6" s="42" t="s">
        <v>59</v>
      </c>
      <c r="G6" s="45">
        <v>44328</v>
      </c>
      <c r="H6" s="19" t="s">
        <v>67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62</v>
      </c>
      <c r="Q6" s="19">
        <v>71</v>
      </c>
      <c r="R6" s="19">
        <v>93</v>
      </c>
      <c r="S6" s="19">
        <v>92</v>
      </c>
      <c r="T6" s="19">
        <v>95</v>
      </c>
      <c r="U6" s="19">
        <v>73</v>
      </c>
      <c r="V6" s="19">
        <v>63</v>
      </c>
      <c r="W6" s="19">
        <v>34</v>
      </c>
      <c r="X6" s="19">
        <v>34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48"/>
      <c r="AV6" s="51"/>
      <c r="AW6" s="36"/>
      <c r="AX6" s="36"/>
      <c r="AY6" s="56"/>
      <c r="AZ6" s="57" t="s">
        <v>65</v>
      </c>
      <c r="BA6" s="27"/>
      <c r="BB6" s="27"/>
      <c r="BC6" s="27"/>
      <c r="BD6" s="27"/>
    </row>
    <row r="7" spans="1:56" ht="16.2" x14ac:dyDescent="0.3">
      <c r="A7" s="42" t="s">
        <v>59</v>
      </c>
      <c r="B7" s="44" t="s">
        <v>1117</v>
      </c>
      <c r="C7" s="42" t="s">
        <v>61</v>
      </c>
      <c r="D7" s="42" t="s">
        <v>1111</v>
      </c>
      <c r="E7" s="42" t="s">
        <v>1110</v>
      </c>
      <c r="F7" s="42" t="s">
        <v>1129</v>
      </c>
      <c r="G7" s="45">
        <v>44326</v>
      </c>
      <c r="H7" s="17" t="s">
        <v>64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14</v>
      </c>
      <c r="T7" s="17">
        <v>13</v>
      </c>
      <c r="U7" s="17">
        <v>12</v>
      </c>
      <c r="V7" s="17">
        <v>15</v>
      </c>
      <c r="W7" s="17">
        <v>18</v>
      </c>
      <c r="X7" s="17">
        <v>14</v>
      </c>
      <c r="Y7" s="17">
        <v>21</v>
      </c>
      <c r="Z7" s="17">
        <v>18</v>
      </c>
      <c r="AA7" s="17">
        <v>15</v>
      </c>
      <c r="AB7" s="17">
        <v>15</v>
      </c>
      <c r="AC7" s="17">
        <v>0</v>
      </c>
      <c r="AD7" s="17">
        <v>0</v>
      </c>
      <c r="AE7" s="17">
        <v>13</v>
      </c>
      <c r="AF7" s="17">
        <v>5</v>
      </c>
      <c r="AG7" s="17">
        <v>0</v>
      </c>
      <c r="AH7" s="17">
        <v>0</v>
      </c>
      <c r="AI7" s="17">
        <v>7</v>
      </c>
      <c r="AJ7" s="17">
        <v>2</v>
      </c>
      <c r="AK7" s="17">
        <v>0</v>
      </c>
      <c r="AL7" s="17">
        <v>0</v>
      </c>
      <c r="AM7" s="17">
        <v>2</v>
      </c>
      <c r="AN7" s="17">
        <v>1</v>
      </c>
      <c r="AO7" s="17">
        <v>0</v>
      </c>
      <c r="AP7" s="17">
        <v>0</v>
      </c>
      <c r="AQ7" s="17">
        <v>1</v>
      </c>
      <c r="AR7" s="17">
        <v>0</v>
      </c>
      <c r="AS7" s="17">
        <v>0</v>
      </c>
      <c r="AT7" s="17">
        <v>0</v>
      </c>
      <c r="AU7" s="46">
        <f t="shared" ref="AU7" si="0">SUM(I7:AT7)</f>
        <v>186</v>
      </c>
      <c r="AV7" s="49">
        <f t="shared" ref="AV7" si="1">SUM(I8:AT8)</f>
        <v>186</v>
      </c>
      <c r="AW7" s="34">
        <f t="shared" ref="AW7" si="2">SUM(I9:AT9)</f>
        <v>186</v>
      </c>
      <c r="AX7" s="34">
        <f t="shared" ref="AX7" si="3">AW7-AU7</f>
        <v>0</v>
      </c>
      <c r="AY7" s="54">
        <v>0.91280000000000006</v>
      </c>
      <c r="AZ7" s="57" t="s">
        <v>65</v>
      </c>
      <c r="BA7" s="27"/>
      <c r="BB7" s="27"/>
      <c r="BC7" s="27"/>
      <c r="BD7" s="27"/>
    </row>
    <row r="8" spans="1:56" ht="16.2" x14ac:dyDescent="0.3">
      <c r="A8" s="42" t="s">
        <v>59</v>
      </c>
      <c r="B8" s="44" t="s">
        <v>1117</v>
      </c>
      <c r="C8" s="42" t="s">
        <v>61</v>
      </c>
      <c r="D8" s="42" t="s">
        <v>1111</v>
      </c>
      <c r="E8" s="42" t="s">
        <v>1110</v>
      </c>
      <c r="F8" s="42" t="s">
        <v>59</v>
      </c>
      <c r="G8" s="45">
        <v>44326</v>
      </c>
      <c r="H8" s="18" t="s">
        <v>66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14</v>
      </c>
      <c r="T8" s="18">
        <v>13</v>
      </c>
      <c r="U8" s="18">
        <v>12</v>
      </c>
      <c r="V8" s="18">
        <v>15</v>
      </c>
      <c r="W8" s="18">
        <v>18</v>
      </c>
      <c r="X8" s="18">
        <v>14</v>
      </c>
      <c r="Y8" s="18">
        <v>21</v>
      </c>
      <c r="Z8" s="18">
        <v>18</v>
      </c>
      <c r="AA8" s="18">
        <v>15</v>
      </c>
      <c r="AB8" s="18">
        <v>15</v>
      </c>
      <c r="AC8" s="18">
        <v>0</v>
      </c>
      <c r="AD8" s="18">
        <v>0</v>
      </c>
      <c r="AE8" s="18">
        <v>13</v>
      </c>
      <c r="AF8" s="18">
        <v>5</v>
      </c>
      <c r="AG8" s="18">
        <v>0</v>
      </c>
      <c r="AH8" s="18">
        <v>0</v>
      </c>
      <c r="AI8" s="18">
        <v>7</v>
      </c>
      <c r="AJ8" s="18">
        <v>2</v>
      </c>
      <c r="AK8" s="18">
        <v>0</v>
      </c>
      <c r="AL8" s="18">
        <v>0</v>
      </c>
      <c r="AM8" s="18">
        <v>2</v>
      </c>
      <c r="AN8" s="18">
        <v>1</v>
      </c>
      <c r="AO8" s="18">
        <v>0</v>
      </c>
      <c r="AP8" s="18">
        <v>0</v>
      </c>
      <c r="AQ8" s="18">
        <v>1</v>
      </c>
      <c r="AR8" s="18">
        <v>0</v>
      </c>
      <c r="AS8" s="18">
        <v>0</v>
      </c>
      <c r="AT8" s="18">
        <v>0</v>
      </c>
      <c r="AU8" s="47"/>
      <c r="AV8" s="50"/>
      <c r="AW8" s="35"/>
      <c r="AX8" s="35"/>
      <c r="AY8" s="55"/>
      <c r="AZ8" s="57" t="s">
        <v>65</v>
      </c>
      <c r="BA8" s="27"/>
      <c r="BB8" s="27"/>
      <c r="BC8" s="27"/>
      <c r="BD8" s="27"/>
    </row>
    <row r="9" spans="1:56" ht="16.2" x14ac:dyDescent="0.3">
      <c r="A9" s="42" t="s">
        <v>59</v>
      </c>
      <c r="B9" s="44" t="s">
        <v>1117</v>
      </c>
      <c r="C9" s="42" t="s">
        <v>61</v>
      </c>
      <c r="D9" s="42" t="s">
        <v>1111</v>
      </c>
      <c r="E9" s="42" t="s">
        <v>1110</v>
      </c>
      <c r="F9" s="42" t="s">
        <v>59</v>
      </c>
      <c r="G9" s="45">
        <v>44326</v>
      </c>
      <c r="H9" s="19" t="s">
        <v>67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14</v>
      </c>
      <c r="T9" s="19">
        <v>13</v>
      </c>
      <c r="U9" s="19">
        <v>12</v>
      </c>
      <c r="V9" s="19">
        <v>15</v>
      </c>
      <c r="W9" s="19">
        <v>18</v>
      </c>
      <c r="X9" s="19">
        <v>14</v>
      </c>
      <c r="Y9" s="19">
        <v>21</v>
      </c>
      <c r="Z9" s="19">
        <v>18</v>
      </c>
      <c r="AA9" s="19">
        <v>15</v>
      </c>
      <c r="AB9" s="19">
        <v>15</v>
      </c>
      <c r="AC9" s="19">
        <v>0</v>
      </c>
      <c r="AD9" s="19">
        <v>0</v>
      </c>
      <c r="AE9" s="19">
        <v>13</v>
      </c>
      <c r="AF9" s="19">
        <v>5</v>
      </c>
      <c r="AG9" s="19">
        <v>0</v>
      </c>
      <c r="AH9" s="19">
        <v>0</v>
      </c>
      <c r="AI9" s="19">
        <v>7</v>
      </c>
      <c r="AJ9" s="19">
        <v>2</v>
      </c>
      <c r="AK9" s="19">
        <v>0</v>
      </c>
      <c r="AL9" s="19">
        <v>0</v>
      </c>
      <c r="AM9" s="19">
        <v>2</v>
      </c>
      <c r="AN9" s="19">
        <v>1</v>
      </c>
      <c r="AO9" s="19">
        <v>0</v>
      </c>
      <c r="AP9" s="19">
        <v>0</v>
      </c>
      <c r="AQ9" s="19">
        <v>1</v>
      </c>
      <c r="AR9" s="19">
        <v>0</v>
      </c>
      <c r="AS9" s="19">
        <v>0</v>
      </c>
      <c r="AT9" s="19">
        <v>0</v>
      </c>
      <c r="AU9" s="48"/>
      <c r="AV9" s="51"/>
      <c r="AW9" s="36"/>
      <c r="AX9" s="36"/>
      <c r="AY9" s="56"/>
      <c r="AZ9" s="57" t="s">
        <v>65</v>
      </c>
      <c r="BA9" s="27"/>
      <c r="BB9" s="27"/>
      <c r="BC9" s="27"/>
      <c r="BD9" s="27"/>
    </row>
    <row r="10" spans="1:56" ht="16.2" x14ac:dyDescent="0.3">
      <c r="A10" s="42" t="s">
        <v>59</v>
      </c>
      <c r="B10" s="44" t="s">
        <v>1116</v>
      </c>
      <c r="C10" s="42" t="s">
        <v>61</v>
      </c>
      <c r="D10" s="42" t="s">
        <v>1111</v>
      </c>
      <c r="E10" s="42" t="s">
        <v>1110</v>
      </c>
      <c r="F10" s="42" t="s">
        <v>1129</v>
      </c>
      <c r="G10" s="45">
        <v>44327</v>
      </c>
      <c r="H10" s="17" t="s">
        <v>64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21</v>
      </c>
      <c r="T10" s="17">
        <v>8</v>
      </c>
      <c r="U10" s="17">
        <v>7</v>
      </c>
      <c r="V10" s="17">
        <v>14</v>
      </c>
      <c r="W10" s="17">
        <v>17</v>
      </c>
      <c r="X10" s="17">
        <v>13</v>
      </c>
      <c r="Y10" s="17">
        <v>21</v>
      </c>
      <c r="Z10" s="17">
        <v>18</v>
      </c>
      <c r="AA10" s="17">
        <v>15</v>
      </c>
      <c r="AB10" s="17">
        <v>15</v>
      </c>
      <c r="AC10" s="17">
        <v>0</v>
      </c>
      <c r="AD10" s="17">
        <v>0</v>
      </c>
      <c r="AE10" s="17">
        <v>0</v>
      </c>
      <c r="AF10" s="17">
        <v>3</v>
      </c>
      <c r="AG10" s="17">
        <v>0</v>
      </c>
      <c r="AH10" s="17">
        <v>0</v>
      </c>
      <c r="AI10" s="17">
        <v>4</v>
      </c>
      <c r="AJ10" s="17">
        <v>1</v>
      </c>
      <c r="AK10" s="17">
        <v>0</v>
      </c>
      <c r="AL10" s="17">
        <v>0</v>
      </c>
      <c r="AM10" s="17">
        <v>1</v>
      </c>
      <c r="AN10" s="17">
        <v>1</v>
      </c>
      <c r="AO10" s="17">
        <v>0</v>
      </c>
      <c r="AP10" s="17">
        <v>0</v>
      </c>
      <c r="AQ10" s="17">
        <v>1</v>
      </c>
      <c r="AR10" s="17">
        <v>0</v>
      </c>
      <c r="AS10" s="17">
        <v>0</v>
      </c>
      <c r="AT10" s="17">
        <v>0</v>
      </c>
      <c r="AU10" s="46">
        <f t="shared" ref="AU10" si="4">SUM(I10:AT10)</f>
        <v>160</v>
      </c>
      <c r="AV10" s="49">
        <f t="shared" ref="AV10" si="5">SUM(I11:AT11)</f>
        <v>160</v>
      </c>
      <c r="AW10" s="34">
        <f t="shared" ref="AW10" si="6">SUM(I12:AT12)</f>
        <v>160</v>
      </c>
      <c r="AX10" s="34">
        <f t="shared" ref="AX10" si="7">AW10-AU10</f>
        <v>0</v>
      </c>
      <c r="AY10" s="54">
        <v>0.95640000000000003</v>
      </c>
      <c r="AZ10" s="57" t="s">
        <v>65</v>
      </c>
      <c r="BA10" s="27"/>
      <c r="BB10" s="27"/>
      <c r="BC10" s="27"/>
      <c r="BD10" s="27"/>
    </row>
    <row r="11" spans="1:56" ht="16.2" x14ac:dyDescent="0.3">
      <c r="A11" s="42" t="s">
        <v>59</v>
      </c>
      <c r="B11" s="44" t="s">
        <v>1116</v>
      </c>
      <c r="C11" s="42" t="s">
        <v>61</v>
      </c>
      <c r="D11" s="42" t="s">
        <v>1111</v>
      </c>
      <c r="E11" s="42" t="s">
        <v>1110</v>
      </c>
      <c r="F11" s="42" t="s">
        <v>59</v>
      </c>
      <c r="G11" s="45">
        <v>44327</v>
      </c>
      <c r="H11" s="18" t="s">
        <v>66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21</v>
      </c>
      <c r="T11" s="18">
        <v>8</v>
      </c>
      <c r="U11" s="18">
        <v>7</v>
      </c>
      <c r="V11" s="18">
        <v>14</v>
      </c>
      <c r="W11" s="18">
        <v>17</v>
      </c>
      <c r="X11" s="18">
        <v>13</v>
      </c>
      <c r="Y11" s="18">
        <v>21</v>
      </c>
      <c r="Z11" s="18">
        <v>18</v>
      </c>
      <c r="AA11" s="18">
        <v>15</v>
      </c>
      <c r="AB11" s="18">
        <v>15</v>
      </c>
      <c r="AC11" s="18">
        <v>0</v>
      </c>
      <c r="AD11" s="18">
        <v>0</v>
      </c>
      <c r="AE11" s="18">
        <v>0</v>
      </c>
      <c r="AF11" s="18">
        <v>3</v>
      </c>
      <c r="AG11" s="18">
        <v>0</v>
      </c>
      <c r="AH11" s="18">
        <v>0</v>
      </c>
      <c r="AI11" s="18">
        <v>4</v>
      </c>
      <c r="AJ11" s="18">
        <v>1</v>
      </c>
      <c r="AK11" s="18">
        <v>0</v>
      </c>
      <c r="AL11" s="18">
        <v>0</v>
      </c>
      <c r="AM11" s="18">
        <v>1</v>
      </c>
      <c r="AN11" s="18">
        <v>1</v>
      </c>
      <c r="AO11" s="18">
        <v>0</v>
      </c>
      <c r="AP11" s="18">
        <v>0</v>
      </c>
      <c r="AQ11" s="18">
        <v>1</v>
      </c>
      <c r="AR11" s="18">
        <v>0</v>
      </c>
      <c r="AS11" s="18">
        <v>0</v>
      </c>
      <c r="AT11" s="18">
        <v>0</v>
      </c>
      <c r="AU11" s="47"/>
      <c r="AV11" s="50"/>
      <c r="AW11" s="35"/>
      <c r="AX11" s="35"/>
      <c r="AY11" s="55"/>
      <c r="AZ11" s="57" t="s">
        <v>65</v>
      </c>
      <c r="BA11" s="27"/>
      <c r="BB11" s="27"/>
      <c r="BC11" s="27"/>
      <c r="BD11" s="27"/>
    </row>
    <row r="12" spans="1:56" ht="16.2" x14ac:dyDescent="0.3">
      <c r="A12" s="42" t="s">
        <v>59</v>
      </c>
      <c r="B12" s="44" t="s">
        <v>1116</v>
      </c>
      <c r="C12" s="42" t="s">
        <v>61</v>
      </c>
      <c r="D12" s="42" t="s">
        <v>1111</v>
      </c>
      <c r="E12" s="42" t="s">
        <v>1110</v>
      </c>
      <c r="F12" s="42" t="s">
        <v>59</v>
      </c>
      <c r="G12" s="45">
        <v>44327</v>
      </c>
      <c r="H12" s="19" t="s">
        <v>67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21</v>
      </c>
      <c r="T12" s="19">
        <v>8</v>
      </c>
      <c r="U12" s="19">
        <v>7</v>
      </c>
      <c r="V12" s="19">
        <v>14</v>
      </c>
      <c r="W12" s="19">
        <v>17</v>
      </c>
      <c r="X12" s="19">
        <v>13</v>
      </c>
      <c r="Y12" s="19">
        <v>21</v>
      </c>
      <c r="Z12" s="19">
        <v>18</v>
      </c>
      <c r="AA12" s="19">
        <v>15</v>
      </c>
      <c r="AB12" s="19">
        <v>15</v>
      </c>
      <c r="AC12" s="19">
        <v>0</v>
      </c>
      <c r="AD12" s="19">
        <v>0</v>
      </c>
      <c r="AE12" s="19">
        <v>0</v>
      </c>
      <c r="AF12" s="19">
        <v>3</v>
      </c>
      <c r="AG12" s="19">
        <v>0</v>
      </c>
      <c r="AH12" s="19">
        <v>0</v>
      </c>
      <c r="AI12" s="19">
        <v>4</v>
      </c>
      <c r="AJ12" s="19">
        <v>1</v>
      </c>
      <c r="AK12" s="19">
        <v>0</v>
      </c>
      <c r="AL12" s="19">
        <v>0</v>
      </c>
      <c r="AM12" s="19">
        <v>1</v>
      </c>
      <c r="AN12" s="19">
        <v>1</v>
      </c>
      <c r="AO12" s="19">
        <v>0</v>
      </c>
      <c r="AP12" s="19">
        <v>0</v>
      </c>
      <c r="AQ12" s="19">
        <v>1</v>
      </c>
      <c r="AR12" s="19">
        <v>0</v>
      </c>
      <c r="AS12" s="19">
        <v>0</v>
      </c>
      <c r="AT12" s="19">
        <v>0</v>
      </c>
      <c r="AU12" s="48"/>
      <c r="AV12" s="51"/>
      <c r="AW12" s="36"/>
      <c r="AX12" s="36"/>
      <c r="AY12" s="56"/>
      <c r="AZ12" s="57" t="s">
        <v>65</v>
      </c>
      <c r="BA12" s="27"/>
      <c r="BB12" s="27"/>
      <c r="BC12" s="27"/>
      <c r="BD12" s="27"/>
    </row>
    <row r="13" spans="1:56" ht="16.2" x14ac:dyDescent="0.3">
      <c r="A13" s="42" t="s">
        <v>59</v>
      </c>
      <c r="B13" s="44" t="s">
        <v>1115</v>
      </c>
      <c r="C13" s="42" t="s">
        <v>61</v>
      </c>
      <c r="D13" s="42" t="s">
        <v>1111</v>
      </c>
      <c r="E13" s="42" t="s">
        <v>1110</v>
      </c>
      <c r="F13" s="42" t="s">
        <v>1129</v>
      </c>
      <c r="G13" s="45">
        <v>44327</v>
      </c>
      <c r="H13" s="17" t="s">
        <v>64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12</v>
      </c>
      <c r="T13" s="17">
        <v>4</v>
      </c>
      <c r="U13" s="17">
        <v>4</v>
      </c>
      <c r="V13" s="17">
        <v>13</v>
      </c>
      <c r="W13" s="17">
        <v>10</v>
      </c>
      <c r="X13" s="17">
        <v>12</v>
      </c>
      <c r="Y13" s="17">
        <v>12</v>
      </c>
      <c r="Z13" s="17">
        <v>11</v>
      </c>
      <c r="AA13" s="17">
        <v>9</v>
      </c>
      <c r="AB13" s="17">
        <v>9</v>
      </c>
      <c r="AC13" s="17">
        <v>0</v>
      </c>
      <c r="AD13" s="17">
        <v>0</v>
      </c>
      <c r="AE13" s="17">
        <v>11</v>
      </c>
      <c r="AF13" s="17">
        <v>2</v>
      </c>
      <c r="AG13" s="17">
        <v>0</v>
      </c>
      <c r="AH13" s="17">
        <v>0</v>
      </c>
      <c r="AI13" s="17">
        <v>2</v>
      </c>
      <c r="AJ13" s="17">
        <v>1</v>
      </c>
      <c r="AK13" s="17">
        <v>0</v>
      </c>
      <c r="AL13" s="17">
        <v>0</v>
      </c>
      <c r="AM13" s="17">
        <v>1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46">
        <f t="shared" ref="AU13" si="8">SUM(I13:AT13)</f>
        <v>113</v>
      </c>
      <c r="AV13" s="49">
        <f t="shared" ref="AV13" si="9">SUM(I14:AT14)</f>
        <v>113</v>
      </c>
      <c r="AW13" s="34">
        <f t="shared" ref="AW13" si="10">SUM(I15:AT15)</f>
        <v>113</v>
      </c>
      <c r="AX13" s="34">
        <f t="shared" ref="AX13" si="11">AW13-AU13</f>
        <v>0</v>
      </c>
      <c r="AY13" s="54">
        <v>0.95950000000000002</v>
      </c>
      <c r="AZ13" s="57" t="s">
        <v>65</v>
      </c>
      <c r="BA13" s="27"/>
      <c r="BB13" s="27"/>
      <c r="BC13" s="27"/>
      <c r="BD13" s="27"/>
    </row>
    <row r="14" spans="1:56" ht="16.2" x14ac:dyDescent="0.3">
      <c r="A14" s="42" t="s">
        <v>59</v>
      </c>
      <c r="B14" s="44" t="s">
        <v>1115</v>
      </c>
      <c r="C14" s="42" t="s">
        <v>61</v>
      </c>
      <c r="D14" s="42" t="s">
        <v>1111</v>
      </c>
      <c r="E14" s="42" t="s">
        <v>1110</v>
      </c>
      <c r="F14" s="42" t="s">
        <v>59</v>
      </c>
      <c r="G14" s="45">
        <v>44327</v>
      </c>
      <c r="H14" s="18" t="s">
        <v>66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12</v>
      </c>
      <c r="T14" s="18">
        <v>4</v>
      </c>
      <c r="U14" s="18">
        <v>4</v>
      </c>
      <c r="V14" s="18">
        <v>13</v>
      </c>
      <c r="W14" s="18">
        <v>10</v>
      </c>
      <c r="X14" s="18">
        <v>12</v>
      </c>
      <c r="Y14" s="18">
        <v>12</v>
      </c>
      <c r="Z14" s="18">
        <v>11</v>
      </c>
      <c r="AA14" s="18">
        <v>9</v>
      </c>
      <c r="AB14" s="18">
        <v>9</v>
      </c>
      <c r="AC14" s="18">
        <v>0</v>
      </c>
      <c r="AD14" s="18">
        <v>0</v>
      </c>
      <c r="AE14" s="18">
        <v>11</v>
      </c>
      <c r="AF14" s="18">
        <v>2</v>
      </c>
      <c r="AG14" s="18">
        <v>0</v>
      </c>
      <c r="AH14" s="18">
        <v>0</v>
      </c>
      <c r="AI14" s="18">
        <v>2</v>
      </c>
      <c r="AJ14" s="18">
        <v>1</v>
      </c>
      <c r="AK14" s="18">
        <v>0</v>
      </c>
      <c r="AL14" s="18">
        <v>0</v>
      </c>
      <c r="AM14" s="18">
        <v>1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47"/>
      <c r="AV14" s="50"/>
      <c r="AW14" s="35"/>
      <c r="AX14" s="35"/>
      <c r="AY14" s="55"/>
      <c r="AZ14" s="57" t="s">
        <v>65</v>
      </c>
      <c r="BA14" s="27"/>
      <c r="BB14" s="27"/>
      <c r="BC14" s="27"/>
      <c r="BD14" s="27"/>
    </row>
    <row r="15" spans="1:56" ht="16.2" x14ac:dyDescent="0.3">
      <c r="A15" s="42" t="s">
        <v>59</v>
      </c>
      <c r="B15" s="44" t="s">
        <v>1115</v>
      </c>
      <c r="C15" s="42" t="s">
        <v>61</v>
      </c>
      <c r="D15" s="42" t="s">
        <v>1111</v>
      </c>
      <c r="E15" s="42" t="s">
        <v>1110</v>
      </c>
      <c r="F15" s="42" t="s">
        <v>59</v>
      </c>
      <c r="G15" s="45">
        <v>44327</v>
      </c>
      <c r="H15" s="19" t="s">
        <v>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12</v>
      </c>
      <c r="T15" s="19">
        <v>4</v>
      </c>
      <c r="U15" s="19">
        <v>4</v>
      </c>
      <c r="V15" s="19">
        <v>13</v>
      </c>
      <c r="W15" s="19">
        <v>10</v>
      </c>
      <c r="X15" s="19">
        <v>12</v>
      </c>
      <c r="Y15" s="19">
        <v>12</v>
      </c>
      <c r="Z15" s="19">
        <v>11</v>
      </c>
      <c r="AA15" s="19">
        <v>9</v>
      </c>
      <c r="AB15" s="19">
        <v>9</v>
      </c>
      <c r="AC15" s="19">
        <v>0</v>
      </c>
      <c r="AD15" s="19">
        <v>0</v>
      </c>
      <c r="AE15" s="19">
        <v>11</v>
      </c>
      <c r="AF15" s="19">
        <v>2</v>
      </c>
      <c r="AG15" s="19">
        <v>0</v>
      </c>
      <c r="AH15" s="19">
        <v>0</v>
      </c>
      <c r="AI15" s="19">
        <v>2</v>
      </c>
      <c r="AJ15" s="19">
        <v>1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48"/>
      <c r="AV15" s="51"/>
      <c r="AW15" s="36"/>
      <c r="AX15" s="36"/>
      <c r="AY15" s="56"/>
      <c r="AZ15" s="57" t="s">
        <v>65</v>
      </c>
      <c r="BA15" s="27"/>
      <c r="BB15" s="27"/>
      <c r="BC15" s="27"/>
      <c r="BD15" s="27"/>
    </row>
    <row r="16" spans="1:56" ht="16.2" x14ac:dyDescent="0.3">
      <c r="A16" s="42" t="s">
        <v>59</v>
      </c>
      <c r="B16" s="44" t="s">
        <v>1114</v>
      </c>
      <c r="C16" s="42" t="s">
        <v>61</v>
      </c>
      <c r="D16" s="42" t="s">
        <v>1111</v>
      </c>
      <c r="E16" s="42" t="s">
        <v>1110</v>
      </c>
      <c r="F16" s="42" t="s">
        <v>1129</v>
      </c>
      <c r="G16" s="45">
        <v>44321</v>
      </c>
      <c r="H16" s="17" t="s">
        <v>64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2</v>
      </c>
      <c r="T16" s="17">
        <v>3</v>
      </c>
      <c r="U16" s="17">
        <v>1</v>
      </c>
      <c r="V16" s="17">
        <v>3</v>
      </c>
      <c r="W16" s="17">
        <v>8</v>
      </c>
      <c r="X16" s="17">
        <v>7</v>
      </c>
      <c r="Y16" s="17">
        <v>9</v>
      </c>
      <c r="Z16" s="17">
        <v>9</v>
      </c>
      <c r="AA16" s="17">
        <v>8</v>
      </c>
      <c r="AB16" s="17">
        <v>11</v>
      </c>
      <c r="AC16" s="17">
        <v>0</v>
      </c>
      <c r="AD16" s="17">
        <v>0</v>
      </c>
      <c r="AE16" s="17">
        <v>10</v>
      </c>
      <c r="AF16" s="17">
        <v>6</v>
      </c>
      <c r="AG16" s="17">
        <v>0</v>
      </c>
      <c r="AH16" s="17">
        <v>0</v>
      </c>
      <c r="AI16" s="17">
        <v>2</v>
      </c>
      <c r="AJ16" s="17">
        <v>1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46">
        <f t="shared" ref="AU16" si="12">SUM(I16:AT16)</f>
        <v>80</v>
      </c>
      <c r="AV16" s="49">
        <f t="shared" ref="AV16" si="13">SUM(I17:AT17)</f>
        <v>80</v>
      </c>
      <c r="AW16" s="34">
        <f t="shared" ref="AW16" si="14">SUM(I18:AT18)</f>
        <v>80</v>
      </c>
      <c r="AX16" s="34">
        <f t="shared" ref="AX16" si="15">AW16-AU16</f>
        <v>0</v>
      </c>
      <c r="AY16" s="54">
        <v>0.91680000000000006</v>
      </c>
      <c r="AZ16" s="57" t="s">
        <v>65</v>
      </c>
      <c r="BA16" s="27"/>
      <c r="BB16" s="27"/>
      <c r="BC16" s="27"/>
      <c r="BD16" s="27"/>
    </row>
    <row r="17" spans="1:56" ht="16.2" x14ac:dyDescent="0.3">
      <c r="A17" s="42" t="s">
        <v>59</v>
      </c>
      <c r="B17" s="44" t="s">
        <v>1114</v>
      </c>
      <c r="C17" s="42" t="s">
        <v>61</v>
      </c>
      <c r="D17" s="42" t="s">
        <v>1111</v>
      </c>
      <c r="E17" s="42" t="s">
        <v>1110</v>
      </c>
      <c r="F17" s="42" t="s">
        <v>59</v>
      </c>
      <c r="G17" s="45">
        <v>44321</v>
      </c>
      <c r="H17" s="18" t="s">
        <v>66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2</v>
      </c>
      <c r="T17" s="18">
        <v>3</v>
      </c>
      <c r="U17" s="18">
        <v>1</v>
      </c>
      <c r="V17" s="18">
        <v>3</v>
      </c>
      <c r="W17" s="18">
        <v>8</v>
      </c>
      <c r="X17" s="18">
        <v>7</v>
      </c>
      <c r="Y17" s="18">
        <v>9</v>
      </c>
      <c r="Z17" s="18">
        <v>9</v>
      </c>
      <c r="AA17" s="18">
        <v>8</v>
      </c>
      <c r="AB17" s="18">
        <v>11</v>
      </c>
      <c r="AC17" s="18">
        <v>0</v>
      </c>
      <c r="AD17" s="18">
        <v>0</v>
      </c>
      <c r="AE17" s="18">
        <v>10</v>
      </c>
      <c r="AF17" s="18">
        <v>6</v>
      </c>
      <c r="AG17" s="18">
        <v>0</v>
      </c>
      <c r="AH17" s="18">
        <v>0</v>
      </c>
      <c r="AI17" s="18">
        <v>2</v>
      </c>
      <c r="AJ17" s="18">
        <v>1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47"/>
      <c r="AV17" s="50"/>
      <c r="AW17" s="35"/>
      <c r="AX17" s="35"/>
      <c r="AY17" s="55"/>
      <c r="AZ17" s="57" t="s">
        <v>65</v>
      </c>
      <c r="BA17" s="27"/>
      <c r="BB17" s="27"/>
      <c r="BC17" s="27"/>
      <c r="BD17" s="27"/>
    </row>
    <row r="18" spans="1:56" ht="16.2" x14ac:dyDescent="0.3">
      <c r="A18" s="42" t="s">
        <v>59</v>
      </c>
      <c r="B18" s="44" t="s">
        <v>1114</v>
      </c>
      <c r="C18" s="42" t="s">
        <v>61</v>
      </c>
      <c r="D18" s="42" t="s">
        <v>1111</v>
      </c>
      <c r="E18" s="42" t="s">
        <v>1110</v>
      </c>
      <c r="F18" s="42" t="s">
        <v>59</v>
      </c>
      <c r="G18" s="45">
        <v>44321</v>
      </c>
      <c r="H18" s="19" t="s">
        <v>67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2</v>
      </c>
      <c r="T18" s="19">
        <v>3</v>
      </c>
      <c r="U18" s="19">
        <v>1</v>
      </c>
      <c r="V18" s="19">
        <v>3</v>
      </c>
      <c r="W18" s="19">
        <v>8</v>
      </c>
      <c r="X18" s="19">
        <v>7</v>
      </c>
      <c r="Y18" s="19">
        <v>9</v>
      </c>
      <c r="Z18" s="19">
        <v>9</v>
      </c>
      <c r="AA18" s="19">
        <v>8</v>
      </c>
      <c r="AB18" s="19">
        <v>11</v>
      </c>
      <c r="AC18" s="19">
        <v>0</v>
      </c>
      <c r="AD18" s="19">
        <v>0</v>
      </c>
      <c r="AE18" s="19">
        <v>10</v>
      </c>
      <c r="AF18" s="19">
        <v>6</v>
      </c>
      <c r="AG18" s="19">
        <v>0</v>
      </c>
      <c r="AH18" s="19">
        <v>0</v>
      </c>
      <c r="AI18" s="19">
        <v>2</v>
      </c>
      <c r="AJ18" s="19">
        <v>1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48"/>
      <c r="AV18" s="51"/>
      <c r="AW18" s="36"/>
      <c r="AX18" s="36"/>
      <c r="AY18" s="56"/>
      <c r="AZ18" s="57" t="s">
        <v>65</v>
      </c>
      <c r="BA18" s="27"/>
      <c r="BB18" s="27"/>
      <c r="BC18" s="27"/>
      <c r="BD18" s="27"/>
    </row>
    <row r="19" spans="1:56" ht="16.2" x14ac:dyDescent="0.3">
      <c r="A19" s="42" t="s">
        <v>59</v>
      </c>
      <c r="B19" s="44" t="s">
        <v>1113</v>
      </c>
      <c r="C19" s="42" t="s">
        <v>61</v>
      </c>
      <c r="D19" s="42" t="s">
        <v>1111</v>
      </c>
      <c r="E19" s="42" t="s">
        <v>1110</v>
      </c>
      <c r="F19" s="42" t="s">
        <v>1129</v>
      </c>
      <c r="G19" s="45">
        <v>44327</v>
      </c>
      <c r="H19" s="17" t="s">
        <v>64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9</v>
      </c>
      <c r="W19" s="17">
        <v>11</v>
      </c>
      <c r="X19" s="17">
        <v>8</v>
      </c>
      <c r="Y19" s="17">
        <v>13</v>
      </c>
      <c r="Z19" s="17">
        <v>11</v>
      </c>
      <c r="AA19" s="17">
        <v>9</v>
      </c>
      <c r="AB19" s="17">
        <v>9</v>
      </c>
      <c r="AC19" s="17">
        <v>0</v>
      </c>
      <c r="AD19" s="17">
        <v>0</v>
      </c>
      <c r="AE19" s="17">
        <v>8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46">
        <f t="shared" ref="AU19" si="16">SUM(I19:AT19)</f>
        <v>78</v>
      </c>
      <c r="AV19" s="49">
        <f t="shared" ref="AV19" si="17">SUM(I20:AT20)</f>
        <v>78</v>
      </c>
      <c r="AW19" s="34">
        <f t="shared" ref="AW19" si="18">SUM(I21:AT21)</f>
        <v>78</v>
      </c>
      <c r="AX19" s="34">
        <f t="shared" ref="AX19" si="19">AW19-AU19</f>
        <v>0</v>
      </c>
      <c r="AY19" s="54">
        <v>0.93890000000000007</v>
      </c>
      <c r="AZ19" s="57" t="s">
        <v>65</v>
      </c>
      <c r="BA19" s="27"/>
      <c r="BB19" s="27"/>
      <c r="BC19" s="27"/>
      <c r="BD19" s="27"/>
    </row>
    <row r="20" spans="1:56" ht="16.2" x14ac:dyDescent="0.3">
      <c r="A20" s="42" t="s">
        <v>59</v>
      </c>
      <c r="B20" s="44" t="s">
        <v>1113</v>
      </c>
      <c r="C20" s="42" t="s">
        <v>61</v>
      </c>
      <c r="D20" s="42" t="s">
        <v>1111</v>
      </c>
      <c r="E20" s="42" t="s">
        <v>1110</v>
      </c>
      <c r="F20" s="42" t="s">
        <v>59</v>
      </c>
      <c r="G20" s="45">
        <v>44327</v>
      </c>
      <c r="H20" s="18" t="s">
        <v>66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9</v>
      </c>
      <c r="W20" s="18">
        <v>11</v>
      </c>
      <c r="X20" s="18">
        <v>8</v>
      </c>
      <c r="Y20" s="18">
        <v>13</v>
      </c>
      <c r="Z20" s="18">
        <v>11</v>
      </c>
      <c r="AA20" s="18">
        <v>9</v>
      </c>
      <c r="AB20" s="18">
        <v>9</v>
      </c>
      <c r="AC20" s="18">
        <v>0</v>
      </c>
      <c r="AD20" s="18">
        <v>0</v>
      </c>
      <c r="AE20" s="18">
        <v>8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47"/>
      <c r="AV20" s="50"/>
      <c r="AW20" s="35"/>
      <c r="AX20" s="35"/>
      <c r="AY20" s="55"/>
      <c r="AZ20" s="57" t="s">
        <v>65</v>
      </c>
      <c r="BA20" s="27"/>
      <c r="BB20" s="27"/>
      <c r="BC20" s="27"/>
      <c r="BD20" s="27"/>
    </row>
    <row r="21" spans="1:56" ht="16.2" x14ac:dyDescent="0.3">
      <c r="A21" s="42" t="s">
        <v>59</v>
      </c>
      <c r="B21" s="44" t="s">
        <v>1113</v>
      </c>
      <c r="C21" s="42" t="s">
        <v>61</v>
      </c>
      <c r="D21" s="42" t="s">
        <v>1111</v>
      </c>
      <c r="E21" s="42" t="s">
        <v>1110</v>
      </c>
      <c r="F21" s="42" t="s">
        <v>59</v>
      </c>
      <c r="G21" s="45">
        <v>44327</v>
      </c>
      <c r="H21" s="19" t="s">
        <v>67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9</v>
      </c>
      <c r="W21" s="19">
        <v>11</v>
      </c>
      <c r="X21" s="19">
        <v>8</v>
      </c>
      <c r="Y21" s="19">
        <v>13</v>
      </c>
      <c r="Z21" s="19">
        <v>11</v>
      </c>
      <c r="AA21" s="19">
        <v>9</v>
      </c>
      <c r="AB21" s="19">
        <v>9</v>
      </c>
      <c r="AC21" s="19">
        <v>0</v>
      </c>
      <c r="AD21" s="19">
        <v>0</v>
      </c>
      <c r="AE21" s="19">
        <v>8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48"/>
      <c r="AV21" s="51"/>
      <c r="AW21" s="36"/>
      <c r="AX21" s="36"/>
      <c r="AY21" s="56"/>
      <c r="AZ21" s="57" t="s">
        <v>65</v>
      </c>
      <c r="BA21" s="27"/>
      <c r="BB21" s="27"/>
      <c r="BC21" s="27"/>
      <c r="BD21" s="27"/>
    </row>
    <row r="22" spans="1:56" ht="16.2" x14ac:dyDescent="0.3">
      <c r="A22" s="42" t="s">
        <v>59</v>
      </c>
      <c r="B22" s="44" t="s">
        <v>1112</v>
      </c>
      <c r="C22" s="42" t="s">
        <v>61</v>
      </c>
      <c r="D22" s="42" t="s">
        <v>1111</v>
      </c>
      <c r="E22" s="42" t="s">
        <v>1110</v>
      </c>
      <c r="F22" s="42" t="s">
        <v>1129</v>
      </c>
      <c r="G22" s="45">
        <v>44327</v>
      </c>
      <c r="H22" s="17" t="s">
        <v>64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12</v>
      </c>
      <c r="U22" s="17">
        <v>11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12</v>
      </c>
      <c r="AF22" s="17">
        <v>5</v>
      </c>
      <c r="AG22" s="17">
        <v>0</v>
      </c>
      <c r="AH22" s="17">
        <v>0</v>
      </c>
      <c r="AI22" s="17">
        <v>6</v>
      </c>
      <c r="AJ22" s="17">
        <v>2</v>
      </c>
      <c r="AK22" s="17">
        <v>0</v>
      </c>
      <c r="AL22" s="17">
        <v>0</v>
      </c>
      <c r="AM22" s="17">
        <v>2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46">
        <f t="shared" ref="AU22" si="20">SUM(I22:AT22)</f>
        <v>50</v>
      </c>
      <c r="AV22" s="49">
        <f t="shared" ref="AV22" si="21">SUM(I23:AT23)</f>
        <v>50</v>
      </c>
      <c r="AW22" s="34">
        <f t="shared" ref="AW22" si="22">SUM(I24:AT24)</f>
        <v>50</v>
      </c>
      <c r="AX22" s="34">
        <f t="shared" ref="AX22" si="23">AW22-AU22</f>
        <v>0</v>
      </c>
      <c r="AY22" s="54">
        <v>0.94010000000000005</v>
      </c>
      <c r="AZ22" s="57" t="s">
        <v>65</v>
      </c>
      <c r="BA22" s="27"/>
      <c r="BB22" s="27"/>
      <c r="BC22" s="27"/>
      <c r="BD22" s="27"/>
    </row>
    <row r="23" spans="1:56" ht="16.2" x14ac:dyDescent="0.3">
      <c r="A23" s="42" t="s">
        <v>59</v>
      </c>
      <c r="B23" s="44" t="s">
        <v>1112</v>
      </c>
      <c r="C23" s="42" t="s">
        <v>61</v>
      </c>
      <c r="D23" s="42" t="s">
        <v>1111</v>
      </c>
      <c r="E23" s="42" t="s">
        <v>1110</v>
      </c>
      <c r="F23" s="42" t="s">
        <v>59</v>
      </c>
      <c r="G23" s="45">
        <v>44327</v>
      </c>
      <c r="H23" s="18" t="s">
        <v>66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12</v>
      </c>
      <c r="U23" s="18">
        <v>11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12</v>
      </c>
      <c r="AF23" s="18">
        <v>5</v>
      </c>
      <c r="AG23" s="18">
        <v>0</v>
      </c>
      <c r="AH23" s="18">
        <v>0</v>
      </c>
      <c r="AI23" s="18">
        <v>6</v>
      </c>
      <c r="AJ23" s="18">
        <v>2</v>
      </c>
      <c r="AK23" s="18">
        <v>0</v>
      </c>
      <c r="AL23" s="18">
        <v>0</v>
      </c>
      <c r="AM23" s="18">
        <v>2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47"/>
      <c r="AV23" s="50"/>
      <c r="AW23" s="35"/>
      <c r="AX23" s="35"/>
      <c r="AY23" s="55"/>
      <c r="AZ23" s="57" t="s">
        <v>65</v>
      </c>
      <c r="BA23" s="27"/>
      <c r="BB23" s="27"/>
      <c r="BC23" s="27"/>
      <c r="BD23" s="27"/>
    </row>
    <row r="24" spans="1:56" ht="16.2" x14ac:dyDescent="0.3">
      <c r="A24" s="42" t="s">
        <v>59</v>
      </c>
      <c r="B24" s="44" t="s">
        <v>1112</v>
      </c>
      <c r="C24" s="42" t="s">
        <v>61</v>
      </c>
      <c r="D24" s="42" t="s">
        <v>1111</v>
      </c>
      <c r="E24" s="42" t="s">
        <v>1110</v>
      </c>
      <c r="F24" s="42" t="s">
        <v>59</v>
      </c>
      <c r="G24" s="45">
        <v>44327</v>
      </c>
      <c r="H24" s="19" t="s">
        <v>67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12</v>
      </c>
      <c r="U24" s="19">
        <v>11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12</v>
      </c>
      <c r="AF24" s="19">
        <v>5</v>
      </c>
      <c r="AG24" s="19">
        <v>0</v>
      </c>
      <c r="AH24" s="19">
        <v>0</v>
      </c>
      <c r="AI24" s="19">
        <v>6</v>
      </c>
      <c r="AJ24" s="19">
        <v>2</v>
      </c>
      <c r="AK24" s="19">
        <v>0</v>
      </c>
      <c r="AL24" s="19">
        <v>0</v>
      </c>
      <c r="AM24" s="19">
        <v>2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48"/>
      <c r="AV24" s="51"/>
      <c r="AW24" s="36"/>
      <c r="AX24" s="36"/>
      <c r="AY24" s="56"/>
      <c r="AZ24" s="57" t="s">
        <v>65</v>
      </c>
      <c r="BA24" s="27"/>
      <c r="BB24" s="27"/>
      <c r="BC24" s="27"/>
      <c r="BD24" s="27"/>
    </row>
    <row r="25" spans="1:56" ht="16.2" x14ac:dyDescent="0.3">
      <c r="A25" s="42" t="s">
        <v>59</v>
      </c>
      <c r="B25" s="44" t="s">
        <v>1109</v>
      </c>
      <c r="C25" s="42" t="s">
        <v>61</v>
      </c>
      <c r="D25" s="42" t="s">
        <v>1106</v>
      </c>
      <c r="E25" s="42" t="s">
        <v>1105</v>
      </c>
      <c r="F25" s="42" t="s">
        <v>1129</v>
      </c>
      <c r="G25" s="45">
        <v>44331</v>
      </c>
      <c r="H25" s="17" t="s">
        <v>64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2</v>
      </c>
      <c r="Q25" s="17">
        <v>3</v>
      </c>
      <c r="R25" s="17">
        <v>2</v>
      </c>
      <c r="S25" s="17">
        <v>2</v>
      </c>
      <c r="T25" s="17">
        <v>2</v>
      </c>
      <c r="U25" s="17">
        <v>2</v>
      </c>
      <c r="V25" s="17">
        <v>2</v>
      </c>
      <c r="W25" s="17">
        <v>3</v>
      </c>
      <c r="X25" s="17">
        <v>3</v>
      </c>
      <c r="Y25" s="17">
        <v>2</v>
      </c>
      <c r="Z25" s="17">
        <v>2</v>
      </c>
      <c r="AA25" s="17">
        <v>3</v>
      </c>
      <c r="AB25" s="17">
        <v>2</v>
      </c>
      <c r="AC25" s="17">
        <v>0</v>
      </c>
      <c r="AD25" s="17">
        <v>0</v>
      </c>
      <c r="AE25" s="17">
        <v>2</v>
      </c>
      <c r="AF25" s="17">
        <v>2</v>
      </c>
      <c r="AG25" s="17">
        <v>0</v>
      </c>
      <c r="AH25" s="17">
        <v>0</v>
      </c>
      <c r="AI25" s="17">
        <v>1</v>
      </c>
      <c r="AJ25" s="17">
        <v>2</v>
      </c>
      <c r="AK25" s="17">
        <v>0</v>
      </c>
      <c r="AL25" s="17">
        <v>0</v>
      </c>
      <c r="AM25" s="17">
        <v>0</v>
      </c>
      <c r="AN25" s="17">
        <v>1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46">
        <f t="shared" ref="AU25" si="24">SUM(I25:AT25)</f>
        <v>38</v>
      </c>
      <c r="AV25" s="49">
        <f t="shared" ref="AV25" si="25">SUM(I26:AT26)</f>
        <v>38</v>
      </c>
      <c r="AW25" s="34">
        <f t="shared" ref="AW25" si="26">SUM(I27:AT27)</f>
        <v>38</v>
      </c>
      <c r="AX25" s="34">
        <f t="shared" ref="AX25" si="27">AW25-AU25</f>
        <v>0</v>
      </c>
      <c r="AY25" s="54">
        <v>0.93240000000000001</v>
      </c>
      <c r="AZ25" s="57" t="s">
        <v>65</v>
      </c>
      <c r="BA25" s="27"/>
      <c r="BB25" s="27"/>
      <c r="BC25" s="27"/>
      <c r="BD25" s="27"/>
    </row>
    <row r="26" spans="1:56" ht="16.2" x14ac:dyDescent="0.3">
      <c r="A26" s="42" t="s">
        <v>59</v>
      </c>
      <c r="B26" s="44" t="s">
        <v>1109</v>
      </c>
      <c r="C26" s="42" t="s">
        <v>61</v>
      </c>
      <c r="D26" s="42" t="s">
        <v>1106</v>
      </c>
      <c r="E26" s="42" t="s">
        <v>1105</v>
      </c>
      <c r="F26" s="42" t="s">
        <v>59</v>
      </c>
      <c r="G26" s="45">
        <v>44331</v>
      </c>
      <c r="H26" s="18" t="s">
        <v>66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2</v>
      </c>
      <c r="Q26" s="18">
        <v>3</v>
      </c>
      <c r="R26" s="18">
        <v>2</v>
      </c>
      <c r="S26" s="18">
        <v>2</v>
      </c>
      <c r="T26" s="18">
        <v>2</v>
      </c>
      <c r="U26" s="18">
        <v>2</v>
      </c>
      <c r="V26" s="18">
        <v>2</v>
      </c>
      <c r="W26" s="18">
        <v>3</v>
      </c>
      <c r="X26" s="18">
        <v>3</v>
      </c>
      <c r="Y26" s="18">
        <v>2</v>
      </c>
      <c r="Z26" s="18">
        <v>2</v>
      </c>
      <c r="AA26" s="18">
        <v>3</v>
      </c>
      <c r="AB26" s="18">
        <v>2</v>
      </c>
      <c r="AC26" s="18">
        <v>0</v>
      </c>
      <c r="AD26" s="18">
        <v>0</v>
      </c>
      <c r="AE26" s="18">
        <v>2</v>
      </c>
      <c r="AF26" s="18">
        <v>2</v>
      </c>
      <c r="AG26" s="18">
        <v>0</v>
      </c>
      <c r="AH26" s="18">
        <v>0</v>
      </c>
      <c r="AI26" s="18">
        <v>1</v>
      </c>
      <c r="AJ26" s="18">
        <v>2</v>
      </c>
      <c r="AK26" s="18">
        <v>0</v>
      </c>
      <c r="AL26" s="18">
        <v>0</v>
      </c>
      <c r="AM26" s="18">
        <v>0</v>
      </c>
      <c r="AN26" s="18">
        <v>1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47"/>
      <c r="AV26" s="50"/>
      <c r="AW26" s="35"/>
      <c r="AX26" s="35"/>
      <c r="AY26" s="55"/>
      <c r="AZ26" s="57" t="s">
        <v>65</v>
      </c>
      <c r="BA26" s="27"/>
      <c r="BB26" s="27"/>
      <c r="BC26" s="27"/>
      <c r="BD26" s="27"/>
    </row>
    <row r="27" spans="1:56" ht="16.2" x14ac:dyDescent="0.3">
      <c r="A27" s="42" t="s">
        <v>59</v>
      </c>
      <c r="B27" s="44" t="s">
        <v>1109</v>
      </c>
      <c r="C27" s="42" t="s">
        <v>61</v>
      </c>
      <c r="D27" s="42" t="s">
        <v>1106</v>
      </c>
      <c r="E27" s="42" t="s">
        <v>1105</v>
      </c>
      <c r="F27" s="42" t="s">
        <v>59</v>
      </c>
      <c r="G27" s="45">
        <v>44331</v>
      </c>
      <c r="H27" s="19" t="s">
        <v>67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2</v>
      </c>
      <c r="Q27" s="19">
        <v>3</v>
      </c>
      <c r="R27" s="19">
        <v>2</v>
      </c>
      <c r="S27" s="19">
        <v>2</v>
      </c>
      <c r="T27" s="19">
        <v>2</v>
      </c>
      <c r="U27" s="19">
        <v>2</v>
      </c>
      <c r="V27" s="19">
        <v>2</v>
      </c>
      <c r="W27" s="19">
        <v>3</v>
      </c>
      <c r="X27" s="19">
        <v>3</v>
      </c>
      <c r="Y27" s="19">
        <v>2</v>
      </c>
      <c r="Z27" s="19">
        <v>2</v>
      </c>
      <c r="AA27" s="19">
        <v>3</v>
      </c>
      <c r="AB27" s="19">
        <v>2</v>
      </c>
      <c r="AC27" s="19">
        <v>0</v>
      </c>
      <c r="AD27" s="19">
        <v>0</v>
      </c>
      <c r="AE27" s="19">
        <v>2</v>
      </c>
      <c r="AF27" s="19">
        <v>2</v>
      </c>
      <c r="AG27" s="19">
        <v>0</v>
      </c>
      <c r="AH27" s="19">
        <v>0</v>
      </c>
      <c r="AI27" s="19">
        <v>1</v>
      </c>
      <c r="AJ27" s="19">
        <v>2</v>
      </c>
      <c r="AK27" s="19">
        <v>0</v>
      </c>
      <c r="AL27" s="19">
        <v>0</v>
      </c>
      <c r="AM27" s="19">
        <v>0</v>
      </c>
      <c r="AN27" s="19">
        <v>1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48"/>
      <c r="AV27" s="51"/>
      <c r="AW27" s="36"/>
      <c r="AX27" s="36"/>
      <c r="AY27" s="56"/>
      <c r="AZ27" s="57" t="s">
        <v>65</v>
      </c>
      <c r="BA27" s="27"/>
      <c r="BB27" s="27"/>
      <c r="BC27" s="27"/>
      <c r="BD27" s="27"/>
    </row>
    <row r="28" spans="1:56" ht="16.2" x14ac:dyDescent="0.3">
      <c r="A28" s="42" t="s">
        <v>59</v>
      </c>
      <c r="B28" s="44" t="s">
        <v>1108</v>
      </c>
      <c r="C28" s="42" t="s">
        <v>61</v>
      </c>
      <c r="D28" s="42" t="s">
        <v>1106</v>
      </c>
      <c r="E28" s="42" t="s">
        <v>1105</v>
      </c>
      <c r="F28" s="42" t="s">
        <v>1129</v>
      </c>
      <c r="G28" s="45">
        <v>44331</v>
      </c>
      <c r="H28" s="17" t="s">
        <v>64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3</v>
      </c>
      <c r="O28" s="17">
        <v>1</v>
      </c>
      <c r="P28" s="17">
        <v>1</v>
      </c>
      <c r="Q28" s="17">
        <v>2</v>
      </c>
      <c r="R28" s="17">
        <v>1</v>
      </c>
      <c r="S28" s="17">
        <v>2</v>
      </c>
      <c r="T28" s="17">
        <v>2</v>
      </c>
      <c r="U28" s="17">
        <v>1</v>
      </c>
      <c r="V28" s="17">
        <v>1</v>
      </c>
      <c r="W28" s="17">
        <v>1</v>
      </c>
      <c r="X28" s="17">
        <v>3</v>
      </c>
      <c r="Y28" s="17">
        <v>0</v>
      </c>
      <c r="Z28" s="17">
        <v>4</v>
      </c>
      <c r="AA28" s="17">
        <v>2</v>
      </c>
      <c r="AB28" s="17">
        <v>1</v>
      </c>
      <c r="AC28" s="17">
        <v>0</v>
      </c>
      <c r="AD28" s="17">
        <v>0</v>
      </c>
      <c r="AE28" s="17">
        <v>2</v>
      </c>
      <c r="AF28" s="17">
        <v>1</v>
      </c>
      <c r="AG28" s="17">
        <v>0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46">
        <f t="shared" ref="AU28" si="28">SUM(I28:AT28)</f>
        <v>29</v>
      </c>
      <c r="AV28" s="49">
        <f t="shared" ref="AV28" si="29">SUM(I29:AT29)</f>
        <v>29</v>
      </c>
      <c r="AW28" s="34">
        <f t="shared" ref="AW28" si="30">SUM(I30:AT30)</f>
        <v>29</v>
      </c>
      <c r="AX28" s="34">
        <f t="shared" ref="AX28" si="31">AW28-AU28</f>
        <v>0</v>
      </c>
      <c r="AY28" s="54">
        <v>0.91370000000000007</v>
      </c>
      <c r="AZ28" s="57" t="s">
        <v>65</v>
      </c>
      <c r="BA28" s="27"/>
      <c r="BB28" s="27"/>
      <c r="BC28" s="27"/>
      <c r="BD28" s="27"/>
    </row>
    <row r="29" spans="1:56" ht="16.2" x14ac:dyDescent="0.3">
      <c r="A29" s="42" t="s">
        <v>59</v>
      </c>
      <c r="B29" s="44" t="s">
        <v>1108</v>
      </c>
      <c r="C29" s="42" t="s">
        <v>61</v>
      </c>
      <c r="D29" s="42" t="s">
        <v>1106</v>
      </c>
      <c r="E29" s="42" t="s">
        <v>1105</v>
      </c>
      <c r="F29" s="42" t="s">
        <v>59</v>
      </c>
      <c r="G29" s="45">
        <v>44331</v>
      </c>
      <c r="H29" s="18" t="s">
        <v>66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3</v>
      </c>
      <c r="O29" s="18">
        <v>1</v>
      </c>
      <c r="P29" s="18">
        <v>1</v>
      </c>
      <c r="Q29" s="18">
        <v>2</v>
      </c>
      <c r="R29" s="18">
        <v>1</v>
      </c>
      <c r="S29" s="18">
        <v>2</v>
      </c>
      <c r="T29" s="18">
        <v>2</v>
      </c>
      <c r="U29" s="18">
        <v>1</v>
      </c>
      <c r="V29" s="18">
        <v>1</v>
      </c>
      <c r="W29" s="18">
        <v>1</v>
      </c>
      <c r="X29" s="18">
        <v>3</v>
      </c>
      <c r="Y29" s="18">
        <v>0</v>
      </c>
      <c r="Z29" s="18">
        <v>4</v>
      </c>
      <c r="AA29" s="18">
        <v>2</v>
      </c>
      <c r="AB29" s="18">
        <v>1</v>
      </c>
      <c r="AC29" s="18">
        <v>0</v>
      </c>
      <c r="AD29" s="18">
        <v>0</v>
      </c>
      <c r="AE29" s="18">
        <v>2</v>
      </c>
      <c r="AF29" s="18">
        <v>1</v>
      </c>
      <c r="AG29" s="18">
        <v>0</v>
      </c>
      <c r="AH29" s="18">
        <v>0</v>
      </c>
      <c r="AI29" s="18">
        <v>1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47"/>
      <c r="AV29" s="50"/>
      <c r="AW29" s="35"/>
      <c r="AX29" s="35"/>
      <c r="AY29" s="55"/>
      <c r="AZ29" s="57" t="s">
        <v>65</v>
      </c>
      <c r="BA29" s="27"/>
      <c r="BB29" s="27"/>
      <c r="BC29" s="27"/>
      <c r="BD29" s="27"/>
    </row>
    <row r="30" spans="1:56" ht="16.2" x14ac:dyDescent="0.3">
      <c r="A30" s="42" t="s">
        <v>59</v>
      </c>
      <c r="B30" s="44" t="s">
        <v>1108</v>
      </c>
      <c r="C30" s="42" t="s">
        <v>61</v>
      </c>
      <c r="D30" s="42" t="s">
        <v>1106</v>
      </c>
      <c r="E30" s="42" t="s">
        <v>1105</v>
      </c>
      <c r="F30" s="42" t="s">
        <v>59</v>
      </c>
      <c r="G30" s="45">
        <v>44331</v>
      </c>
      <c r="H30" s="19" t="s">
        <v>67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3</v>
      </c>
      <c r="O30" s="19">
        <v>1</v>
      </c>
      <c r="P30" s="19">
        <v>1</v>
      </c>
      <c r="Q30" s="19">
        <v>2</v>
      </c>
      <c r="R30" s="19">
        <v>1</v>
      </c>
      <c r="S30" s="19">
        <v>2</v>
      </c>
      <c r="T30" s="19">
        <v>2</v>
      </c>
      <c r="U30" s="19">
        <v>1</v>
      </c>
      <c r="V30" s="19">
        <v>1</v>
      </c>
      <c r="W30" s="19">
        <v>1</v>
      </c>
      <c r="X30" s="19">
        <v>3</v>
      </c>
      <c r="Y30" s="19">
        <v>0</v>
      </c>
      <c r="Z30" s="19">
        <v>4</v>
      </c>
      <c r="AA30" s="19">
        <v>2</v>
      </c>
      <c r="AB30" s="19">
        <v>1</v>
      </c>
      <c r="AC30" s="19">
        <v>0</v>
      </c>
      <c r="AD30" s="19">
        <v>0</v>
      </c>
      <c r="AE30" s="19">
        <v>2</v>
      </c>
      <c r="AF30" s="19">
        <v>1</v>
      </c>
      <c r="AG30" s="19">
        <v>0</v>
      </c>
      <c r="AH30" s="19">
        <v>0</v>
      </c>
      <c r="AI30" s="19">
        <v>1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48"/>
      <c r="AV30" s="51"/>
      <c r="AW30" s="36"/>
      <c r="AX30" s="36"/>
      <c r="AY30" s="56"/>
      <c r="AZ30" s="57" t="s">
        <v>65</v>
      </c>
      <c r="BA30" s="27"/>
      <c r="BB30" s="27"/>
      <c r="BC30" s="27"/>
      <c r="BD30" s="27"/>
    </row>
    <row r="31" spans="1:56" ht="16.2" x14ac:dyDescent="0.3">
      <c r="A31" s="42" t="s">
        <v>59</v>
      </c>
      <c r="B31" s="44" t="s">
        <v>1107</v>
      </c>
      <c r="C31" s="42" t="s">
        <v>61</v>
      </c>
      <c r="D31" s="42" t="s">
        <v>1106</v>
      </c>
      <c r="E31" s="42" t="s">
        <v>1105</v>
      </c>
      <c r="F31" s="42" t="s">
        <v>1129</v>
      </c>
      <c r="G31" s="45">
        <v>44331</v>
      </c>
      <c r="H31" s="17" t="s">
        <v>64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1</v>
      </c>
      <c r="U31" s="17">
        <v>1</v>
      </c>
      <c r="V31" s="17">
        <v>2</v>
      </c>
      <c r="W31" s="17">
        <v>2</v>
      </c>
      <c r="X31" s="17">
        <v>3</v>
      </c>
      <c r="Y31" s="17">
        <v>2</v>
      </c>
      <c r="Z31" s="17">
        <v>2</v>
      </c>
      <c r="AA31" s="17">
        <v>1</v>
      </c>
      <c r="AB31" s="17">
        <v>1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46">
        <f t="shared" ref="AU31" si="32">SUM(I31:AT31)</f>
        <v>15</v>
      </c>
      <c r="AV31" s="49">
        <f t="shared" ref="AV31" si="33">SUM(I32:AT32)</f>
        <v>15</v>
      </c>
      <c r="AW31" s="34">
        <f t="shared" ref="AW31" si="34">SUM(I33:AT33)</f>
        <v>15</v>
      </c>
      <c r="AX31" s="34">
        <f t="shared" ref="AX31" si="35">AW31-AU31</f>
        <v>0</v>
      </c>
      <c r="AY31" s="54">
        <v>0.94380000000000008</v>
      </c>
      <c r="AZ31" s="57" t="s">
        <v>65</v>
      </c>
      <c r="BA31" s="27"/>
      <c r="BB31" s="27"/>
      <c r="BC31" s="27"/>
      <c r="BD31" s="27"/>
    </row>
    <row r="32" spans="1:56" ht="16.2" x14ac:dyDescent="0.3">
      <c r="A32" s="42" t="s">
        <v>59</v>
      </c>
      <c r="B32" s="44" t="s">
        <v>1107</v>
      </c>
      <c r="C32" s="42" t="s">
        <v>61</v>
      </c>
      <c r="D32" s="42" t="s">
        <v>1106</v>
      </c>
      <c r="E32" s="42" t="s">
        <v>1105</v>
      </c>
      <c r="F32" s="42" t="s">
        <v>59</v>
      </c>
      <c r="G32" s="45">
        <v>44331</v>
      </c>
      <c r="H32" s="18" t="s">
        <v>66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1</v>
      </c>
      <c r="U32" s="18">
        <v>1</v>
      </c>
      <c r="V32" s="18">
        <v>2</v>
      </c>
      <c r="W32" s="18">
        <v>2</v>
      </c>
      <c r="X32" s="18">
        <v>3</v>
      </c>
      <c r="Y32" s="18">
        <v>2</v>
      </c>
      <c r="Z32" s="18">
        <v>2</v>
      </c>
      <c r="AA32" s="18">
        <v>1</v>
      </c>
      <c r="AB32" s="18">
        <v>1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47"/>
      <c r="AV32" s="50"/>
      <c r="AW32" s="35"/>
      <c r="AX32" s="35"/>
      <c r="AY32" s="55"/>
      <c r="AZ32" s="57" t="s">
        <v>65</v>
      </c>
      <c r="BA32" s="27"/>
      <c r="BB32" s="27"/>
      <c r="BC32" s="27"/>
      <c r="BD32" s="27"/>
    </row>
    <row r="33" spans="1:56" ht="16.2" x14ac:dyDescent="0.3">
      <c r="A33" s="42" t="s">
        <v>59</v>
      </c>
      <c r="B33" s="44" t="s">
        <v>1107</v>
      </c>
      <c r="C33" s="42" t="s">
        <v>61</v>
      </c>
      <c r="D33" s="42" t="s">
        <v>1106</v>
      </c>
      <c r="E33" s="42" t="s">
        <v>1105</v>
      </c>
      <c r="F33" s="42" t="s">
        <v>59</v>
      </c>
      <c r="G33" s="45">
        <v>44331</v>
      </c>
      <c r="H33" s="19" t="s">
        <v>67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1</v>
      </c>
      <c r="V33" s="19">
        <v>2</v>
      </c>
      <c r="W33" s="19">
        <v>2</v>
      </c>
      <c r="X33" s="19">
        <v>3</v>
      </c>
      <c r="Y33" s="19">
        <v>2</v>
      </c>
      <c r="Z33" s="19">
        <v>2</v>
      </c>
      <c r="AA33" s="19">
        <v>1</v>
      </c>
      <c r="AB33" s="19">
        <v>1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48"/>
      <c r="AV33" s="51"/>
      <c r="AW33" s="36"/>
      <c r="AX33" s="36"/>
      <c r="AY33" s="56"/>
      <c r="AZ33" s="57" t="s">
        <v>65</v>
      </c>
      <c r="BA33" s="27"/>
      <c r="BB33" s="27"/>
      <c r="BC33" s="27"/>
      <c r="BD33" s="27"/>
    </row>
    <row r="34" spans="1:56" ht="16.2" x14ac:dyDescent="0.25">
      <c r="A34" s="42" t="s">
        <v>59</v>
      </c>
      <c r="B34" s="44" t="s">
        <v>1104</v>
      </c>
      <c r="C34" s="42" t="s">
        <v>61</v>
      </c>
      <c r="D34" s="42" t="s">
        <v>1083</v>
      </c>
      <c r="E34" s="42" t="s">
        <v>1082</v>
      </c>
      <c r="F34" s="42" t="s">
        <v>1129</v>
      </c>
      <c r="G34" s="45">
        <v>44343</v>
      </c>
      <c r="H34" s="17" t="s">
        <v>64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5</v>
      </c>
      <c r="O34" s="17">
        <v>9</v>
      </c>
      <c r="P34" s="17">
        <v>13</v>
      </c>
      <c r="Q34" s="17">
        <v>19</v>
      </c>
      <c r="R34" s="17">
        <v>18</v>
      </c>
      <c r="S34" s="17">
        <v>31</v>
      </c>
      <c r="T34" s="17">
        <v>45</v>
      </c>
      <c r="U34" s="17">
        <v>84</v>
      </c>
      <c r="V34" s="17">
        <v>107</v>
      </c>
      <c r="W34" s="17">
        <v>225</v>
      </c>
      <c r="X34" s="17">
        <v>210</v>
      </c>
      <c r="Y34" s="17">
        <v>269</v>
      </c>
      <c r="Z34" s="17">
        <v>199</v>
      </c>
      <c r="AA34" s="17">
        <v>208</v>
      </c>
      <c r="AB34" s="17">
        <v>117</v>
      </c>
      <c r="AC34" s="17">
        <v>0</v>
      </c>
      <c r="AD34" s="17">
        <v>0</v>
      </c>
      <c r="AE34" s="17">
        <v>106</v>
      </c>
      <c r="AF34" s="17">
        <v>35</v>
      </c>
      <c r="AG34" s="17">
        <v>0</v>
      </c>
      <c r="AH34" s="17">
        <v>0</v>
      </c>
      <c r="AI34" s="17">
        <v>20</v>
      </c>
      <c r="AJ34" s="17">
        <v>11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46">
        <f t="shared" ref="AU34" si="36">SUM(I34:AT34)</f>
        <v>1731</v>
      </c>
      <c r="AV34" s="49">
        <f t="shared" ref="AV34" si="37">SUM(I35:AT35)</f>
        <v>1731</v>
      </c>
      <c r="AW34" s="34">
        <f t="shared" ref="AW34" si="38">SUM(I36:AT36)</f>
        <v>1731</v>
      </c>
      <c r="AX34" s="34">
        <f t="shared" ref="AX34" si="39">AW34-AU34</f>
        <v>0</v>
      </c>
      <c r="AY34" s="54">
        <v>0.95960000000000001</v>
      </c>
      <c r="AZ34" s="41" t="s">
        <v>65</v>
      </c>
    </row>
    <row r="35" spans="1:56" ht="16.2" x14ac:dyDescent="0.25">
      <c r="A35" s="42" t="s">
        <v>59</v>
      </c>
      <c r="B35" s="44" t="s">
        <v>1104</v>
      </c>
      <c r="C35" s="42" t="s">
        <v>61</v>
      </c>
      <c r="D35" s="42" t="s">
        <v>1083</v>
      </c>
      <c r="E35" s="42" t="s">
        <v>1082</v>
      </c>
      <c r="F35" s="42" t="s">
        <v>59</v>
      </c>
      <c r="G35" s="45">
        <v>44343</v>
      </c>
      <c r="H35" s="18" t="s">
        <v>66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5</v>
      </c>
      <c r="O35" s="18">
        <v>9</v>
      </c>
      <c r="P35" s="18">
        <v>13</v>
      </c>
      <c r="Q35" s="18">
        <v>19</v>
      </c>
      <c r="R35" s="18">
        <v>18</v>
      </c>
      <c r="S35" s="18">
        <v>31</v>
      </c>
      <c r="T35" s="18">
        <v>45</v>
      </c>
      <c r="U35" s="18">
        <v>84</v>
      </c>
      <c r="V35" s="18">
        <v>107</v>
      </c>
      <c r="W35" s="18">
        <v>225</v>
      </c>
      <c r="X35" s="18">
        <v>210</v>
      </c>
      <c r="Y35" s="18">
        <v>269</v>
      </c>
      <c r="Z35" s="18">
        <v>199</v>
      </c>
      <c r="AA35" s="18">
        <v>208</v>
      </c>
      <c r="AB35" s="18">
        <v>117</v>
      </c>
      <c r="AC35" s="18">
        <v>0</v>
      </c>
      <c r="AD35" s="18">
        <v>0</v>
      </c>
      <c r="AE35" s="18">
        <v>106</v>
      </c>
      <c r="AF35" s="18">
        <v>35</v>
      </c>
      <c r="AG35" s="18">
        <v>0</v>
      </c>
      <c r="AH35" s="18">
        <v>0</v>
      </c>
      <c r="AI35" s="18">
        <v>20</v>
      </c>
      <c r="AJ35" s="18">
        <v>11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47"/>
      <c r="AV35" s="50"/>
      <c r="AW35" s="35"/>
      <c r="AX35" s="35"/>
      <c r="AY35" s="55"/>
      <c r="AZ35" s="41" t="s">
        <v>65</v>
      </c>
    </row>
    <row r="36" spans="1:56" ht="16.2" x14ac:dyDescent="0.25">
      <c r="A36" s="42" t="s">
        <v>59</v>
      </c>
      <c r="B36" s="44" t="s">
        <v>1104</v>
      </c>
      <c r="C36" s="42" t="s">
        <v>61</v>
      </c>
      <c r="D36" s="42" t="s">
        <v>1083</v>
      </c>
      <c r="E36" s="42" t="s">
        <v>1082</v>
      </c>
      <c r="F36" s="42" t="s">
        <v>59</v>
      </c>
      <c r="G36" s="45">
        <v>44343</v>
      </c>
      <c r="H36" s="19" t="s">
        <v>67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5</v>
      </c>
      <c r="O36" s="19">
        <v>9</v>
      </c>
      <c r="P36" s="19">
        <v>13</v>
      </c>
      <c r="Q36" s="19">
        <v>19</v>
      </c>
      <c r="R36" s="19">
        <v>18</v>
      </c>
      <c r="S36" s="19">
        <v>31</v>
      </c>
      <c r="T36" s="19">
        <v>45</v>
      </c>
      <c r="U36" s="19">
        <v>84</v>
      </c>
      <c r="V36" s="19">
        <v>107</v>
      </c>
      <c r="W36" s="19">
        <v>225</v>
      </c>
      <c r="X36" s="19">
        <v>210</v>
      </c>
      <c r="Y36" s="19">
        <v>269</v>
      </c>
      <c r="Z36" s="19">
        <v>199</v>
      </c>
      <c r="AA36" s="19">
        <v>208</v>
      </c>
      <c r="AB36" s="19">
        <v>117</v>
      </c>
      <c r="AC36" s="19">
        <v>0</v>
      </c>
      <c r="AD36" s="19">
        <v>0</v>
      </c>
      <c r="AE36" s="19">
        <v>106</v>
      </c>
      <c r="AF36" s="19">
        <v>35</v>
      </c>
      <c r="AG36" s="19">
        <v>0</v>
      </c>
      <c r="AH36" s="19">
        <v>0</v>
      </c>
      <c r="AI36" s="19">
        <v>20</v>
      </c>
      <c r="AJ36" s="19">
        <v>11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48"/>
      <c r="AV36" s="51"/>
      <c r="AW36" s="36"/>
      <c r="AX36" s="36"/>
      <c r="AY36" s="56"/>
      <c r="AZ36" s="41" t="s">
        <v>65</v>
      </c>
    </row>
    <row r="37" spans="1:56" ht="16.2" x14ac:dyDescent="0.25">
      <c r="A37" s="42" t="s">
        <v>59</v>
      </c>
      <c r="B37" s="44" t="s">
        <v>1103</v>
      </c>
      <c r="C37" s="42" t="s">
        <v>61</v>
      </c>
      <c r="D37" s="42" t="s">
        <v>95</v>
      </c>
      <c r="E37" s="42" t="s">
        <v>1088</v>
      </c>
      <c r="F37" s="42" t="s">
        <v>1129</v>
      </c>
      <c r="G37" s="45">
        <v>44347</v>
      </c>
      <c r="H37" s="17" t="s">
        <v>64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8</v>
      </c>
      <c r="O37" s="17">
        <v>10</v>
      </c>
      <c r="P37" s="17">
        <v>10</v>
      </c>
      <c r="Q37" s="17">
        <v>12</v>
      </c>
      <c r="R37" s="17">
        <v>12</v>
      </c>
      <c r="S37" s="17">
        <v>17</v>
      </c>
      <c r="T37" s="17">
        <v>16</v>
      </c>
      <c r="U37" s="17">
        <v>53</v>
      </c>
      <c r="V37" s="17">
        <v>64</v>
      </c>
      <c r="W37" s="17">
        <v>100</v>
      </c>
      <c r="X37" s="17">
        <v>88</v>
      </c>
      <c r="Y37" s="17">
        <v>136</v>
      </c>
      <c r="Z37" s="17">
        <v>87</v>
      </c>
      <c r="AA37" s="17">
        <v>80</v>
      </c>
      <c r="AB37" s="17">
        <v>42</v>
      </c>
      <c r="AC37" s="17">
        <v>0</v>
      </c>
      <c r="AD37" s="17">
        <v>0</v>
      </c>
      <c r="AE37" s="17">
        <v>40</v>
      </c>
      <c r="AF37" s="17">
        <v>2</v>
      </c>
      <c r="AG37" s="17">
        <v>0</v>
      </c>
      <c r="AH37" s="17">
        <v>0</v>
      </c>
      <c r="AI37" s="17">
        <v>1</v>
      </c>
      <c r="AJ37" s="17">
        <v>1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46">
        <f t="shared" ref="AU37" si="40">SUM(I37:AT37)</f>
        <v>779</v>
      </c>
      <c r="AV37" s="49">
        <f t="shared" ref="AV37" si="41">SUM(I38:AT38)</f>
        <v>779</v>
      </c>
      <c r="AW37" s="34">
        <f t="shared" ref="AW37" si="42">SUM(I39:AT39)</f>
        <v>779</v>
      </c>
      <c r="AX37" s="34">
        <f t="shared" ref="AX37" si="43">AW37-AU37</f>
        <v>0</v>
      </c>
      <c r="AY37" s="54">
        <v>0.93980000000000008</v>
      </c>
      <c r="AZ37" s="41" t="s">
        <v>65</v>
      </c>
    </row>
    <row r="38" spans="1:56" ht="16.2" x14ac:dyDescent="0.25">
      <c r="A38" s="42" t="s">
        <v>59</v>
      </c>
      <c r="B38" s="44" t="s">
        <v>1103</v>
      </c>
      <c r="C38" s="42" t="s">
        <v>61</v>
      </c>
      <c r="D38" s="42" t="s">
        <v>95</v>
      </c>
      <c r="E38" s="42" t="s">
        <v>1088</v>
      </c>
      <c r="F38" s="42" t="s">
        <v>59</v>
      </c>
      <c r="G38" s="45">
        <v>44347</v>
      </c>
      <c r="H38" s="18" t="s">
        <v>66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8</v>
      </c>
      <c r="O38" s="18">
        <v>10</v>
      </c>
      <c r="P38" s="18">
        <v>10</v>
      </c>
      <c r="Q38" s="18">
        <v>12</v>
      </c>
      <c r="R38" s="18">
        <v>12</v>
      </c>
      <c r="S38" s="18">
        <v>17</v>
      </c>
      <c r="T38" s="18">
        <v>16</v>
      </c>
      <c r="U38" s="18">
        <v>53</v>
      </c>
      <c r="V38" s="18">
        <v>64</v>
      </c>
      <c r="W38" s="18">
        <v>100</v>
      </c>
      <c r="X38" s="18">
        <v>88</v>
      </c>
      <c r="Y38" s="18">
        <v>136</v>
      </c>
      <c r="Z38" s="18">
        <v>87</v>
      </c>
      <c r="AA38" s="18">
        <v>80</v>
      </c>
      <c r="AB38" s="18">
        <v>42</v>
      </c>
      <c r="AC38" s="18">
        <v>0</v>
      </c>
      <c r="AD38" s="18">
        <v>0</v>
      </c>
      <c r="AE38" s="18">
        <v>40</v>
      </c>
      <c r="AF38" s="18">
        <v>2</v>
      </c>
      <c r="AG38" s="18">
        <v>0</v>
      </c>
      <c r="AH38" s="18">
        <v>0</v>
      </c>
      <c r="AI38" s="18">
        <v>1</v>
      </c>
      <c r="AJ38" s="18">
        <v>1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47"/>
      <c r="AV38" s="50"/>
      <c r="AW38" s="35"/>
      <c r="AX38" s="35"/>
      <c r="AY38" s="55"/>
      <c r="AZ38" s="41" t="s">
        <v>65</v>
      </c>
    </row>
    <row r="39" spans="1:56" ht="16.2" x14ac:dyDescent="0.25">
      <c r="A39" s="42" t="s">
        <v>59</v>
      </c>
      <c r="B39" s="44" t="s">
        <v>1103</v>
      </c>
      <c r="C39" s="42" t="s">
        <v>61</v>
      </c>
      <c r="D39" s="42" t="s">
        <v>95</v>
      </c>
      <c r="E39" s="42" t="s">
        <v>1088</v>
      </c>
      <c r="F39" s="42" t="s">
        <v>59</v>
      </c>
      <c r="G39" s="45">
        <v>44347</v>
      </c>
      <c r="H39" s="19" t="s">
        <v>67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8</v>
      </c>
      <c r="O39" s="19">
        <v>10</v>
      </c>
      <c r="P39" s="19">
        <v>10</v>
      </c>
      <c r="Q39" s="19">
        <v>12</v>
      </c>
      <c r="R39" s="19">
        <v>12</v>
      </c>
      <c r="S39" s="19">
        <v>17</v>
      </c>
      <c r="T39" s="19">
        <v>16</v>
      </c>
      <c r="U39" s="19">
        <v>53</v>
      </c>
      <c r="V39" s="19">
        <v>64</v>
      </c>
      <c r="W39" s="19">
        <v>100</v>
      </c>
      <c r="X39" s="19">
        <v>88</v>
      </c>
      <c r="Y39" s="19">
        <v>136</v>
      </c>
      <c r="Z39" s="19">
        <v>87</v>
      </c>
      <c r="AA39" s="19">
        <v>80</v>
      </c>
      <c r="AB39" s="19">
        <v>42</v>
      </c>
      <c r="AC39" s="19">
        <v>0</v>
      </c>
      <c r="AD39" s="19">
        <v>0</v>
      </c>
      <c r="AE39" s="19">
        <v>40</v>
      </c>
      <c r="AF39" s="19">
        <v>2</v>
      </c>
      <c r="AG39" s="19">
        <v>0</v>
      </c>
      <c r="AH39" s="19">
        <v>0</v>
      </c>
      <c r="AI39" s="19">
        <v>1</v>
      </c>
      <c r="AJ39" s="19">
        <v>1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48"/>
      <c r="AV39" s="51"/>
      <c r="AW39" s="36"/>
      <c r="AX39" s="36"/>
      <c r="AY39" s="56"/>
      <c r="AZ39" s="41" t="s">
        <v>65</v>
      </c>
    </row>
    <row r="40" spans="1:56" ht="16.2" x14ac:dyDescent="0.25">
      <c r="A40" s="42" t="s">
        <v>59</v>
      </c>
      <c r="B40" s="44" t="s">
        <v>1103</v>
      </c>
      <c r="C40" s="42" t="s">
        <v>61</v>
      </c>
      <c r="D40" s="42" t="s">
        <v>95</v>
      </c>
      <c r="E40" s="42" t="s">
        <v>1088</v>
      </c>
      <c r="F40" s="42" t="s">
        <v>1129</v>
      </c>
      <c r="G40" s="45">
        <v>44347</v>
      </c>
      <c r="H40" s="17" t="s">
        <v>64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8</v>
      </c>
      <c r="O40" s="17">
        <v>10</v>
      </c>
      <c r="P40" s="17">
        <v>10</v>
      </c>
      <c r="Q40" s="17">
        <v>12</v>
      </c>
      <c r="R40" s="17">
        <v>12</v>
      </c>
      <c r="S40" s="17">
        <v>17</v>
      </c>
      <c r="T40" s="17">
        <v>16</v>
      </c>
      <c r="U40" s="17">
        <v>53</v>
      </c>
      <c r="V40" s="17">
        <v>64</v>
      </c>
      <c r="W40" s="17">
        <v>100</v>
      </c>
      <c r="X40" s="17">
        <v>88</v>
      </c>
      <c r="Y40" s="17">
        <v>136</v>
      </c>
      <c r="Z40" s="17">
        <v>87</v>
      </c>
      <c r="AA40" s="17">
        <v>80</v>
      </c>
      <c r="AB40" s="17">
        <v>42</v>
      </c>
      <c r="AC40" s="17">
        <v>0</v>
      </c>
      <c r="AD40" s="17">
        <v>0</v>
      </c>
      <c r="AE40" s="17">
        <v>40</v>
      </c>
      <c r="AF40" s="17">
        <v>2</v>
      </c>
      <c r="AG40" s="17">
        <v>0</v>
      </c>
      <c r="AH40" s="17">
        <v>0</v>
      </c>
      <c r="AI40" s="17">
        <v>1</v>
      </c>
      <c r="AJ40" s="17">
        <v>1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46">
        <f t="shared" ref="AU40" si="44">SUM(I40:AT40)</f>
        <v>779</v>
      </c>
      <c r="AV40" s="49">
        <f t="shared" ref="AV40" si="45">SUM(I41:AT41)</f>
        <v>779</v>
      </c>
      <c r="AW40" s="34">
        <f t="shared" ref="AW40" si="46">SUM(I42:AT42)</f>
        <v>779</v>
      </c>
      <c r="AX40" s="34">
        <f t="shared" ref="AX40" si="47">AW40-AU40</f>
        <v>0</v>
      </c>
      <c r="AY40" s="54">
        <v>0.93420000000000003</v>
      </c>
      <c r="AZ40" s="41" t="s">
        <v>65</v>
      </c>
    </row>
    <row r="41" spans="1:56" ht="16.2" x14ac:dyDescent="0.25">
      <c r="A41" s="42" t="s">
        <v>59</v>
      </c>
      <c r="B41" s="44" t="s">
        <v>1103</v>
      </c>
      <c r="C41" s="42" t="s">
        <v>61</v>
      </c>
      <c r="D41" s="42" t="s">
        <v>95</v>
      </c>
      <c r="E41" s="42" t="s">
        <v>1088</v>
      </c>
      <c r="F41" s="42" t="s">
        <v>59</v>
      </c>
      <c r="G41" s="45">
        <v>44347</v>
      </c>
      <c r="H41" s="18" t="s">
        <v>66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8</v>
      </c>
      <c r="O41" s="18">
        <v>10</v>
      </c>
      <c r="P41" s="18">
        <v>10</v>
      </c>
      <c r="Q41" s="18">
        <v>12</v>
      </c>
      <c r="R41" s="18">
        <v>12</v>
      </c>
      <c r="S41" s="18">
        <v>17</v>
      </c>
      <c r="T41" s="18">
        <v>16</v>
      </c>
      <c r="U41" s="18">
        <v>53</v>
      </c>
      <c r="V41" s="18">
        <v>64</v>
      </c>
      <c r="W41" s="18">
        <v>100</v>
      </c>
      <c r="X41" s="18">
        <v>88</v>
      </c>
      <c r="Y41" s="18">
        <v>136</v>
      </c>
      <c r="Z41" s="18">
        <v>87</v>
      </c>
      <c r="AA41" s="18">
        <v>80</v>
      </c>
      <c r="AB41" s="18">
        <v>42</v>
      </c>
      <c r="AC41" s="18">
        <v>0</v>
      </c>
      <c r="AD41" s="18">
        <v>0</v>
      </c>
      <c r="AE41" s="18">
        <v>40</v>
      </c>
      <c r="AF41" s="18">
        <v>2</v>
      </c>
      <c r="AG41" s="18">
        <v>0</v>
      </c>
      <c r="AH41" s="18">
        <v>0</v>
      </c>
      <c r="AI41" s="18">
        <v>1</v>
      </c>
      <c r="AJ41" s="18">
        <v>1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47"/>
      <c r="AV41" s="50"/>
      <c r="AW41" s="35"/>
      <c r="AX41" s="35"/>
      <c r="AY41" s="55"/>
      <c r="AZ41" s="41" t="s">
        <v>65</v>
      </c>
    </row>
    <row r="42" spans="1:56" ht="16.2" x14ac:dyDescent="0.25">
      <c r="A42" s="42" t="s">
        <v>59</v>
      </c>
      <c r="B42" s="44" t="s">
        <v>1103</v>
      </c>
      <c r="C42" s="42" t="s">
        <v>61</v>
      </c>
      <c r="D42" s="42" t="s">
        <v>95</v>
      </c>
      <c r="E42" s="42" t="s">
        <v>1088</v>
      </c>
      <c r="F42" s="42" t="s">
        <v>59</v>
      </c>
      <c r="G42" s="45">
        <v>44347</v>
      </c>
      <c r="H42" s="19" t="s">
        <v>67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8</v>
      </c>
      <c r="O42" s="19">
        <v>10</v>
      </c>
      <c r="P42" s="19">
        <v>10</v>
      </c>
      <c r="Q42" s="19">
        <v>12</v>
      </c>
      <c r="R42" s="19">
        <v>12</v>
      </c>
      <c r="S42" s="19">
        <v>17</v>
      </c>
      <c r="T42" s="19">
        <v>16</v>
      </c>
      <c r="U42" s="19">
        <v>53</v>
      </c>
      <c r="V42" s="19">
        <v>64</v>
      </c>
      <c r="W42" s="19">
        <v>100</v>
      </c>
      <c r="X42" s="19">
        <v>88</v>
      </c>
      <c r="Y42" s="19">
        <v>136</v>
      </c>
      <c r="Z42" s="19">
        <v>87</v>
      </c>
      <c r="AA42" s="19">
        <v>80</v>
      </c>
      <c r="AB42" s="19">
        <v>42</v>
      </c>
      <c r="AC42" s="19">
        <v>0</v>
      </c>
      <c r="AD42" s="19">
        <v>0</v>
      </c>
      <c r="AE42" s="19">
        <v>40</v>
      </c>
      <c r="AF42" s="19">
        <v>2</v>
      </c>
      <c r="AG42" s="19">
        <v>0</v>
      </c>
      <c r="AH42" s="19">
        <v>0</v>
      </c>
      <c r="AI42" s="19">
        <v>1</v>
      </c>
      <c r="AJ42" s="19">
        <v>1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48"/>
      <c r="AV42" s="51"/>
      <c r="AW42" s="36"/>
      <c r="AX42" s="36"/>
      <c r="AY42" s="56"/>
      <c r="AZ42" s="41" t="s">
        <v>65</v>
      </c>
    </row>
    <row r="43" spans="1:56" ht="16.2" x14ac:dyDescent="0.25">
      <c r="A43" s="42" t="s">
        <v>59</v>
      </c>
      <c r="B43" s="44" t="s">
        <v>1103</v>
      </c>
      <c r="C43" s="42" t="s">
        <v>61</v>
      </c>
      <c r="D43" s="42" t="s">
        <v>95</v>
      </c>
      <c r="E43" s="42" t="s">
        <v>1088</v>
      </c>
      <c r="F43" s="42" t="s">
        <v>1129</v>
      </c>
      <c r="G43" s="45">
        <v>44347</v>
      </c>
      <c r="H43" s="17" t="s">
        <v>64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8</v>
      </c>
      <c r="O43" s="17">
        <v>10</v>
      </c>
      <c r="P43" s="17">
        <v>10</v>
      </c>
      <c r="Q43" s="17">
        <v>12</v>
      </c>
      <c r="R43" s="17">
        <v>12</v>
      </c>
      <c r="S43" s="17">
        <v>17</v>
      </c>
      <c r="T43" s="17">
        <v>16</v>
      </c>
      <c r="U43" s="17">
        <v>53</v>
      </c>
      <c r="V43" s="17">
        <v>64</v>
      </c>
      <c r="W43" s="17">
        <v>100</v>
      </c>
      <c r="X43" s="17">
        <v>88</v>
      </c>
      <c r="Y43" s="17">
        <v>136</v>
      </c>
      <c r="Z43" s="17">
        <v>87</v>
      </c>
      <c r="AA43" s="17">
        <v>80</v>
      </c>
      <c r="AB43" s="17">
        <v>42</v>
      </c>
      <c r="AC43" s="17">
        <v>0</v>
      </c>
      <c r="AD43" s="17">
        <v>0</v>
      </c>
      <c r="AE43" s="17">
        <v>40</v>
      </c>
      <c r="AF43" s="17">
        <v>2</v>
      </c>
      <c r="AG43" s="17">
        <v>0</v>
      </c>
      <c r="AH43" s="17">
        <v>0</v>
      </c>
      <c r="AI43" s="17">
        <v>1</v>
      </c>
      <c r="AJ43" s="17">
        <v>1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46">
        <f t="shared" ref="AU43" si="48">SUM(I43:AT43)</f>
        <v>779</v>
      </c>
      <c r="AV43" s="49">
        <f t="shared" ref="AV43" si="49">SUM(I44:AT44)</f>
        <v>778</v>
      </c>
      <c r="AW43" s="34">
        <f t="shared" ref="AW43" si="50">SUM(I45:AT45)</f>
        <v>778</v>
      </c>
      <c r="AX43" s="34">
        <f t="shared" ref="AX43" si="51">AW43-AU43</f>
        <v>-1</v>
      </c>
      <c r="AY43" s="54">
        <v>0.94490000000000007</v>
      </c>
      <c r="AZ43" s="41" t="s">
        <v>65</v>
      </c>
    </row>
    <row r="44" spans="1:56" ht="16.2" x14ac:dyDescent="0.25">
      <c r="A44" s="42" t="s">
        <v>59</v>
      </c>
      <c r="B44" s="44" t="s">
        <v>1103</v>
      </c>
      <c r="C44" s="42" t="s">
        <v>61</v>
      </c>
      <c r="D44" s="42" t="s">
        <v>95</v>
      </c>
      <c r="E44" s="42" t="s">
        <v>1088</v>
      </c>
      <c r="F44" s="42" t="s">
        <v>59</v>
      </c>
      <c r="G44" s="45">
        <v>44347</v>
      </c>
      <c r="H44" s="18" t="s">
        <v>66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8</v>
      </c>
      <c r="O44" s="18">
        <v>10</v>
      </c>
      <c r="P44" s="18">
        <v>10</v>
      </c>
      <c r="Q44" s="18">
        <v>12</v>
      </c>
      <c r="R44" s="18">
        <v>12</v>
      </c>
      <c r="S44" s="18">
        <v>17</v>
      </c>
      <c r="T44" s="18">
        <v>16</v>
      </c>
      <c r="U44" s="18">
        <v>53</v>
      </c>
      <c r="V44" s="18">
        <v>64</v>
      </c>
      <c r="W44" s="18">
        <v>100</v>
      </c>
      <c r="X44" s="18">
        <v>88</v>
      </c>
      <c r="Y44" s="18">
        <v>136</v>
      </c>
      <c r="Z44" s="18">
        <v>87</v>
      </c>
      <c r="AA44" s="18">
        <v>80</v>
      </c>
      <c r="AB44" s="18">
        <v>42</v>
      </c>
      <c r="AC44" s="18">
        <v>0</v>
      </c>
      <c r="AD44" s="18">
        <v>0</v>
      </c>
      <c r="AE44" s="18">
        <v>40</v>
      </c>
      <c r="AF44" s="18">
        <v>2</v>
      </c>
      <c r="AG44" s="18">
        <v>0</v>
      </c>
      <c r="AH44" s="18">
        <v>0</v>
      </c>
      <c r="AI44" s="18">
        <v>0</v>
      </c>
      <c r="AJ44" s="18">
        <v>1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47"/>
      <c r="AV44" s="50"/>
      <c r="AW44" s="35"/>
      <c r="AX44" s="35"/>
      <c r="AY44" s="55"/>
      <c r="AZ44" s="41" t="s">
        <v>65</v>
      </c>
    </row>
    <row r="45" spans="1:56" ht="16.2" x14ac:dyDescent="0.25">
      <c r="A45" s="42" t="s">
        <v>59</v>
      </c>
      <c r="B45" s="44" t="s">
        <v>1103</v>
      </c>
      <c r="C45" s="42" t="s">
        <v>61</v>
      </c>
      <c r="D45" s="42" t="s">
        <v>95</v>
      </c>
      <c r="E45" s="42" t="s">
        <v>1088</v>
      </c>
      <c r="F45" s="42" t="s">
        <v>59</v>
      </c>
      <c r="G45" s="45">
        <v>44347</v>
      </c>
      <c r="H45" s="19" t="s">
        <v>67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8</v>
      </c>
      <c r="O45" s="19">
        <v>10</v>
      </c>
      <c r="P45" s="19">
        <v>10</v>
      </c>
      <c r="Q45" s="19">
        <v>12</v>
      </c>
      <c r="R45" s="19">
        <v>12</v>
      </c>
      <c r="S45" s="19">
        <v>17</v>
      </c>
      <c r="T45" s="19">
        <v>16</v>
      </c>
      <c r="U45" s="19">
        <v>53</v>
      </c>
      <c r="V45" s="19">
        <v>64</v>
      </c>
      <c r="W45" s="19">
        <v>100</v>
      </c>
      <c r="X45" s="19">
        <v>88</v>
      </c>
      <c r="Y45" s="19">
        <v>136</v>
      </c>
      <c r="Z45" s="19">
        <v>87</v>
      </c>
      <c r="AA45" s="19">
        <v>80</v>
      </c>
      <c r="AB45" s="19">
        <v>42</v>
      </c>
      <c r="AC45" s="19">
        <v>0</v>
      </c>
      <c r="AD45" s="19">
        <v>0</v>
      </c>
      <c r="AE45" s="19">
        <v>40</v>
      </c>
      <c r="AF45" s="19">
        <v>2</v>
      </c>
      <c r="AG45" s="19">
        <v>0</v>
      </c>
      <c r="AH45" s="19">
        <v>0</v>
      </c>
      <c r="AI45" s="19">
        <v>0</v>
      </c>
      <c r="AJ45" s="19">
        <v>1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48"/>
      <c r="AV45" s="51"/>
      <c r="AW45" s="36"/>
      <c r="AX45" s="36"/>
      <c r="AY45" s="56"/>
      <c r="AZ45" s="41" t="s">
        <v>65</v>
      </c>
    </row>
    <row r="46" spans="1:56" ht="16.2" x14ac:dyDescent="0.25">
      <c r="A46" s="42" t="s">
        <v>59</v>
      </c>
      <c r="B46" s="44" t="s">
        <v>733</v>
      </c>
      <c r="C46" s="42" t="s">
        <v>61</v>
      </c>
      <c r="D46" s="42" t="s">
        <v>139</v>
      </c>
      <c r="E46" s="42" t="s">
        <v>732</v>
      </c>
      <c r="F46" s="42" t="s">
        <v>59</v>
      </c>
      <c r="G46" s="45">
        <v>44340</v>
      </c>
      <c r="H46" s="17" t="s">
        <v>64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19</v>
      </c>
      <c r="O46" s="17">
        <v>35</v>
      </c>
      <c r="P46" s="17">
        <v>72</v>
      </c>
      <c r="Q46" s="17">
        <v>107</v>
      </c>
      <c r="R46" s="17">
        <v>86</v>
      </c>
      <c r="S46" s="17">
        <v>120</v>
      </c>
      <c r="T46" s="17">
        <v>75</v>
      </c>
      <c r="U46" s="17">
        <v>51</v>
      </c>
      <c r="V46" s="17">
        <v>47</v>
      </c>
      <c r="W46" s="17">
        <v>13</v>
      </c>
      <c r="X46" s="17">
        <v>10</v>
      </c>
      <c r="Y46" s="17">
        <v>7</v>
      </c>
      <c r="Z46" s="17">
        <v>4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46">
        <f t="shared" ref="AU46" si="52">SUM(I46:AT46)</f>
        <v>646</v>
      </c>
      <c r="AV46" s="49">
        <f t="shared" ref="AV46" si="53">SUM(I47:AT47)</f>
        <v>646</v>
      </c>
      <c r="AW46" s="34">
        <f t="shared" ref="AW46" si="54">SUM(I48:AT48)</f>
        <v>646</v>
      </c>
      <c r="AX46" s="34">
        <f t="shared" ref="AX46" si="55">AW46-AU46</f>
        <v>0</v>
      </c>
      <c r="AY46" s="54">
        <v>0.93080000000000007</v>
      </c>
      <c r="AZ46" s="41" t="s">
        <v>65</v>
      </c>
    </row>
    <row r="47" spans="1:56" ht="16.2" x14ac:dyDescent="0.25">
      <c r="A47" s="42" t="s">
        <v>59</v>
      </c>
      <c r="B47" s="44" t="s">
        <v>733</v>
      </c>
      <c r="C47" s="42" t="s">
        <v>61</v>
      </c>
      <c r="D47" s="42" t="s">
        <v>139</v>
      </c>
      <c r="E47" s="42" t="s">
        <v>732</v>
      </c>
      <c r="F47" s="42" t="s">
        <v>59</v>
      </c>
      <c r="G47" s="45">
        <v>44340</v>
      </c>
      <c r="H47" s="18" t="s">
        <v>66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19</v>
      </c>
      <c r="O47" s="18">
        <v>35</v>
      </c>
      <c r="P47" s="18">
        <v>72</v>
      </c>
      <c r="Q47" s="18">
        <v>107</v>
      </c>
      <c r="R47" s="18">
        <v>86</v>
      </c>
      <c r="S47" s="18">
        <v>120</v>
      </c>
      <c r="T47" s="18">
        <v>75</v>
      </c>
      <c r="U47" s="18">
        <v>51</v>
      </c>
      <c r="V47" s="18">
        <v>47</v>
      </c>
      <c r="W47" s="18">
        <v>13</v>
      </c>
      <c r="X47" s="18">
        <v>10</v>
      </c>
      <c r="Y47" s="18">
        <v>7</v>
      </c>
      <c r="Z47" s="18">
        <v>4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47"/>
      <c r="AV47" s="50"/>
      <c r="AW47" s="35"/>
      <c r="AX47" s="35"/>
      <c r="AY47" s="55"/>
      <c r="AZ47" s="41" t="s">
        <v>65</v>
      </c>
    </row>
    <row r="48" spans="1:56" ht="16.2" x14ac:dyDescent="0.25">
      <c r="A48" s="42" t="s">
        <v>59</v>
      </c>
      <c r="B48" s="44" t="s">
        <v>733</v>
      </c>
      <c r="C48" s="42" t="s">
        <v>61</v>
      </c>
      <c r="D48" s="42" t="s">
        <v>139</v>
      </c>
      <c r="E48" s="42" t="s">
        <v>732</v>
      </c>
      <c r="F48" s="42" t="s">
        <v>59</v>
      </c>
      <c r="G48" s="45">
        <v>44340</v>
      </c>
      <c r="H48" s="19" t="s">
        <v>67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19</v>
      </c>
      <c r="O48" s="19">
        <v>35</v>
      </c>
      <c r="P48" s="19">
        <v>72</v>
      </c>
      <c r="Q48" s="19">
        <v>107</v>
      </c>
      <c r="R48" s="19">
        <v>86</v>
      </c>
      <c r="S48" s="19">
        <v>120</v>
      </c>
      <c r="T48" s="19">
        <v>75</v>
      </c>
      <c r="U48" s="19">
        <v>51</v>
      </c>
      <c r="V48" s="19">
        <v>47</v>
      </c>
      <c r="W48" s="19">
        <v>13</v>
      </c>
      <c r="X48" s="19">
        <v>10</v>
      </c>
      <c r="Y48" s="19">
        <v>7</v>
      </c>
      <c r="Z48" s="19">
        <v>4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48"/>
      <c r="AV48" s="51"/>
      <c r="AW48" s="36"/>
      <c r="AX48" s="36"/>
      <c r="AY48" s="56"/>
      <c r="AZ48" s="41" t="s">
        <v>65</v>
      </c>
    </row>
    <row r="49" spans="1:52" ht="16.2" x14ac:dyDescent="0.25">
      <c r="A49" s="42" t="s">
        <v>59</v>
      </c>
      <c r="B49" s="44" t="s">
        <v>1102</v>
      </c>
      <c r="C49" s="42" t="s">
        <v>61</v>
      </c>
      <c r="D49" s="42" t="s">
        <v>95</v>
      </c>
      <c r="E49" s="42" t="s">
        <v>195</v>
      </c>
      <c r="F49" s="42" t="s">
        <v>1129</v>
      </c>
      <c r="G49" s="45">
        <v>44347</v>
      </c>
      <c r="H49" s="17" t="s">
        <v>64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20</v>
      </c>
      <c r="W49" s="17">
        <v>50</v>
      </c>
      <c r="X49" s="17">
        <v>60</v>
      </c>
      <c r="Y49" s="17">
        <v>100</v>
      </c>
      <c r="Z49" s="17">
        <v>100</v>
      </c>
      <c r="AA49" s="17">
        <v>50</v>
      </c>
      <c r="AB49" s="17">
        <v>45</v>
      </c>
      <c r="AC49" s="17">
        <v>0</v>
      </c>
      <c r="AD49" s="17">
        <v>0</v>
      </c>
      <c r="AE49" s="17">
        <v>35</v>
      </c>
      <c r="AF49" s="17">
        <v>0</v>
      </c>
      <c r="AG49" s="17">
        <v>0</v>
      </c>
      <c r="AH49" s="17">
        <v>0</v>
      </c>
      <c r="AI49" s="17">
        <v>30</v>
      </c>
      <c r="AJ49" s="17">
        <v>0</v>
      </c>
      <c r="AK49" s="17">
        <v>0</v>
      </c>
      <c r="AL49" s="17">
        <v>0</v>
      </c>
      <c r="AM49" s="17">
        <v>10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46">
        <f t="shared" ref="AU49" si="56">SUM(I49:AT49)</f>
        <v>500</v>
      </c>
      <c r="AV49" s="49">
        <f t="shared" ref="AV49" si="57">SUM(I50:AT50)</f>
        <v>500</v>
      </c>
      <c r="AW49" s="34">
        <f t="shared" ref="AW49" si="58">SUM(I51:AT51)</f>
        <v>500</v>
      </c>
      <c r="AX49" s="34">
        <f t="shared" ref="AX49" si="59">AW49-AU49</f>
        <v>0</v>
      </c>
      <c r="AY49" s="54">
        <v>0.95960000000000001</v>
      </c>
      <c r="AZ49" s="41" t="s">
        <v>65</v>
      </c>
    </row>
    <row r="50" spans="1:52" ht="16.2" x14ac:dyDescent="0.25">
      <c r="A50" s="42" t="s">
        <v>59</v>
      </c>
      <c r="B50" s="44" t="s">
        <v>1102</v>
      </c>
      <c r="C50" s="42" t="s">
        <v>61</v>
      </c>
      <c r="D50" s="42" t="s">
        <v>95</v>
      </c>
      <c r="E50" s="42" t="s">
        <v>195</v>
      </c>
      <c r="F50" s="42" t="s">
        <v>59</v>
      </c>
      <c r="G50" s="45">
        <v>44347</v>
      </c>
      <c r="H50" s="18" t="s">
        <v>66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20</v>
      </c>
      <c r="W50" s="18">
        <v>50</v>
      </c>
      <c r="X50" s="18">
        <v>60</v>
      </c>
      <c r="Y50" s="18">
        <v>100</v>
      </c>
      <c r="Z50" s="18">
        <v>100</v>
      </c>
      <c r="AA50" s="18">
        <v>50</v>
      </c>
      <c r="AB50" s="18">
        <v>45</v>
      </c>
      <c r="AC50" s="18">
        <v>0</v>
      </c>
      <c r="AD50" s="18">
        <v>0</v>
      </c>
      <c r="AE50" s="18">
        <v>35</v>
      </c>
      <c r="AF50" s="18">
        <v>0</v>
      </c>
      <c r="AG50" s="18">
        <v>0</v>
      </c>
      <c r="AH50" s="18">
        <v>0</v>
      </c>
      <c r="AI50" s="18">
        <v>30</v>
      </c>
      <c r="AJ50" s="18">
        <v>0</v>
      </c>
      <c r="AK50" s="18">
        <v>0</v>
      </c>
      <c r="AL50" s="18">
        <v>0</v>
      </c>
      <c r="AM50" s="18">
        <v>10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47"/>
      <c r="AV50" s="50"/>
      <c r="AW50" s="35"/>
      <c r="AX50" s="35"/>
      <c r="AY50" s="55"/>
      <c r="AZ50" s="41" t="s">
        <v>65</v>
      </c>
    </row>
    <row r="51" spans="1:52" ht="16.2" x14ac:dyDescent="0.25">
      <c r="A51" s="42" t="s">
        <v>59</v>
      </c>
      <c r="B51" s="44" t="s">
        <v>1102</v>
      </c>
      <c r="C51" s="42" t="s">
        <v>61</v>
      </c>
      <c r="D51" s="42" t="s">
        <v>95</v>
      </c>
      <c r="E51" s="42" t="s">
        <v>195</v>
      </c>
      <c r="F51" s="42" t="s">
        <v>59</v>
      </c>
      <c r="G51" s="45">
        <v>44347</v>
      </c>
      <c r="H51" s="19" t="s">
        <v>67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20</v>
      </c>
      <c r="W51" s="19">
        <v>50</v>
      </c>
      <c r="X51" s="19">
        <v>60</v>
      </c>
      <c r="Y51" s="19">
        <v>100</v>
      </c>
      <c r="Z51" s="19">
        <v>100</v>
      </c>
      <c r="AA51" s="19">
        <v>50</v>
      </c>
      <c r="AB51" s="19">
        <v>45</v>
      </c>
      <c r="AC51" s="19">
        <v>0</v>
      </c>
      <c r="AD51" s="19">
        <v>0</v>
      </c>
      <c r="AE51" s="19">
        <v>35</v>
      </c>
      <c r="AF51" s="19">
        <v>0</v>
      </c>
      <c r="AG51" s="19">
        <v>0</v>
      </c>
      <c r="AH51" s="19">
        <v>0</v>
      </c>
      <c r="AI51" s="19">
        <v>30</v>
      </c>
      <c r="AJ51" s="19">
        <v>0</v>
      </c>
      <c r="AK51" s="19">
        <v>0</v>
      </c>
      <c r="AL51" s="19">
        <v>0</v>
      </c>
      <c r="AM51" s="19">
        <v>10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48"/>
      <c r="AV51" s="51"/>
      <c r="AW51" s="36"/>
      <c r="AX51" s="36"/>
      <c r="AY51" s="56"/>
      <c r="AZ51" s="41" t="s">
        <v>65</v>
      </c>
    </row>
    <row r="52" spans="1:52" ht="16.2" x14ac:dyDescent="0.25">
      <c r="A52" s="42" t="s">
        <v>59</v>
      </c>
      <c r="B52" s="44" t="s">
        <v>1102</v>
      </c>
      <c r="C52" s="42" t="s">
        <v>61</v>
      </c>
      <c r="D52" s="42" t="s">
        <v>95</v>
      </c>
      <c r="E52" s="42" t="s">
        <v>195</v>
      </c>
      <c r="F52" s="42" t="s">
        <v>1129</v>
      </c>
      <c r="G52" s="45">
        <v>44347</v>
      </c>
      <c r="H52" s="17" t="s">
        <v>64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20</v>
      </c>
      <c r="W52" s="17">
        <v>50</v>
      </c>
      <c r="X52" s="17">
        <v>60</v>
      </c>
      <c r="Y52" s="17">
        <v>100</v>
      </c>
      <c r="Z52" s="17">
        <v>100</v>
      </c>
      <c r="AA52" s="17">
        <v>50</v>
      </c>
      <c r="AB52" s="17">
        <v>45</v>
      </c>
      <c r="AC52" s="17">
        <v>0</v>
      </c>
      <c r="AD52" s="17">
        <v>0</v>
      </c>
      <c r="AE52" s="17">
        <v>35</v>
      </c>
      <c r="AF52" s="17">
        <v>0</v>
      </c>
      <c r="AG52" s="17">
        <v>0</v>
      </c>
      <c r="AH52" s="17">
        <v>0</v>
      </c>
      <c r="AI52" s="17">
        <v>30</v>
      </c>
      <c r="AJ52" s="17">
        <v>0</v>
      </c>
      <c r="AK52" s="17">
        <v>0</v>
      </c>
      <c r="AL52" s="17">
        <v>0</v>
      </c>
      <c r="AM52" s="17">
        <v>10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46">
        <f t="shared" ref="AU52" si="60">SUM(I52:AT52)</f>
        <v>500</v>
      </c>
      <c r="AV52" s="49">
        <f t="shared" ref="AV52" si="61">SUM(I53:AT53)</f>
        <v>120</v>
      </c>
      <c r="AW52" s="34">
        <f t="shared" ref="AW52" si="62">SUM(I54:AT54)</f>
        <v>120</v>
      </c>
      <c r="AX52" s="34">
        <f t="shared" ref="AX52" si="63">AW52-AU52</f>
        <v>-380</v>
      </c>
      <c r="AY52" s="54">
        <v>0.92760000000000009</v>
      </c>
      <c r="AZ52" s="41" t="s">
        <v>65</v>
      </c>
    </row>
    <row r="53" spans="1:52" ht="16.2" x14ac:dyDescent="0.25">
      <c r="A53" s="42" t="s">
        <v>59</v>
      </c>
      <c r="B53" s="44" t="s">
        <v>1102</v>
      </c>
      <c r="C53" s="42" t="s">
        <v>61</v>
      </c>
      <c r="D53" s="42" t="s">
        <v>95</v>
      </c>
      <c r="E53" s="42" t="s">
        <v>195</v>
      </c>
      <c r="F53" s="42" t="s">
        <v>59</v>
      </c>
      <c r="G53" s="45">
        <v>44347</v>
      </c>
      <c r="H53" s="18" t="s">
        <v>66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45</v>
      </c>
      <c r="AC53" s="18">
        <v>0</v>
      </c>
      <c r="AD53" s="18">
        <v>0</v>
      </c>
      <c r="AE53" s="18">
        <v>35</v>
      </c>
      <c r="AF53" s="18">
        <v>0</v>
      </c>
      <c r="AG53" s="18">
        <v>0</v>
      </c>
      <c r="AH53" s="18">
        <v>0</v>
      </c>
      <c r="AI53" s="18">
        <v>30</v>
      </c>
      <c r="AJ53" s="18">
        <v>0</v>
      </c>
      <c r="AK53" s="18">
        <v>0</v>
      </c>
      <c r="AL53" s="18">
        <v>0</v>
      </c>
      <c r="AM53" s="18">
        <v>10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47"/>
      <c r="AV53" s="50"/>
      <c r="AW53" s="35"/>
      <c r="AX53" s="35"/>
      <c r="AY53" s="55"/>
      <c r="AZ53" s="41" t="s">
        <v>65</v>
      </c>
    </row>
    <row r="54" spans="1:52" ht="16.2" x14ac:dyDescent="0.25">
      <c r="A54" s="42" t="s">
        <v>59</v>
      </c>
      <c r="B54" s="44" t="s">
        <v>1102</v>
      </c>
      <c r="C54" s="42" t="s">
        <v>61</v>
      </c>
      <c r="D54" s="42" t="s">
        <v>95</v>
      </c>
      <c r="E54" s="42" t="s">
        <v>195</v>
      </c>
      <c r="F54" s="42" t="s">
        <v>59</v>
      </c>
      <c r="G54" s="45">
        <v>44347</v>
      </c>
      <c r="H54" s="19" t="s">
        <v>67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45</v>
      </c>
      <c r="AC54" s="19">
        <v>0</v>
      </c>
      <c r="AD54" s="19">
        <v>0</v>
      </c>
      <c r="AE54" s="19">
        <v>35</v>
      </c>
      <c r="AF54" s="19">
        <v>0</v>
      </c>
      <c r="AG54" s="19">
        <v>0</v>
      </c>
      <c r="AH54" s="19">
        <v>0</v>
      </c>
      <c r="AI54" s="19">
        <v>30</v>
      </c>
      <c r="AJ54" s="19">
        <v>0</v>
      </c>
      <c r="AK54" s="19">
        <v>0</v>
      </c>
      <c r="AL54" s="19">
        <v>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48"/>
      <c r="AV54" s="51"/>
      <c r="AW54" s="36"/>
      <c r="AX54" s="36"/>
      <c r="AY54" s="56"/>
      <c r="AZ54" s="41" t="s">
        <v>65</v>
      </c>
    </row>
    <row r="55" spans="1:52" ht="16.2" x14ac:dyDescent="0.25">
      <c r="A55" s="42" t="s">
        <v>59</v>
      </c>
      <c r="B55" s="44" t="s">
        <v>1102</v>
      </c>
      <c r="C55" s="42" t="s">
        <v>61</v>
      </c>
      <c r="D55" s="42" t="s">
        <v>95</v>
      </c>
      <c r="E55" s="42" t="s">
        <v>195</v>
      </c>
      <c r="F55" s="42" t="s">
        <v>1129</v>
      </c>
      <c r="G55" s="45">
        <v>44347</v>
      </c>
      <c r="H55" s="17" t="s">
        <v>64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20</v>
      </c>
      <c r="W55" s="17">
        <v>50</v>
      </c>
      <c r="X55" s="17">
        <v>60</v>
      </c>
      <c r="Y55" s="17">
        <v>100</v>
      </c>
      <c r="Z55" s="17">
        <v>100</v>
      </c>
      <c r="AA55" s="17">
        <v>50</v>
      </c>
      <c r="AB55" s="17">
        <v>45</v>
      </c>
      <c r="AC55" s="17">
        <v>0</v>
      </c>
      <c r="AD55" s="17">
        <v>0</v>
      </c>
      <c r="AE55" s="17">
        <v>35</v>
      </c>
      <c r="AF55" s="17">
        <v>0</v>
      </c>
      <c r="AG55" s="17">
        <v>0</v>
      </c>
      <c r="AH55" s="17">
        <v>0</v>
      </c>
      <c r="AI55" s="17">
        <v>30</v>
      </c>
      <c r="AJ55" s="17">
        <v>0</v>
      </c>
      <c r="AK55" s="17">
        <v>0</v>
      </c>
      <c r="AL55" s="17">
        <v>0</v>
      </c>
      <c r="AM55" s="17">
        <v>10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46">
        <f t="shared" ref="AU55" si="64">SUM(I55:AT55)</f>
        <v>500</v>
      </c>
      <c r="AV55" s="49">
        <f t="shared" ref="AV55" si="65">SUM(I56:AT56)</f>
        <v>500</v>
      </c>
      <c r="AW55" s="34">
        <f t="shared" ref="AW55" si="66">SUM(I57:AT57)</f>
        <v>500</v>
      </c>
      <c r="AX55" s="34">
        <f t="shared" ref="AX55" si="67">AW55-AU55</f>
        <v>0</v>
      </c>
      <c r="AY55" s="54">
        <v>0.93910000000000005</v>
      </c>
      <c r="AZ55" s="41" t="s">
        <v>65</v>
      </c>
    </row>
    <row r="56" spans="1:52" ht="16.2" x14ac:dyDescent="0.25">
      <c r="A56" s="42" t="s">
        <v>59</v>
      </c>
      <c r="B56" s="44" t="s">
        <v>1102</v>
      </c>
      <c r="C56" s="42" t="s">
        <v>61</v>
      </c>
      <c r="D56" s="42" t="s">
        <v>95</v>
      </c>
      <c r="E56" s="42" t="s">
        <v>195</v>
      </c>
      <c r="F56" s="42" t="s">
        <v>59</v>
      </c>
      <c r="G56" s="45">
        <v>44347</v>
      </c>
      <c r="H56" s="18" t="s">
        <v>66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20</v>
      </c>
      <c r="W56" s="18">
        <v>50</v>
      </c>
      <c r="X56" s="18">
        <v>60</v>
      </c>
      <c r="Y56" s="18">
        <v>100</v>
      </c>
      <c r="Z56" s="18">
        <v>100</v>
      </c>
      <c r="AA56" s="18">
        <v>50</v>
      </c>
      <c r="AB56" s="18">
        <v>45</v>
      </c>
      <c r="AC56" s="18">
        <v>0</v>
      </c>
      <c r="AD56" s="18">
        <v>0</v>
      </c>
      <c r="AE56" s="18">
        <v>35</v>
      </c>
      <c r="AF56" s="18">
        <v>0</v>
      </c>
      <c r="AG56" s="18">
        <v>0</v>
      </c>
      <c r="AH56" s="18">
        <v>0</v>
      </c>
      <c r="AI56" s="18">
        <v>30</v>
      </c>
      <c r="AJ56" s="18">
        <v>0</v>
      </c>
      <c r="AK56" s="18">
        <v>0</v>
      </c>
      <c r="AL56" s="18">
        <v>0</v>
      </c>
      <c r="AM56" s="18">
        <v>10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47"/>
      <c r="AV56" s="50"/>
      <c r="AW56" s="35"/>
      <c r="AX56" s="35"/>
      <c r="AY56" s="55"/>
      <c r="AZ56" s="41" t="s">
        <v>65</v>
      </c>
    </row>
    <row r="57" spans="1:52" ht="16.2" x14ac:dyDescent="0.25">
      <c r="A57" s="42" t="s">
        <v>59</v>
      </c>
      <c r="B57" s="44" t="s">
        <v>1102</v>
      </c>
      <c r="C57" s="42" t="s">
        <v>61</v>
      </c>
      <c r="D57" s="42" t="s">
        <v>95</v>
      </c>
      <c r="E57" s="42" t="s">
        <v>195</v>
      </c>
      <c r="F57" s="42" t="s">
        <v>59</v>
      </c>
      <c r="G57" s="45">
        <v>44347</v>
      </c>
      <c r="H57" s="19" t="s">
        <v>67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20</v>
      </c>
      <c r="W57" s="19">
        <v>50</v>
      </c>
      <c r="X57" s="19">
        <v>60</v>
      </c>
      <c r="Y57" s="19">
        <v>100</v>
      </c>
      <c r="Z57" s="19">
        <v>100</v>
      </c>
      <c r="AA57" s="19">
        <v>50</v>
      </c>
      <c r="AB57" s="19">
        <v>45</v>
      </c>
      <c r="AC57" s="19">
        <v>0</v>
      </c>
      <c r="AD57" s="19">
        <v>0</v>
      </c>
      <c r="AE57" s="19">
        <v>35</v>
      </c>
      <c r="AF57" s="19">
        <v>0</v>
      </c>
      <c r="AG57" s="19">
        <v>0</v>
      </c>
      <c r="AH57" s="19">
        <v>0</v>
      </c>
      <c r="AI57" s="19">
        <v>30</v>
      </c>
      <c r="AJ57" s="19">
        <v>0</v>
      </c>
      <c r="AK57" s="19">
        <v>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48"/>
      <c r="AV57" s="51"/>
      <c r="AW57" s="36"/>
      <c r="AX57" s="36"/>
      <c r="AY57" s="56"/>
      <c r="AZ57" s="41" t="s">
        <v>65</v>
      </c>
    </row>
    <row r="58" spans="1:52" ht="16.2" x14ac:dyDescent="0.25">
      <c r="A58" s="42" t="s">
        <v>59</v>
      </c>
      <c r="B58" s="44" t="s">
        <v>1101</v>
      </c>
      <c r="C58" s="42" t="s">
        <v>61</v>
      </c>
      <c r="D58" s="42" t="s">
        <v>95</v>
      </c>
      <c r="E58" s="42" t="s">
        <v>195</v>
      </c>
      <c r="F58" s="42" t="s">
        <v>1129</v>
      </c>
      <c r="G58" s="45">
        <v>44347</v>
      </c>
      <c r="H58" s="17" t="s">
        <v>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9</v>
      </c>
      <c r="T58" s="17">
        <v>27</v>
      </c>
      <c r="U58" s="17">
        <v>23</v>
      </c>
      <c r="V58" s="17">
        <v>56</v>
      </c>
      <c r="W58" s="17">
        <v>73</v>
      </c>
      <c r="X58" s="17">
        <v>47</v>
      </c>
      <c r="Y58" s="17">
        <v>79</v>
      </c>
      <c r="Z58" s="17">
        <v>63</v>
      </c>
      <c r="AA58" s="17">
        <v>32</v>
      </c>
      <c r="AB58" s="17">
        <v>35</v>
      </c>
      <c r="AC58" s="17">
        <v>0</v>
      </c>
      <c r="AD58" s="17">
        <v>0</v>
      </c>
      <c r="AE58" s="17">
        <v>23</v>
      </c>
      <c r="AF58" s="17">
        <v>5</v>
      </c>
      <c r="AG58" s="17">
        <v>0</v>
      </c>
      <c r="AH58" s="17">
        <v>0</v>
      </c>
      <c r="AI58" s="17">
        <v>2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46">
        <f t="shared" ref="AU58" si="68">SUM(I58:AT58)</f>
        <v>474</v>
      </c>
      <c r="AV58" s="49">
        <f t="shared" ref="AV58" si="69">SUM(I59:AT59)</f>
        <v>474</v>
      </c>
      <c r="AW58" s="34">
        <f t="shared" ref="AW58" si="70">SUM(I60:AT60)</f>
        <v>474</v>
      </c>
      <c r="AX58" s="34">
        <f t="shared" ref="AX58" si="71">AW58-AU58</f>
        <v>0</v>
      </c>
      <c r="AY58" s="54">
        <v>0.91080000000000005</v>
      </c>
      <c r="AZ58" s="41" t="s">
        <v>65</v>
      </c>
    </row>
    <row r="59" spans="1:52" ht="16.2" x14ac:dyDescent="0.25">
      <c r="A59" s="42" t="s">
        <v>59</v>
      </c>
      <c r="B59" s="44" t="s">
        <v>1101</v>
      </c>
      <c r="C59" s="42" t="s">
        <v>61</v>
      </c>
      <c r="D59" s="42" t="s">
        <v>95</v>
      </c>
      <c r="E59" s="42" t="s">
        <v>195</v>
      </c>
      <c r="F59" s="42" t="s">
        <v>59</v>
      </c>
      <c r="G59" s="45">
        <v>44347</v>
      </c>
      <c r="H59" s="18" t="s">
        <v>66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9</v>
      </c>
      <c r="T59" s="18">
        <v>27</v>
      </c>
      <c r="U59" s="18">
        <v>23</v>
      </c>
      <c r="V59" s="18">
        <v>56</v>
      </c>
      <c r="W59" s="18">
        <v>73</v>
      </c>
      <c r="X59" s="18">
        <v>47</v>
      </c>
      <c r="Y59" s="18">
        <v>79</v>
      </c>
      <c r="Z59" s="18">
        <v>63</v>
      </c>
      <c r="AA59" s="18">
        <v>32</v>
      </c>
      <c r="AB59" s="18">
        <v>35</v>
      </c>
      <c r="AC59" s="18">
        <v>0</v>
      </c>
      <c r="AD59" s="18">
        <v>0</v>
      </c>
      <c r="AE59" s="18">
        <v>23</v>
      </c>
      <c r="AF59" s="18">
        <v>5</v>
      </c>
      <c r="AG59" s="18">
        <v>0</v>
      </c>
      <c r="AH59" s="18">
        <v>0</v>
      </c>
      <c r="AI59" s="18">
        <v>2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47"/>
      <c r="AV59" s="50"/>
      <c r="AW59" s="35"/>
      <c r="AX59" s="35"/>
      <c r="AY59" s="55"/>
      <c r="AZ59" s="41" t="s">
        <v>65</v>
      </c>
    </row>
    <row r="60" spans="1:52" ht="16.2" x14ac:dyDescent="0.25">
      <c r="A60" s="42" t="s">
        <v>59</v>
      </c>
      <c r="B60" s="44" t="s">
        <v>1101</v>
      </c>
      <c r="C60" s="42" t="s">
        <v>61</v>
      </c>
      <c r="D60" s="42" t="s">
        <v>95</v>
      </c>
      <c r="E60" s="42" t="s">
        <v>195</v>
      </c>
      <c r="F60" s="42" t="s">
        <v>59</v>
      </c>
      <c r="G60" s="45">
        <v>44347</v>
      </c>
      <c r="H60" s="19" t="s">
        <v>67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9</v>
      </c>
      <c r="T60" s="19">
        <v>27</v>
      </c>
      <c r="U60" s="19">
        <v>23</v>
      </c>
      <c r="V60" s="19">
        <v>56</v>
      </c>
      <c r="W60" s="19">
        <v>73</v>
      </c>
      <c r="X60" s="19">
        <v>47</v>
      </c>
      <c r="Y60" s="19">
        <v>79</v>
      </c>
      <c r="Z60" s="19">
        <v>63</v>
      </c>
      <c r="AA60" s="19">
        <v>32</v>
      </c>
      <c r="AB60" s="19">
        <v>35</v>
      </c>
      <c r="AC60" s="19">
        <v>0</v>
      </c>
      <c r="AD60" s="19">
        <v>0</v>
      </c>
      <c r="AE60" s="19">
        <v>23</v>
      </c>
      <c r="AF60" s="19">
        <v>5</v>
      </c>
      <c r="AG60" s="19">
        <v>0</v>
      </c>
      <c r="AH60" s="19">
        <v>0</v>
      </c>
      <c r="AI60" s="19">
        <v>2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48"/>
      <c r="AV60" s="51"/>
      <c r="AW60" s="36"/>
      <c r="AX60" s="36"/>
      <c r="AY60" s="56"/>
      <c r="AZ60" s="41" t="s">
        <v>65</v>
      </c>
    </row>
    <row r="61" spans="1:52" ht="16.2" x14ac:dyDescent="0.25">
      <c r="A61" s="42" t="s">
        <v>59</v>
      </c>
      <c r="B61" s="44" t="s">
        <v>1101</v>
      </c>
      <c r="C61" s="42" t="s">
        <v>61</v>
      </c>
      <c r="D61" s="42" t="s">
        <v>95</v>
      </c>
      <c r="E61" s="42" t="s">
        <v>195</v>
      </c>
      <c r="F61" s="42" t="s">
        <v>1129</v>
      </c>
      <c r="G61" s="45">
        <v>44347</v>
      </c>
      <c r="H61" s="17" t="s">
        <v>64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9</v>
      </c>
      <c r="T61" s="17">
        <v>27</v>
      </c>
      <c r="U61" s="17">
        <v>23</v>
      </c>
      <c r="V61" s="17">
        <v>56</v>
      </c>
      <c r="W61" s="17">
        <v>73</v>
      </c>
      <c r="X61" s="17">
        <v>47</v>
      </c>
      <c r="Y61" s="17">
        <v>79</v>
      </c>
      <c r="Z61" s="17">
        <v>63</v>
      </c>
      <c r="AA61" s="17">
        <v>32</v>
      </c>
      <c r="AB61" s="17">
        <v>35</v>
      </c>
      <c r="AC61" s="17">
        <v>0</v>
      </c>
      <c r="AD61" s="17">
        <v>0</v>
      </c>
      <c r="AE61" s="17">
        <v>23</v>
      </c>
      <c r="AF61" s="17">
        <v>5</v>
      </c>
      <c r="AG61" s="17">
        <v>0</v>
      </c>
      <c r="AH61" s="17">
        <v>0</v>
      </c>
      <c r="AI61" s="17">
        <v>2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46">
        <f t="shared" ref="AU61" si="72">SUM(I61:AT61)</f>
        <v>474</v>
      </c>
      <c r="AV61" s="49">
        <f t="shared" ref="AV61" si="73">SUM(I62:AT62)</f>
        <v>474</v>
      </c>
      <c r="AW61" s="34">
        <f t="shared" ref="AW61" si="74">SUM(I63:AT63)</f>
        <v>474</v>
      </c>
      <c r="AX61" s="34">
        <f t="shared" ref="AX61" si="75">AW61-AU61</f>
        <v>0</v>
      </c>
      <c r="AY61" s="54">
        <v>0.95890000000000009</v>
      </c>
      <c r="AZ61" s="41" t="s">
        <v>65</v>
      </c>
    </row>
    <row r="62" spans="1:52" ht="16.2" x14ac:dyDescent="0.25">
      <c r="A62" s="42" t="s">
        <v>59</v>
      </c>
      <c r="B62" s="44" t="s">
        <v>1101</v>
      </c>
      <c r="C62" s="42" t="s">
        <v>61</v>
      </c>
      <c r="D62" s="42" t="s">
        <v>95</v>
      </c>
      <c r="E62" s="42" t="s">
        <v>195</v>
      </c>
      <c r="F62" s="42" t="s">
        <v>59</v>
      </c>
      <c r="G62" s="45">
        <v>44347</v>
      </c>
      <c r="H62" s="18" t="s">
        <v>66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9</v>
      </c>
      <c r="T62" s="18">
        <v>27</v>
      </c>
      <c r="U62" s="18">
        <v>23</v>
      </c>
      <c r="V62" s="18">
        <v>56</v>
      </c>
      <c r="W62" s="18">
        <v>73</v>
      </c>
      <c r="X62" s="18">
        <v>47</v>
      </c>
      <c r="Y62" s="18">
        <v>79</v>
      </c>
      <c r="Z62" s="18">
        <v>63</v>
      </c>
      <c r="AA62" s="18">
        <v>32</v>
      </c>
      <c r="AB62" s="18">
        <v>35</v>
      </c>
      <c r="AC62" s="18">
        <v>0</v>
      </c>
      <c r="AD62" s="18">
        <v>0</v>
      </c>
      <c r="AE62" s="18">
        <v>23</v>
      </c>
      <c r="AF62" s="18">
        <v>5</v>
      </c>
      <c r="AG62" s="18">
        <v>0</v>
      </c>
      <c r="AH62" s="18">
        <v>0</v>
      </c>
      <c r="AI62" s="18">
        <v>2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47"/>
      <c r="AV62" s="50"/>
      <c r="AW62" s="35"/>
      <c r="AX62" s="35"/>
      <c r="AY62" s="55"/>
      <c r="AZ62" s="41" t="s">
        <v>65</v>
      </c>
    </row>
    <row r="63" spans="1:52" ht="16.2" x14ac:dyDescent="0.25">
      <c r="A63" s="42" t="s">
        <v>59</v>
      </c>
      <c r="B63" s="44" t="s">
        <v>1101</v>
      </c>
      <c r="C63" s="42" t="s">
        <v>61</v>
      </c>
      <c r="D63" s="42" t="s">
        <v>95</v>
      </c>
      <c r="E63" s="42" t="s">
        <v>195</v>
      </c>
      <c r="F63" s="42" t="s">
        <v>59</v>
      </c>
      <c r="G63" s="45">
        <v>44347</v>
      </c>
      <c r="H63" s="19" t="s">
        <v>67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9</v>
      </c>
      <c r="T63" s="19">
        <v>27</v>
      </c>
      <c r="U63" s="19">
        <v>23</v>
      </c>
      <c r="V63" s="19">
        <v>56</v>
      </c>
      <c r="W63" s="19">
        <v>73</v>
      </c>
      <c r="X63" s="19">
        <v>47</v>
      </c>
      <c r="Y63" s="19">
        <v>79</v>
      </c>
      <c r="Z63" s="19">
        <v>63</v>
      </c>
      <c r="AA63" s="19">
        <v>32</v>
      </c>
      <c r="AB63" s="19">
        <v>35</v>
      </c>
      <c r="AC63" s="19">
        <v>0</v>
      </c>
      <c r="AD63" s="19">
        <v>0</v>
      </c>
      <c r="AE63" s="19">
        <v>23</v>
      </c>
      <c r="AF63" s="19">
        <v>5</v>
      </c>
      <c r="AG63" s="19">
        <v>0</v>
      </c>
      <c r="AH63" s="19">
        <v>0</v>
      </c>
      <c r="AI63" s="19">
        <v>2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48"/>
      <c r="AV63" s="51"/>
      <c r="AW63" s="36"/>
      <c r="AX63" s="36"/>
      <c r="AY63" s="56"/>
      <c r="AZ63" s="41" t="s">
        <v>65</v>
      </c>
    </row>
    <row r="64" spans="1:52" ht="16.2" x14ac:dyDescent="0.25">
      <c r="A64" s="42" t="s">
        <v>59</v>
      </c>
      <c r="B64" s="44" t="s">
        <v>1101</v>
      </c>
      <c r="C64" s="42" t="s">
        <v>61</v>
      </c>
      <c r="D64" s="42" t="s">
        <v>95</v>
      </c>
      <c r="E64" s="42" t="s">
        <v>195</v>
      </c>
      <c r="F64" s="42" t="s">
        <v>1129</v>
      </c>
      <c r="G64" s="45">
        <v>44347</v>
      </c>
      <c r="H64" s="17" t="s">
        <v>64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9</v>
      </c>
      <c r="T64" s="17">
        <v>27</v>
      </c>
      <c r="U64" s="17">
        <v>23</v>
      </c>
      <c r="V64" s="17">
        <v>56</v>
      </c>
      <c r="W64" s="17">
        <v>73</v>
      </c>
      <c r="X64" s="17">
        <v>47</v>
      </c>
      <c r="Y64" s="17">
        <v>79</v>
      </c>
      <c r="Z64" s="17">
        <v>63</v>
      </c>
      <c r="AA64" s="17">
        <v>32</v>
      </c>
      <c r="AB64" s="17">
        <v>35</v>
      </c>
      <c r="AC64" s="17">
        <v>0</v>
      </c>
      <c r="AD64" s="17">
        <v>0</v>
      </c>
      <c r="AE64" s="17">
        <v>23</v>
      </c>
      <c r="AF64" s="17">
        <v>5</v>
      </c>
      <c r="AG64" s="17">
        <v>0</v>
      </c>
      <c r="AH64" s="17">
        <v>0</v>
      </c>
      <c r="AI64" s="17">
        <v>2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46">
        <f t="shared" ref="AU64" si="76">SUM(I64:AT64)</f>
        <v>474</v>
      </c>
      <c r="AV64" s="49">
        <f t="shared" ref="AV64" si="77">SUM(I65:AT65)</f>
        <v>474</v>
      </c>
      <c r="AW64" s="34">
        <f t="shared" ref="AW64" si="78">SUM(I66:AT66)</f>
        <v>474</v>
      </c>
      <c r="AX64" s="34">
        <f t="shared" ref="AX64" si="79">AW64-AU64</f>
        <v>0</v>
      </c>
      <c r="AY64" s="54">
        <v>0.93170000000000008</v>
      </c>
      <c r="AZ64" s="41" t="s">
        <v>65</v>
      </c>
    </row>
    <row r="65" spans="1:52" ht="16.2" x14ac:dyDescent="0.25">
      <c r="A65" s="42" t="s">
        <v>59</v>
      </c>
      <c r="B65" s="44" t="s">
        <v>1101</v>
      </c>
      <c r="C65" s="42" t="s">
        <v>61</v>
      </c>
      <c r="D65" s="42" t="s">
        <v>95</v>
      </c>
      <c r="E65" s="42" t="s">
        <v>195</v>
      </c>
      <c r="F65" s="42" t="s">
        <v>59</v>
      </c>
      <c r="G65" s="45">
        <v>44347</v>
      </c>
      <c r="H65" s="18" t="s">
        <v>66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9</v>
      </c>
      <c r="T65" s="18">
        <v>27</v>
      </c>
      <c r="U65" s="18">
        <v>23</v>
      </c>
      <c r="V65" s="18">
        <v>56</v>
      </c>
      <c r="W65" s="18">
        <v>73</v>
      </c>
      <c r="X65" s="18">
        <v>47</v>
      </c>
      <c r="Y65" s="18">
        <v>79</v>
      </c>
      <c r="Z65" s="18">
        <v>63</v>
      </c>
      <c r="AA65" s="18">
        <v>32</v>
      </c>
      <c r="AB65" s="18">
        <v>35</v>
      </c>
      <c r="AC65" s="18">
        <v>0</v>
      </c>
      <c r="AD65" s="18">
        <v>0</v>
      </c>
      <c r="AE65" s="18">
        <v>23</v>
      </c>
      <c r="AF65" s="18">
        <v>5</v>
      </c>
      <c r="AG65" s="18">
        <v>0</v>
      </c>
      <c r="AH65" s="18">
        <v>0</v>
      </c>
      <c r="AI65" s="18">
        <v>2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47"/>
      <c r="AV65" s="50"/>
      <c r="AW65" s="35"/>
      <c r="AX65" s="35"/>
      <c r="AY65" s="55"/>
      <c r="AZ65" s="41" t="s">
        <v>65</v>
      </c>
    </row>
    <row r="66" spans="1:52" ht="16.2" x14ac:dyDescent="0.25">
      <c r="A66" s="42" t="s">
        <v>59</v>
      </c>
      <c r="B66" s="44" t="s">
        <v>1101</v>
      </c>
      <c r="C66" s="42" t="s">
        <v>61</v>
      </c>
      <c r="D66" s="42" t="s">
        <v>95</v>
      </c>
      <c r="E66" s="42" t="s">
        <v>195</v>
      </c>
      <c r="F66" s="42" t="s">
        <v>59</v>
      </c>
      <c r="G66" s="45">
        <v>44347</v>
      </c>
      <c r="H66" s="19" t="s">
        <v>67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9</v>
      </c>
      <c r="T66" s="19">
        <v>27</v>
      </c>
      <c r="U66" s="19">
        <v>23</v>
      </c>
      <c r="V66" s="19">
        <v>56</v>
      </c>
      <c r="W66" s="19">
        <v>73</v>
      </c>
      <c r="X66" s="19">
        <v>47</v>
      </c>
      <c r="Y66" s="19">
        <v>79</v>
      </c>
      <c r="Z66" s="19">
        <v>63</v>
      </c>
      <c r="AA66" s="19">
        <v>32</v>
      </c>
      <c r="AB66" s="19">
        <v>35</v>
      </c>
      <c r="AC66" s="19">
        <v>0</v>
      </c>
      <c r="AD66" s="19">
        <v>0</v>
      </c>
      <c r="AE66" s="19">
        <v>23</v>
      </c>
      <c r="AF66" s="19">
        <v>5</v>
      </c>
      <c r="AG66" s="19">
        <v>0</v>
      </c>
      <c r="AH66" s="19">
        <v>0</v>
      </c>
      <c r="AI66" s="19">
        <v>2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48"/>
      <c r="AV66" s="51"/>
      <c r="AW66" s="36"/>
      <c r="AX66" s="36"/>
      <c r="AY66" s="56"/>
      <c r="AZ66" s="41" t="s">
        <v>65</v>
      </c>
    </row>
    <row r="67" spans="1:52" ht="16.2" x14ac:dyDescent="0.25">
      <c r="A67" s="42" t="s">
        <v>59</v>
      </c>
      <c r="B67" s="44" t="s">
        <v>1100</v>
      </c>
      <c r="C67" s="42" t="s">
        <v>61</v>
      </c>
      <c r="D67" s="42" t="s">
        <v>1083</v>
      </c>
      <c r="E67" s="42" t="s">
        <v>1082</v>
      </c>
      <c r="F67" s="42" t="s">
        <v>1129</v>
      </c>
      <c r="G67" s="45">
        <v>44342</v>
      </c>
      <c r="H67" s="17" t="s">
        <v>64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1</v>
      </c>
      <c r="O67" s="17">
        <v>1</v>
      </c>
      <c r="P67" s="17">
        <v>4</v>
      </c>
      <c r="Q67" s="17">
        <v>1</v>
      </c>
      <c r="R67" s="17">
        <v>5</v>
      </c>
      <c r="S67" s="17">
        <v>2</v>
      </c>
      <c r="T67" s="17">
        <v>8</v>
      </c>
      <c r="U67" s="17">
        <v>8</v>
      </c>
      <c r="V67" s="17">
        <v>26</v>
      </c>
      <c r="W67" s="17">
        <v>28</v>
      </c>
      <c r="X67" s="17">
        <v>45</v>
      </c>
      <c r="Y67" s="17">
        <v>43</v>
      </c>
      <c r="Z67" s="17">
        <v>45</v>
      </c>
      <c r="AA67" s="17">
        <v>40</v>
      </c>
      <c r="AB67" s="17">
        <v>37</v>
      </c>
      <c r="AC67" s="17">
        <v>0</v>
      </c>
      <c r="AD67" s="17">
        <v>0</v>
      </c>
      <c r="AE67" s="17">
        <v>18</v>
      </c>
      <c r="AF67" s="17">
        <v>30</v>
      </c>
      <c r="AG67" s="17">
        <v>0</v>
      </c>
      <c r="AH67" s="17">
        <v>0</v>
      </c>
      <c r="AI67" s="17">
        <v>2</v>
      </c>
      <c r="AJ67" s="17">
        <v>16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46">
        <f t="shared" ref="AU67" si="80">SUM(I67:AT67)</f>
        <v>360</v>
      </c>
      <c r="AV67" s="49">
        <f t="shared" ref="AV67" si="81">SUM(I68:AT68)</f>
        <v>360</v>
      </c>
      <c r="AW67" s="34">
        <f t="shared" ref="AW67" si="82">SUM(I69:AT69)</f>
        <v>360</v>
      </c>
      <c r="AX67" s="34">
        <f t="shared" ref="AX67" si="83">AW67-AU67</f>
        <v>0</v>
      </c>
      <c r="AY67" s="54">
        <v>0.93110000000000004</v>
      </c>
      <c r="AZ67" s="41" t="s">
        <v>65</v>
      </c>
    </row>
    <row r="68" spans="1:52" ht="16.2" x14ac:dyDescent="0.25">
      <c r="A68" s="42" t="s">
        <v>59</v>
      </c>
      <c r="B68" s="44" t="s">
        <v>1100</v>
      </c>
      <c r="C68" s="42" t="s">
        <v>61</v>
      </c>
      <c r="D68" s="42" t="s">
        <v>1083</v>
      </c>
      <c r="E68" s="42" t="s">
        <v>1082</v>
      </c>
      <c r="F68" s="42" t="s">
        <v>59</v>
      </c>
      <c r="G68" s="45">
        <v>44342</v>
      </c>
      <c r="H68" s="18" t="s">
        <v>66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1</v>
      </c>
      <c r="O68" s="18">
        <v>1</v>
      </c>
      <c r="P68" s="18">
        <v>4</v>
      </c>
      <c r="Q68" s="18">
        <v>1</v>
      </c>
      <c r="R68" s="18">
        <v>5</v>
      </c>
      <c r="S68" s="18">
        <v>2</v>
      </c>
      <c r="T68" s="18">
        <v>8</v>
      </c>
      <c r="U68" s="18">
        <v>8</v>
      </c>
      <c r="V68" s="18">
        <v>26</v>
      </c>
      <c r="W68" s="18">
        <v>28</v>
      </c>
      <c r="X68" s="18">
        <v>45</v>
      </c>
      <c r="Y68" s="18">
        <v>43</v>
      </c>
      <c r="Z68" s="18">
        <v>45</v>
      </c>
      <c r="AA68" s="18">
        <v>40</v>
      </c>
      <c r="AB68" s="18">
        <v>37</v>
      </c>
      <c r="AC68" s="18">
        <v>0</v>
      </c>
      <c r="AD68" s="18">
        <v>0</v>
      </c>
      <c r="AE68" s="18">
        <v>18</v>
      </c>
      <c r="AF68" s="18">
        <v>30</v>
      </c>
      <c r="AG68" s="18">
        <v>0</v>
      </c>
      <c r="AH68" s="18">
        <v>0</v>
      </c>
      <c r="AI68" s="18">
        <v>2</v>
      </c>
      <c r="AJ68" s="18">
        <v>16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47"/>
      <c r="AV68" s="50"/>
      <c r="AW68" s="35"/>
      <c r="AX68" s="35"/>
      <c r="AY68" s="55"/>
      <c r="AZ68" s="41" t="s">
        <v>65</v>
      </c>
    </row>
    <row r="69" spans="1:52" ht="16.2" x14ac:dyDescent="0.25">
      <c r="A69" s="42" t="s">
        <v>59</v>
      </c>
      <c r="B69" s="44" t="s">
        <v>1100</v>
      </c>
      <c r="C69" s="42" t="s">
        <v>61</v>
      </c>
      <c r="D69" s="42" t="s">
        <v>1083</v>
      </c>
      <c r="E69" s="42" t="s">
        <v>1082</v>
      </c>
      <c r="F69" s="42" t="s">
        <v>59</v>
      </c>
      <c r="G69" s="45">
        <v>44342</v>
      </c>
      <c r="H69" s="19" t="s">
        <v>67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1</v>
      </c>
      <c r="O69" s="19">
        <v>1</v>
      </c>
      <c r="P69" s="19">
        <v>4</v>
      </c>
      <c r="Q69" s="19">
        <v>1</v>
      </c>
      <c r="R69" s="19">
        <v>5</v>
      </c>
      <c r="S69" s="19">
        <v>2</v>
      </c>
      <c r="T69" s="19">
        <v>8</v>
      </c>
      <c r="U69" s="19">
        <v>8</v>
      </c>
      <c r="V69" s="19">
        <v>26</v>
      </c>
      <c r="W69" s="19">
        <v>28</v>
      </c>
      <c r="X69" s="19">
        <v>45</v>
      </c>
      <c r="Y69" s="19">
        <v>43</v>
      </c>
      <c r="Z69" s="19">
        <v>45</v>
      </c>
      <c r="AA69" s="19">
        <v>40</v>
      </c>
      <c r="AB69" s="19">
        <v>37</v>
      </c>
      <c r="AC69" s="19">
        <v>0</v>
      </c>
      <c r="AD69" s="19">
        <v>0</v>
      </c>
      <c r="AE69" s="19">
        <v>18</v>
      </c>
      <c r="AF69" s="19">
        <v>30</v>
      </c>
      <c r="AG69" s="19">
        <v>0</v>
      </c>
      <c r="AH69" s="19">
        <v>0</v>
      </c>
      <c r="AI69" s="19">
        <v>2</v>
      </c>
      <c r="AJ69" s="19">
        <v>16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48"/>
      <c r="AV69" s="51"/>
      <c r="AW69" s="36"/>
      <c r="AX69" s="36"/>
      <c r="AY69" s="56"/>
      <c r="AZ69" s="41" t="s">
        <v>65</v>
      </c>
    </row>
    <row r="70" spans="1:52" ht="16.2" x14ac:dyDescent="0.25">
      <c r="A70" s="42" t="s">
        <v>59</v>
      </c>
      <c r="B70" s="44" t="s">
        <v>1099</v>
      </c>
      <c r="C70" s="42" t="s">
        <v>61</v>
      </c>
      <c r="D70" s="42" t="s">
        <v>273</v>
      </c>
      <c r="E70" s="42" t="s">
        <v>274</v>
      </c>
      <c r="F70" s="42" t="s">
        <v>1129</v>
      </c>
      <c r="G70" s="45">
        <v>44344</v>
      </c>
      <c r="H70" s="17" t="s">
        <v>64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9</v>
      </c>
      <c r="O70" s="17">
        <v>28</v>
      </c>
      <c r="P70" s="17">
        <v>56</v>
      </c>
      <c r="Q70" s="17">
        <v>52</v>
      </c>
      <c r="R70" s="17">
        <v>53</v>
      </c>
      <c r="S70" s="17">
        <v>47</v>
      </c>
      <c r="T70" s="17">
        <v>29</v>
      </c>
      <c r="U70" s="17">
        <v>27</v>
      </c>
      <c r="V70" s="17">
        <v>20</v>
      </c>
      <c r="W70" s="17">
        <v>4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46">
        <f t="shared" ref="AU70" si="84">SUM(I70:AT70)</f>
        <v>325</v>
      </c>
      <c r="AV70" s="49">
        <f t="shared" ref="AV70" si="85">SUM(I71:AT71)</f>
        <v>325</v>
      </c>
      <c r="AW70" s="34">
        <f t="shared" ref="AW70" si="86">SUM(I72:AT72)</f>
        <v>325</v>
      </c>
      <c r="AX70" s="34">
        <f t="shared" ref="AX70" si="87">AW70-AU70</f>
        <v>0</v>
      </c>
      <c r="AY70" s="54">
        <v>0.95540000000000003</v>
      </c>
      <c r="AZ70" s="41" t="s">
        <v>65</v>
      </c>
    </row>
    <row r="71" spans="1:52" ht="16.2" x14ac:dyDescent="0.25">
      <c r="A71" s="42" t="s">
        <v>59</v>
      </c>
      <c r="B71" s="44" t="s">
        <v>1099</v>
      </c>
      <c r="C71" s="42" t="s">
        <v>61</v>
      </c>
      <c r="D71" s="42" t="s">
        <v>273</v>
      </c>
      <c r="E71" s="42" t="s">
        <v>274</v>
      </c>
      <c r="F71" s="42" t="s">
        <v>59</v>
      </c>
      <c r="G71" s="45">
        <v>44344</v>
      </c>
      <c r="H71" s="18" t="s">
        <v>66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9</v>
      </c>
      <c r="O71" s="18">
        <v>28</v>
      </c>
      <c r="P71" s="18">
        <v>56</v>
      </c>
      <c r="Q71" s="18">
        <v>52</v>
      </c>
      <c r="R71" s="18">
        <v>53</v>
      </c>
      <c r="S71" s="18">
        <v>47</v>
      </c>
      <c r="T71" s="18">
        <v>29</v>
      </c>
      <c r="U71" s="18">
        <v>27</v>
      </c>
      <c r="V71" s="18">
        <v>20</v>
      </c>
      <c r="W71" s="18">
        <v>4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47"/>
      <c r="AV71" s="50"/>
      <c r="AW71" s="35"/>
      <c r="AX71" s="35"/>
      <c r="AY71" s="55"/>
      <c r="AZ71" s="41" t="s">
        <v>65</v>
      </c>
    </row>
    <row r="72" spans="1:52" ht="16.2" x14ac:dyDescent="0.25">
      <c r="A72" s="42" t="s">
        <v>59</v>
      </c>
      <c r="B72" s="44" t="s">
        <v>1099</v>
      </c>
      <c r="C72" s="42" t="s">
        <v>61</v>
      </c>
      <c r="D72" s="42" t="s">
        <v>273</v>
      </c>
      <c r="E72" s="42" t="s">
        <v>274</v>
      </c>
      <c r="F72" s="42" t="s">
        <v>59</v>
      </c>
      <c r="G72" s="45">
        <v>44344</v>
      </c>
      <c r="H72" s="19" t="s">
        <v>67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9</v>
      </c>
      <c r="O72" s="19">
        <v>28</v>
      </c>
      <c r="P72" s="19">
        <v>56</v>
      </c>
      <c r="Q72" s="19">
        <v>52</v>
      </c>
      <c r="R72" s="19">
        <v>53</v>
      </c>
      <c r="S72" s="19">
        <v>47</v>
      </c>
      <c r="T72" s="19">
        <v>29</v>
      </c>
      <c r="U72" s="19">
        <v>27</v>
      </c>
      <c r="V72" s="19">
        <v>20</v>
      </c>
      <c r="W72" s="19">
        <v>4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48"/>
      <c r="AV72" s="51"/>
      <c r="AW72" s="36"/>
      <c r="AX72" s="36"/>
      <c r="AY72" s="56"/>
      <c r="AZ72" s="41" t="s">
        <v>65</v>
      </c>
    </row>
    <row r="73" spans="1:52" ht="16.2" x14ac:dyDescent="0.25">
      <c r="A73" s="42" t="s">
        <v>59</v>
      </c>
      <c r="B73" s="44" t="s">
        <v>1099</v>
      </c>
      <c r="C73" s="42" t="s">
        <v>61</v>
      </c>
      <c r="D73" s="42" t="s">
        <v>273</v>
      </c>
      <c r="E73" s="42" t="s">
        <v>274</v>
      </c>
      <c r="F73" s="42" t="s">
        <v>1129</v>
      </c>
      <c r="G73" s="45">
        <v>44344</v>
      </c>
      <c r="H73" s="17" t="s">
        <v>64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9</v>
      </c>
      <c r="O73" s="17">
        <v>28</v>
      </c>
      <c r="P73" s="17">
        <v>56</v>
      </c>
      <c r="Q73" s="17">
        <v>52</v>
      </c>
      <c r="R73" s="17">
        <v>53</v>
      </c>
      <c r="S73" s="17">
        <v>47</v>
      </c>
      <c r="T73" s="17">
        <v>29</v>
      </c>
      <c r="U73" s="17">
        <v>27</v>
      </c>
      <c r="V73" s="17">
        <v>20</v>
      </c>
      <c r="W73" s="17">
        <v>4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46">
        <f t="shared" ref="AU73" si="88">SUM(I73:AT73)</f>
        <v>325</v>
      </c>
      <c r="AV73" s="49">
        <f t="shared" ref="AV73" si="89">SUM(I74:AT74)</f>
        <v>325</v>
      </c>
      <c r="AW73" s="34">
        <f t="shared" ref="AW73" si="90">SUM(I75:AT75)</f>
        <v>325</v>
      </c>
      <c r="AX73" s="34">
        <f t="shared" ref="AX73" si="91">AW73-AU73</f>
        <v>0</v>
      </c>
      <c r="AY73" s="54">
        <v>0.93</v>
      </c>
      <c r="AZ73" s="41" t="s">
        <v>65</v>
      </c>
    </row>
    <row r="74" spans="1:52" ht="16.2" x14ac:dyDescent="0.25">
      <c r="A74" s="42" t="s">
        <v>59</v>
      </c>
      <c r="B74" s="44" t="s">
        <v>1099</v>
      </c>
      <c r="C74" s="42" t="s">
        <v>61</v>
      </c>
      <c r="D74" s="42" t="s">
        <v>273</v>
      </c>
      <c r="E74" s="42" t="s">
        <v>274</v>
      </c>
      <c r="F74" s="42" t="s">
        <v>59</v>
      </c>
      <c r="G74" s="45">
        <v>44344</v>
      </c>
      <c r="H74" s="18" t="s">
        <v>66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9</v>
      </c>
      <c r="O74" s="18">
        <v>28</v>
      </c>
      <c r="P74" s="18">
        <v>56</v>
      </c>
      <c r="Q74" s="18">
        <v>52</v>
      </c>
      <c r="R74" s="18">
        <v>53</v>
      </c>
      <c r="S74" s="18">
        <v>47</v>
      </c>
      <c r="T74" s="18">
        <v>29</v>
      </c>
      <c r="U74" s="18">
        <v>27</v>
      </c>
      <c r="V74" s="18">
        <v>20</v>
      </c>
      <c r="W74" s="18">
        <v>4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47"/>
      <c r="AV74" s="50"/>
      <c r="AW74" s="35"/>
      <c r="AX74" s="35"/>
      <c r="AY74" s="55"/>
      <c r="AZ74" s="41" t="s">
        <v>65</v>
      </c>
    </row>
    <row r="75" spans="1:52" ht="16.2" x14ac:dyDescent="0.25">
      <c r="A75" s="42" t="s">
        <v>59</v>
      </c>
      <c r="B75" s="44" t="s">
        <v>1099</v>
      </c>
      <c r="C75" s="42" t="s">
        <v>61</v>
      </c>
      <c r="D75" s="42" t="s">
        <v>273</v>
      </c>
      <c r="E75" s="42" t="s">
        <v>274</v>
      </c>
      <c r="F75" s="42" t="s">
        <v>59</v>
      </c>
      <c r="G75" s="45">
        <v>44344</v>
      </c>
      <c r="H75" s="19" t="s">
        <v>67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9</v>
      </c>
      <c r="O75" s="19">
        <v>28</v>
      </c>
      <c r="P75" s="19">
        <v>56</v>
      </c>
      <c r="Q75" s="19">
        <v>52</v>
      </c>
      <c r="R75" s="19">
        <v>53</v>
      </c>
      <c r="S75" s="19">
        <v>47</v>
      </c>
      <c r="T75" s="19">
        <v>29</v>
      </c>
      <c r="U75" s="19">
        <v>27</v>
      </c>
      <c r="V75" s="19">
        <v>20</v>
      </c>
      <c r="W75" s="19">
        <v>4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48"/>
      <c r="AV75" s="51"/>
      <c r="AW75" s="36"/>
      <c r="AX75" s="36"/>
      <c r="AY75" s="56"/>
      <c r="AZ75" s="41" t="s">
        <v>65</v>
      </c>
    </row>
    <row r="76" spans="1:52" ht="16.2" x14ac:dyDescent="0.25">
      <c r="A76" s="42" t="s">
        <v>59</v>
      </c>
      <c r="B76" s="44" t="s">
        <v>1099</v>
      </c>
      <c r="C76" s="42" t="s">
        <v>61</v>
      </c>
      <c r="D76" s="42" t="s">
        <v>273</v>
      </c>
      <c r="E76" s="42" t="s">
        <v>274</v>
      </c>
      <c r="F76" s="42" t="s">
        <v>1129</v>
      </c>
      <c r="G76" s="45">
        <v>44344</v>
      </c>
      <c r="H76" s="17" t="s">
        <v>64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9</v>
      </c>
      <c r="O76" s="17">
        <v>28</v>
      </c>
      <c r="P76" s="17">
        <v>56</v>
      </c>
      <c r="Q76" s="17">
        <v>52</v>
      </c>
      <c r="R76" s="17">
        <v>53</v>
      </c>
      <c r="S76" s="17">
        <v>47</v>
      </c>
      <c r="T76" s="17">
        <v>29</v>
      </c>
      <c r="U76" s="17">
        <v>27</v>
      </c>
      <c r="V76" s="17">
        <v>20</v>
      </c>
      <c r="W76" s="17">
        <v>4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46">
        <f t="shared" ref="AU76" si="92">SUM(I76:AT76)</f>
        <v>325</v>
      </c>
      <c r="AV76" s="49">
        <f t="shared" ref="AV76" si="93">SUM(I77:AT77)</f>
        <v>325</v>
      </c>
      <c r="AW76" s="34">
        <f t="shared" ref="AW76" si="94">SUM(I78:AT78)</f>
        <v>325</v>
      </c>
      <c r="AX76" s="34">
        <f t="shared" ref="AX76" si="95">AW76-AU76</f>
        <v>0</v>
      </c>
      <c r="AY76" s="54">
        <v>0.93370000000000009</v>
      </c>
      <c r="AZ76" s="41" t="s">
        <v>65</v>
      </c>
    </row>
    <row r="77" spans="1:52" ht="16.2" x14ac:dyDescent="0.25">
      <c r="A77" s="42" t="s">
        <v>59</v>
      </c>
      <c r="B77" s="44" t="s">
        <v>1099</v>
      </c>
      <c r="C77" s="42" t="s">
        <v>61</v>
      </c>
      <c r="D77" s="42" t="s">
        <v>273</v>
      </c>
      <c r="E77" s="42" t="s">
        <v>274</v>
      </c>
      <c r="F77" s="42" t="s">
        <v>59</v>
      </c>
      <c r="G77" s="45">
        <v>44344</v>
      </c>
      <c r="H77" s="18" t="s">
        <v>66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9</v>
      </c>
      <c r="O77" s="18">
        <v>28</v>
      </c>
      <c r="P77" s="18">
        <v>56</v>
      </c>
      <c r="Q77" s="18">
        <v>52</v>
      </c>
      <c r="R77" s="18">
        <v>53</v>
      </c>
      <c r="S77" s="18">
        <v>47</v>
      </c>
      <c r="T77" s="18">
        <v>29</v>
      </c>
      <c r="U77" s="18">
        <v>27</v>
      </c>
      <c r="V77" s="18">
        <v>20</v>
      </c>
      <c r="W77" s="18">
        <v>4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47"/>
      <c r="AV77" s="50"/>
      <c r="AW77" s="35"/>
      <c r="AX77" s="35"/>
      <c r="AY77" s="55"/>
      <c r="AZ77" s="41" t="s">
        <v>65</v>
      </c>
    </row>
    <row r="78" spans="1:52" ht="16.2" x14ac:dyDescent="0.25">
      <c r="A78" s="42" t="s">
        <v>59</v>
      </c>
      <c r="B78" s="44" t="s">
        <v>1099</v>
      </c>
      <c r="C78" s="42" t="s">
        <v>61</v>
      </c>
      <c r="D78" s="42" t="s">
        <v>273</v>
      </c>
      <c r="E78" s="42" t="s">
        <v>274</v>
      </c>
      <c r="F78" s="42" t="s">
        <v>59</v>
      </c>
      <c r="G78" s="45">
        <v>44344</v>
      </c>
      <c r="H78" s="19" t="s">
        <v>67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9</v>
      </c>
      <c r="O78" s="19">
        <v>28</v>
      </c>
      <c r="P78" s="19">
        <v>56</v>
      </c>
      <c r="Q78" s="19">
        <v>52</v>
      </c>
      <c r="R78" s="19">
        <v>53</v>
      </c>
      <c r="S78" s="19">
        <v>47</v>
      </c>
      <c r="T78" s="19">
        <v>29</v>
      </c>
      <c r="U78" s="19">
        <v>27</v>
      </c>
      <c r="V78" s="19">
        <v>20</v>
      </c>
      <c r="W78" s="19">
        <v>4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48"/>
      <c r="AV78" s="51"/>
      <c r="AW78" s="36"/>
      <c r="AX78" s="36"/>
      <c r="AY78" s="56"/>
      <c r="AZ78" s="41" t="s">
        <v>65</v>
      </c>
    </row>
    <row r="79" spans="1:52" ht="16.2" x14ac:dyDescent="0.25">
      <c r="A79" s="42" t="s">
        <v>59</v>
      </c>
      <c r="B79" s="44" t="s">
        <v>1098</v>
      </c>
      <c r="C79" s="42" t="s">
        <v>61</v>
      </c>
      <c r="D79" s="42" t="s">
        <v>273</v>
      </c>
      <c r="E79" s="42" t="s">
        <v>274</v>
      </c>
      <c r="F79" s="42" t="s">
        <v>1129</v>
      </c>
      <c r="G79" s="45">
        <v>44344</v>
      </c>
      <c r="H79" s="17" t="s">
        <v>64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24</v>
      </c>
      <c r="O79" s="17">
        <v>34</v>
      </c>
      <c r="P79" s="17">
        <v>35</v>
      </c>
      <c r="Q79" s="17">
        <v>47</v>
      </c>
      <c r="R79" s="17">
        <v>36</v>
      </c>
      <c r="S79" s="17">
        <v>39</v>
      </c>
      <c r="T79" s="17">
        <v>23</v>
      </c>
      <c r="U79" s="17">
        <v>24</v>
      </c>
      <c r="V79" s="17">
        <v>17</v>
      </c>
      <c r="W79" s="17">
        <v>17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46">
        <f t="shared" ref="AU79" si="96">SUM(I79:AT79)</f>
        <v>296</v>
      </c>
      <c r="AV79" s="49">
        <f t="shared" ref="AV79" si="97">SUM(I80:AT80)</f>
        <v>293</v>
      </c>
      <c r="AW79" s="34">
        <f t="shared" ref="AW79" si="98">SUM(I81:AT81)</f>
        <v>244</v>
      </c>
      <c r="AX79" s="34">
        <f t="shared" ref="AX79" si="99">AW79-AU79</f>
        <v>-52</v>
      </c>
      <c r="AY79" s="54">
        <v>0.9556</v>
      </c>
      <c r="AZ79" s="41" t="s">
        <v>65</v>
      </c>
    </row>
    <row r="80" spans="1:52" ht="16.2" x14ac:dyDescent="0.25">
      <c r="A80" s="42" t="s">
        <v>59</v>
      </c>
      <c r="B80" s="44" t="s">
        <v>1098</v>
      </c>
      <c r="C80" s="42" t="s">
        <v>61</v>
      </c>
      <c r="D80" s="42" t="s">
        <v>273</v>
      </c>
      <c r="E80" s="42" t="s">
        <v>274</v>
      </c>
      <c r="F80" s="42" t="s">
        <v>59</v>
      </c>
      <c r="G80" s="45">
        <v>44344</v>
      </c>
      <c r="H80" s="18" t="s">
        <v>66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24</v>
      </c>
      <c r="O80" s="18">
        <v>34</v>
      </c>
      <c r="P80" s="18">
        <v>33</v>
      </c>
      <c r="Q80" s="18">
        <v>47</v>
      </c>
      <c r="R80" s="18">
        <v>36</v>
      </c>
      <c r="S80" s="18">
        <v>39</v>
      </c>
      <c r="T80" s="18">
        <v>23</v>
      </c>
      <c r="U80" s="18">
        <v>24</v>
      </c>
      <c r="V80" s="18">
        <v>16</v>
      </c>
      <c r="W80" s="18">
        <v>17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47"/>
      <c r="AV80" s="50"/>
      <c r="AW80" s="35"/>
      <c r="AX80" s="35"/>
      <c r="AY80" s="55"/>
      <c r="AZ80" s="41" t="s">
        <v>65</v>
      </c>
    </row>
    <row r="81" spans="1:52" ht="16.2" x14ac:dyDescent="0.25">
      <c r="A81" s="42" t="s">
        <v>59</v>
      </c>
      <c r="B81" s="44" t="s">
        <v>1098</v>
      </c>
      <c r="C81" s="42" t="s">
        <v>61</v>
      </c>
      <c r="D81" s="42" t="s">
        <v>273</v>
      </c>
      <c r="E81" s="42" t="s">
        <v>274</v>
      </c>
      <c r="F81" s="42" t="s">
        <v>59</v>
      </c>
      <c r="G81" s="45">
        <v>44344</v>
      </c>
      <c r="H81" s="19" t="s">
        <v>67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24</v>
      </c>
      <c r="O81" s="19">
        <v>34</v>
      </c>
      <c r="P81" s="19">
        <v>0</v>
      </c>
      <c r="Q81" s="19">
        <v>47</v>
      </c>
      <c r="R81" s="19">
        <v>36</v>
      </c>
      <c r="S81" s="19">
        <v>39</v>
      </c>
      <c r="T81" s="19">
        <v>23</v>
      </c>
      <c r="U81" s="19">
        <v>24</v>
      </c>
      <c r="V81" s="19">
        <v>0</v>
      </c>
      <c r="W81" s="19">
        <v>17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48"/>
      <c r="AV81" s="51"/>
      <c r="AW81" s="36"/>
      <c r="AX81" s="36"/>
      <c r="AY81" s="56"/>
      <c r="AZ81" s="41" t="s">
        <v>65</v>
      </c>
    </row>
    <row r="82" spans="1:52" ht="16.2" x14ac:dyDescent="0.25">
      <c r="A82" s="42" t="s">
        <v>59</v>
      </c>
      <c r="B82" s="44" t="s">
        <v>1098</v>
      </c>
      <c r="C82" s="42" t="s">
        <v>61</v>
      </c>
      <c r="D82" s="42" t="s">
        <v>273</v>
      </c>
      <c r="E82" s="42" t="s">
        <v>274</v>
      </c>
      <c r="F82" s="42" t="s">
        <v>1129</v>
      </c>
      <c r="G82" s="45">
        <v>44344</v>
      </c>
      <c r="H82" s="17" t="s">
        <v>64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24</v>
      </c>
      <c r="O82" s="17">
        <v>34</v>
      </c>
      <c r="P82" s="17">
        <v>35</v>
      </c>
      <c r="Q82" s="17">
        <v>47</v>
      </c>
      <c r="R82" s="17">
        <v>36</v>
      </c>
      <c r="S82" s="17">
        <v>39</v>
      </c>
      <c r="T82" s="17">
        <v>23</v>
      </c>
      <c r="U82" s="17">
        <v>24</v>
      </c>
      <c r="V82" s="17">
        <v>17</v>
      </c>
      <c r="W82" s="17">
        <v>17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46">
        <f t="shared" ref="AU82" si="100">SUM(I82:AT82)</f>
        <v>296</v>
      </c>
      <c r="AV82" s="49">
        <f t="shared" ref="AV82" si="101">SUM(I83:AT83)</f>
        <v>293</v>
      </c>
      <c r="AW82" s="34">
        <f t="shared" ref="AW82" si="102">SUM(I84:AT84)</f>
        <v>244</v>
      </c>
      <c r="AX82" s="34">
        <f t="shared" ref="AX82" si="103">AW82-AU82</f>
        <v>-52</v>
      </c>
      <c r="AY82" s="54">
        <v>0.94890000000000008</v>
      </c>
      <c r="AZ82" s="41" t="s">
        <v>65</v>
      </c>
    </row>
    <row r="83" spans="1:52" ht="16.2" x14ac:dyDescent="0.25">
      <c r="A83" s="42" t="s">
        <v>59</v>
      </c>
      <c r="B83" s="44" t="s">
        <v>1098</v>
      </c>
      <c r="C83" s="42" t="s">
        <v>61</v>
      </c>
      <c r="D83" s="42" t="s">
        <v>273</v>
      </c>
      <c r="E83" s="42" t="s">
        <v>274</v>
      </c>
      <c r="F83" s="42" t="s">
        <v>59</v>
      </c>
      <c r="G83" s="45">
        <v>44344</v>
      </c>
      <c r="H83" s="18" t="s">
        <v>66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24</v>
      </c>
      <c r="O83" s="18">
        <v>34</v>
      </c>
      <c r="P83" s="18">
        <v>33</v>
      </c>
      <c r="Q83" s="18">
        <v>47</v>
      </c>
      <c r="R83" s="18">
        <v>36</v>
      </c>
      <c r="S83" s="18">
        <v>39</v>
      </c>
      <c r="T83" s="18">
        <v>23</v>
      </c>
      <c r="U83" s="18">
        <v>24</v>
      </c>
      <c r="V83" s="18">
        <v>16</v>
      </c>
      <c r="W83" s="18">
        <v>17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47"/>
      <c r="AV83" s="50"/>
      <c r="AW83" s="35"/>
      <c r="AX83" s="35"/>
      <c r="AY83" s="55"/>
      <c r="AZ83" s="41" t="s">
        <v>65</v>
      </c>
    </row>
    <row r="84" spans="1:52" ht="16.2" x14ac:dyDescent="0.25">
      <c r="A84" s="42" t="s">
        <v>59</v>
      </c>
      <c r="B84" s="44" t="s">
        <v>1098</v>
      </c>
      <c r="C84" s="42" t="s">
        <v>61</v>
      </c>
      <c r="D84" s="42" t="s">
        <v>273</v>
      </c>
      <c r="E84" s="42" t="s">
        <v>274</v>
      </c>
      <c r="F84" s="42" t="s">
        <v>59</v>
      </c>
      <c r="G84" s="45">
        <v>44344</v>
      </c>
      <c r="H84" s="19" t="s">
        <v>67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24</v>
      </c>
      <c r="O84" s="19">
        <v>34</v>
      </c>
      <c r="P84" s="19">
        <v>0</v>
      </c>
      <c r="Q84" s="19">
        <v>47</v>
      </c>
      <c r="R84" s="19">
        <v>36</v>
      </c>
      <c r="S84" s="19">
        <v>39</v>
      </c>
      <c r="T84" s="19">
        <v>23</v>
      </c>
      <c r="U84" s="19">
        <v>24</v>
      </c>
      <c r="V84" s="19">
        <v>0</v>
      </c>
      <c r="W84" s="19">
        <v>17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48"/>
      <c r="AV84" s="51"/>
      <c r="AW84" s="36"/>
      <c r="AX84" s="36"/>
      <c r="AY84" s="56"/>
      <c r="AZ84" s="41" t="s">
        <v>65</v>
      </c>
    </row>
    <row r="85" spans="1:52" ht="16.2" x14ac:dyDescent="0.25">
      <c r="A85" s="42" t="s">
        <v>59</v>
      </c>
      <c r="B85" s="44" t="s">
        <v>1098</v>
      </c>
      <c r="C85" s="42" t="s">
        <v>61</v>
      </c>
      <c r="D85" s="42" t="s">
        <v>273</v>
      </c>
      <c r="E85" s="42" t="s">
        <v>274</v>
      </c>
      <c r="F85" s="42" t="s">
        <v>1129</v>
      </c>
      <c r="G85" s="45">
        <v>44344</v>
      </c>
      <c r="H85" s="17" t="s">
        <v>64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24</v>
      </c>
      <c r="O85" s="17">
        <v>34</v>
      </c>
      <c r="P85" s="17">
        <v>35</v>
      </c>
      <c r="Q85" s="17">
        <v>47</v>
      </c>
      <c r="R85" s="17">
        <v>36</v>
      </c>
      <c r="S85" s="17">
        <v>39</v>
      </c>
      <c r="T85" s="17">
        <v>23</v>
      </c>
      <c r="U85" s="17">
        <v>24</v>
      </c>
      <c r="V85" s="17">
        <v>17</v>
      </c>
      <c r="W85" s="17">
        <v>17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46">
        <f t="shared" ref="AU85" si="104">SUM(I85:AT85)</f>
        <v>296</v>
      </c>
      <c r="AV85" s="49">
        <f t="shared" ref="AV85" si="105">SUM(I86:AT86)</f>
        <v>293</v>
      </c>
      <c r="AW85" s="34">
        <f t="shared" ref="AW85" si="106">SUM(I87:AT87)</f>
        <v>244</v>
      </c>
      <c r="AX85" s="34">
        <f t="shared" ref="AX85" si="107">AW85-AU85</f>
        <v>-52</v>
      </c>
      <c r="AY85" s="54">
        <v>0.95020000000000004</v>
      </c>
      <c r="AZ85" s="41" t="s">
        <v>65</v>
      </c>
    </row>
    <row r="86" spans="1:52" ht="16.2" x14ac:dyDescent="0.25">
      <c r="A86" s="42" t="s">
        <v>59</v>
      </c>
      <c r="B86" s="44" t="s">
        <v>1098</v>
      </c>
      <c r="C86" s="42" t="s">
        <v>61</v>
      </c>
      <c r="D86" s="42" t="s">
        <v>273</v>
      </c>
      <c r="E86" s="42" t="s">
        <v>274</v>
      </c>
      <c r="F86" s="42" t="s">
        <v>59</v>
      </c>
      <c r="G86" s="45">
        <v>44344</v>
      </c>
      <c r="H86" s="18" t="s">
        <v>66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24</v>
      </c>
      <c r="O86" s="18">
        <v>34</v>
      </c>
      <c r="P86" s="18">
        <v>33</v>
      </c>
      <c r="Q86" s="18">
        <v>47</v>
      </c>
      <c r="R86" s="18">
        <v>36</v>
      </c>
      <c r="S86" s="18">
        <v>39</v>
      </c>
      <c r="T86" s="18">
        <v>23</v>
      </c>
      <c r="U86" s="18">
        <v>24</v>
      </c>
      <c r="V86" s="18">
        <v>16</v>
      </c>
      <c r="W86" s="18">
        <v>17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47"/>
      <c r="AV86" s="50"/>
      <c r="AW86" s="35"/>
      <c r="AX86" s="35"/>
      <c r="AY86" s="55"/>
      <c r="AZ86" s="41" t="s">
        <v>65</v>
      </c>
    </row>
    <row r="87" spans="1:52" ht="16.2" x14ac:dyDescent="0.25">
      <c r="A87" s="42" t="s">
        <v>59</v>
      </c>
      <c r="B87" s="44" t="s">
        <v>1098</v>
      </c>
      <c r="C87" s="42" t="s">
        <v>61</v>
      </c>
      <c r="D87" s="42" t="s">
        <v>273</v>
      </c>
      <c r="E87" s="42" t="s">
        <v>274</v>
      </c>
      <c r="F87" s="42" t="s">
        <v>59</v>
      </c>
      <c r="G87" s="45">
        <v>44344</v>
      </c>
      <c r="H87" s="19" t="s">
        <v>67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24</v>
      </c>
      <c r="O87" s="19">
        <v>34</v>
      </c>
      <c r="P87" s="19">
        <v>0</v>
      </c>
      <c r="Q87" s="19">
        <v>47</v>
      </c>
      <c r="R87" s="19">
        <v>36</v>
      </c>
      <c r="S87" s="19">
        <v>39</v>
      </c>
      <c r="T87" s="19">
        <v>23</v>
      </c>
      <c r="U87" s="19">
        <v>24</v>
      </c>
      <c r="V87" s="19">
        <v>0</v>
      </c>
      <c r="W87" s="19">
        <v>17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48"/>
      <c r="AV87" s="51"/>
      <c r="AW87" s="36"/>
      <c r="AX87" s="36"/>
      <c r="AY87" s="56"/>
      <c r="AZ87" s="41" t="s">
        <v>65</v>
      </c>
    </row>
    <row r="88" spans="1:52" ht="16.2" x14ac:dyDescent="0.25">
      <c r="A88" s="42" t="s">
        <v>59</v>
      </c>
      <c r="B88" s="44" t="s">
        <v>1097</v>
      </c>
      <c r="C88" s="42" t="s">
        <v>61</v>
      </c>
      <c r="D88" s="42" t="s">
        <v>1083</v>
      </c>
      <c r="E88" s="42" t="s">
        <v>1082</v>
      </c>
      <c r="F88" s="42" t="s">
        <v>1129</v>
      </c>
      <c r="G88" s="45">
        <v>44343</v>
      </c>
      <c r="H88" s="17" t="s">
        <v>64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3</v>
      </c>
      <c r="P88" s="17">
        <v>1</v>
      </c>
      <c r="Q88" s="17">
        <v>4</v>
      </c>
      <c r="R88" s="17">
        <v>1</v>
      </c>
      <c r="S88" s="17">
        <v>3</v>
      </c>
      <c r="T88" s="17">
        <v>3</v>
      </c>
      <c r="U88" s="17">
        <v>12</v>
      </c>
      <c r="V88" s="17">
        <v>22</v>
      </c>
      <c r="W88" s="17">
        <v>36</v>
      </c>
      <c r="X88" s="17">
        <v>45</v>
      </c>
      <c r="Y88" s="17">
        <v>46</v>
      </c>
      <c r="Z88" s="17">
        <v>39</v>
      </c>
      <c r="AA88" s="17">
        <v>28</v>
      </c>
      <c r="AB88" s="17">
        <v>15</v>
      </c>
      <c r="AC88" s="17">
        <v>0</v>
      </c>
      <c r="AD88" s="17">
        <v>0</v>
      </c>
      <c r="AE88" s="17">
        <v>8</v>
      </c>
      <c r="AF88" s="17">
        <v>4</v>
      </c>
      <c r="AG88" s="17">
        <v>0</v>
      </c>
      <c r="AH88" s="17">
        <v>0</v>
      </c>
      <c r="AI88" s="17">
        <v>1</v>
      </c>
      <c r="AJ88" s="17">
        <v>1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46">
        <f t="shared" ref="AU88" si="108">SUM(I88:AT88)</f>
        <v>272</v>
      </c>
      <c r="AV88" s="49">
        <f t="shared" ref="AV88" si="109">SUM(I89:AT89)</f>
        <v>272</v>
      </c>
      <c r="AW88" s="34">
        <f t="shared" ref="AW88" si="110">SUM(I90:AT90)</f>
        <v>272</v>
      </c>
      <c r="AX88" s="34">
        <f t="shared" ref="AX88" si="111">AW88-AU88</f>
        <v>0</v>
      </c>
      <c r="AY88" s="54">
        <v>0.93130000000000002</v>
      </c>
      <c r="AZ88" s="41" t="s">
        <v>65</v>
      </c>
    </row>
    <row r="89" spans="1:52" ht="16.2" x14ac:dyDescent="0.25">
      <c r="A89" s="42" t="s">
        <v>59</v>
      </c>
      <c r="B89" s="44" t="s">
        <v>1097</v>
      </c>
      <c r="C89" s="42" t="s">
        <v>61</v>
      </c>
      <c r="D89" s="42" t="s">
        <v>1083</v>
      </c>
      <c r="E89" s="42" t="s">
        <v>1082</v>
      </c>
      <c r="F89" s="42" t="s">
        <v>59</v>
      </c>
      <c r="G89" s="45">
        <v>44343</v>
      </c>
      <c r="H89" s="18" t="s">
        <v>66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3</v>
      </c>
      <c r="P89" s="18">
        <v>1</v>
      </c>
      <c r="Q89" s="18">
        <v>4</v>
      </c>
      <c r="R89" s="18">
        <v>1</v>
      </c>
      <c r="S89" s="18">
        <v>3</v>
      </c>
      <c r="T89" s="18">
        <v>3</v>
      </c>
      <c r="U89" s="18">
        <v>12</v>
      </c>
      <c r="V89" s="18">
        <v>22</v>
      </c>
      <c r="W89" s="18">
        <v>36</v>
      </c>
      <c r="X89" s="18">
        <v>45</v>
      </c>
      <c r="Y89" s="18">
        <v>46</v>
      </c>
      <c r="Z89" s="18">
        <v>39</v>
      </c>
      <c r="AA89" s="18">
        <v>28</v>
      </c>
      <c r="AB89" s="18">
        <v>15</v>
      </c>
      <c r="AC89" s="18">
        <v>0</v>
      </c>
      <c r="AD89" s="18">
        <v>0</v>
      </c>
      <c r="AE89" s="18">
        <v>8</v>
      </c>
      <c r="AF89" s="18">
        <v>4</v>
      </c>
      <c r="AG89" s="18">
        <v>0</v>
      </c>
      <c r="AH89" s="18">
        <v>0</v>
      </c>
      <c r="AI89" s="18">
        <v>1</v>
      </c>
      <c r="AJ89" s="18">
        <v>1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47"/>
      <c r="AV89" s="50"/>
      <c r="AW89" s="35"/>
      <c r="AX89" s="35"/>
      <c r="AY89" s="55"/>
      <c r="AZ89" s="41" t="s">
        <v>65</v>
      </c>
    </row>
    <row r="90" spans="1:52" ht="16.2" x14ac:dyDescent="0.25">
      <c r="A90" s="42" t="s">
        <v>59</v>
      </c>
      <c r="B90" s="44" t="s">
        <v>1097</v>
      </c>
      <c r="C90" s="42" t="s">
        <v>61</v>
      </c>
      <c r="D90" s="42" t="s">
        <v>1083</v>
      </c>
      <c r="E90" s="42" t="s">
        <v>1082</v>
      </c>
      <c r="F90" s="42" t="s">
        <v>59</v>
      </c>
      <c r="G90" s="45">
        <v>44343</v>
      </c>
      <c r="H90" s="19" t="s">
        <v>67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3</v>
      </c>
      <c r="P90" s="19">
        <v>1</v>
      </c>
      <c r="Q90" s="19">
        <v>4</v>
      </c>
      <c r="R90" s="19">
        <v>1</v>
      </c>
      <c r="S90" s="19">
        <v>3</v>
      </c>
      <c r="T90" s="19">
        <v>3</v>
      </c>
      <c r="U90" s="19">
        <v>12</v>
      </c>
      <c r="V90" s="19">
        <v>22</v>
      </c>
      <c r="W90" s="19">
        <v>36</v>
      </c>
      <c r="X90" s="19">
        <v>45</v>
      </c>
      <c r="Y90" s="19">
        <v>46</v>
      </c>
      <c r="Z90" s="19">
        <v>39</v>
      </c>
      <c r="AA90" s="19">
        <v>28</v>
      </c>
      <c r="AB90" s="19">
        <v>15</v>
      </c>
      <c r="AC90" s="19">
        <v>0</v>
      </c>
      <c r="AD90" s="19">
        <v>0</v>
      </c>
      <c r="AE90" s="19">
        <v>8</v>
      </c>
      <c r="AF90" s="19">
        <v>4</v>
      </c>
      <c r="AG90" s="19">
        <v>0</v>
      </c>
      <c r="AH90" s="19">
        <v>0</v>
      </c>
      <c r="AI90" s="19">
        <v>1</v>
      </c>
      <c r="AJ90" s="19">
        <v>1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48"/>
      <c r="AV90" s="51"/>
      <c r="AW90" s="36"/>
      <c r="AX90" s="36"/>
      <c r="AY90" s="56"/>
      <c r="AZ90" s="41" t="s">
        <v>65</v>
      </c>
    </row>
    <row r="91" spans="1:52" ht="16.2" x14ac:dyDescent="0.25">
      <c r="A91" s="42" t="s">
        <v>59</v>
      </c>
      <c r="B91" s="44" t="s">
        <v>1096</v>
      </c>
      <c r="C91" s="42" t="s">
        <v>61</v>
      </c>
      <c r="D91" s="42" t="s">
        <v>273</v>
      </c>
      <c r="E91" s="42" t="s">
        <v>711</v>
      </c>
      <c r="F91" s="42" t="s">
        <v>1129</v>
      </c>
      <c r="G91" s="45">
        <v>44344</v>
      </c>
      <c r="H91" s="17" t="s">
        <v>64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22</v>
      </c>
      <c r="O91" s="17">
        <v>31</v>
      </c>
      <c r="P91" s="17">
        <v>32</v>
      </c>
      <c r="Q91" s="17">
        <v>43</v>
      </c>
      <c r="R91" s="17">
        <v>33</v>
      </c>
      <c r="S91" s="17">
        <v>36</v>
      </c>
      <c r="T91" s="17">
        <v>21</v>
      </c>
      <c r="U91" s="17">
        <v>22</v>
      </c>
      <c r="V91" s="17">
        <v>16</v>
      </c>
      <c r="W91" s="17">
        <v>15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46">
        <f t="shared" ref="AU91" si="112">SUM(I91:AT91)</f>
        <v>271</v>
      </c>
      <c r="AV91" s="49">
        <f t="shared" ref="AV91" si="113">SUM(I92:AT92)</f>
        <v>271</v>
      </c>
      <c r="AW91" s="34">
        <f t="shared" ref="AW91" si="114">SUM(I93:AT93)</f>
        <v>271</v>
      </c>
      <c r="AX91" s="34">
        <f t="shared" ref="AX91" si="115">AW91-AU91</f>
        <v>0</v>
      </c>
      <c r="AY91" s="54">
        <v>0.93130000000000002</v>
      </c>
      <c r="AZ91" s="41" t="s">
        <v>65</v>
      </c>
    </row>
    <row r="92" spans="1:52" ht="16.2" x14ac:dyDescent="0.25">
      <c r="A92" s="42" t="s">
        <v>59</v>
      </c>
      <c r="B92" s="44" t="s">
        <v>1096</v>
      </c>
      <c r="C92" s="42" t="s">
        <v>61</v>
      </c>
      <c r="D92" s="42" t="s">
        <v>273</v>
      </c>
      <c r="E92" s="42" t="s">
        <v>711</v>
      </c>
      <c r="F92" s="42" t="s">
        <v>59</v>
      </c>
      <c r="G92" s="45">
        <v>44344</v>
      </c>
      <c r="H92" s="18" t="s">
        <v>66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22</v>
      </c>
      <c r="O92" s="18">
        <v>31</v>
      </c>
      <c r="P92" s="18">
        <v>32</v>
      </c>
      <c r="Q92" s="18">
        <v>43</v>
      </c>
      <c r="R92" s="18">
        <v>33</v>
      </c>
      <c r="S92" s="18">
        <v>36</v>
      </c>
      <c r="T92" s="18">
        <v>21</v>
      </c>
      <c r="U92" s="18">
        <v>22</v>
      </c>
      <c r="V92" s="18">
        <v>16</v>
      </c>
      <c r="W92" s="18">
        <v>15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47"/>
      <c r="AV92" s="50"/>
      <c r="AW92" s="35"/>
      <c r="AX92" s="35"/>
      <c r="AY92" s="55"/>
      <c r="AZ92" s="41" t="s">
        <v>65</v>
      </c>
    </row>
    <row r="93" spans="1:52" ht="16.2" x14ac:dyDescent="0.25">
      <c r="A93" s="42" t="s">
        <v>59</v>
      </c>
      <c r="B93" s="44" t="s">
        <v>1096</v>
      </c>
      <c r="C93" s="42" t="s">
        <v>61</v>
      </c>
      <c r="D93" s="42" t="s">
        <v>273</v>
      </c>
      <c r="E93" s="42" t="s">
        <v>711</v>
      </c>
      <c r="F93" s="42" t="s">
        <v>59</v>
      </c>
      <c r="G93" s="45">
        <v>44344</v>
      </c>
      <c r="H93" s="19" t="s">
        <v>67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22</v>
      </c>
      <c r="O93" s="19">
        <v>31</v>
      </c>
      <c r="P93" s="19">
        <v>32</v>
      </c>
      <c r="Q93" s="19">
        <v>43</v>
      </c>
      <c r="R93" s="19">
        <v>33</v>
      </c>
      <c r="S93" s="19">
        <v>36</v>
      </c>
      <c r="T93" s="19">
        <v>21</v>
      </c>
      <c r="U93" s="19">
        <v>22</v>
      </c>
      <c r="V93" s="19">
        <v>16</v>
      </c>
      <c r="W93" s="19">
        <v>15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48"/>
      <c r="AV93" s="51"/>
      <c r="AW93" s="36"/>
      <c r="AX93" s="36"/>
      <c r="AY93" s="56"/>
      <c r="AZ93" s="41" t="s">
        <v>65</v>
      </c>
    </row>
    <row r="94" spans="1:52" ht="16.2" x14ac:dyDescent="0.25">
      <c r="A94" s="42" t="s">
        <v>59</v>
      </c>
      <c r="B94" s="44" t="s">
        <v>1096</v>
      </c>
      <c r="C94" s="42" t="s">
        <v>61</v>
      </c>
      <c r="D94" s="42" t="s">
        <v>273</v>
      </c>
      <c r="E94" s="42" t="s">
        <v>711</v>
      </c>
      <c r="F94" s="42" t="s">
        <v>1129</v>
      </c>
      <c r="G94" s="45">
        <v>44344</v>
      </c>
      <c r="H94" s="17" t="s">
        <v>64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22</v>
      </c>
      <c r="O94" s="17">
        <v>31</v>
      </c>
      <c r="P94" s="17">
        <v>32</v>
      </c>
      <c r="Q94" s="17">
        <v>43</v>
      </c>
      <c r="R94" s="17">
        <v>33</v>
      </c>
      <c r="S94" s="17">
        <v>36</v>
      </c>
      <c r="T94" s="17">
        <v>21</v>
      </c>
      <c r="U94" s="17">
        <v>22</v>
      </c>
      <c r="V94" s="17">
        <v>16</v>
      </c>
      <c r="W94" s="17">
        <v>15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46">
        <f t="shared" ref="AU94" si="116">SUM(I94:AT94)</f>
        <v>271</v>
      </c>
      <c r="AV94" s="49">
        <f t="shared" ref="AV94" si="117">SUM(I95:AT95)</f>
        <v>271</v>
      </c>
      <c r="AW94" s="34">
        <f t="shared" ref="AW94" si="118">SUM(I96:AT96)</f>
        <v>271</v>
      </c>
      <c r="AX94" s="34">
        <f t="shared" ref="AX94" si="119">AW94-AU94</f>
        <v>0</v>
      </c>
      <c r="AY94" s="54">
        <v>0.95960000000000001</v>
      </c>
      <c r="AZ94" s="41" t="s">
        <v>65</v>
      </c>
    </row>
    <row r="95" spans="1:52" ht="16.2" x14ac:dyDescent="0.25">
      <c r="A95" s="42" t="s">
        <v>59</v>
      </c>
      <c r="B95" s="44" t="s">
        <v>1096</v>
      </c>
      <c r="C95" s="42" t="s">
        <v>61</v>
      </c>
      <c r="D95" s="42" t="s">
        <v>273</v>
      </c>
      <c r="E95" s="42" t="s">
        <v>711</v>
      </c>
      <c r="F95" s="42" t="s">
        <v>59</v>
      </c>
      <c r="G95" s="45">
        <v>44344</v>
      </c>
      <c r="H95" s="18" t="s">
        <v>66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22</v>
      </c>
      <c r="O95" s="18">
        <v>31</v>
      </c>
      <c r="P95" s="18">
        <v>32</v>
      </c>
      <c r="Q95" s="18">
        <v>43</v>
      </c>
      <c r="R95" s="18">
        <v>33</v>
      </c>
      <c r="S95" s="18">
        <v>36</v>
      </c>
      <c r="T95" s="18">
        <v>21</v>
      </c>
      <c r="U95" s="18">
        <v>22</v>
      </c>
      <c r="V95" s="18">
        <v>16</v>
      </c>
      <c r="W95" s="18">
        <v>15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47"/>
      <c r="AV95" s="50"/>
      <c r="AW95" s="35"/>
      <c r="AX95" s="35"/>
      <c r="AY95" s="55"/>
      <c r="AZ95" s="41" t="s">
        <v>65</v>
      </c>
    </row>
    <row r="96" spans="1:52" ht="16.2" x14ac:dyDescent="0.25">
      <c r="A96" s="42" t="s">
        <v>59</v>
      </c>
      <c r="B96" s="44" t="s">
        <v>1096</v>
      </c>
      <c r="C96" s="42" t="s">
        <v>61</v>
      </c>
      <c r="D96" s="42" t="s">
        <v>273</v>
      </c>
      <c r="E96" s="42" t="s">
        <v>711</v>
      </c>
      <c r="F96" s="42" t="s">
        <v>59</v>
      </c>
      <c r="G96" s="45">
        <v>44344</v>
      </c>
      <c r="H96" s="19" t="s">
        <v>67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22</v>
      </c>
      <c r="O96" s="19">
        <v>31</v>
      </c>
      <c r="P96" s="19">
        <v>32</v>
      </c>
      <c r="Q96" s="19">
        <v>43</v>
      </c>
      <c r="R96" s="19">
        <v>33</v>
      </c>
      <c r="S96" s="19">
        <v>36</v>
      </c>
      <c r="T96" s="19">
        <v>21</v>
      </c>
      <c r="U96" s="19">
        <v>22</v>
      </c>
      <c r="V96" s="19">
        <v>16</v>
      </c>
      <c r="W96" s="19">
        <v>15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48"/>
      <c r="AV96" s="51"/>
      <c r="AW96" s="36"/>
      <c r="AX96" s="36"/>
      <c r="AY96" s="56"/>
      <c r="AZ96" s="41" t="s">
        <v>65</v>
      </c>
    </row>
    <row r="97" spans="1:52" ht="16.2" x14ac:dyDescent="0.25">
      <c r="A97" s="42" t="s">
        <v>59</v>
      </c>
      <c r="B97" s="44" t="s">
        <v>1096</v>
      </c>
      <c r="C97" s="42" t="s">
        <v>61</v>
      </c>
      <c r="D97" s="42" t="s">
        <v>273</v>
      </c>
      <c r="E97" s="42" t="s">
        <v>711</v>
      </c>
      <c r="F97" s="42" t="s">
        <v>1129</v>
      </c>
      <c r="G97" s="45">
        <v>44344</v>
      </c>
      <c r="H97" s="17" t="s">
        <v>64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22</v>
      </c>
      <c r="O97" s="17">
        <v>31</v>
      </c>
      <c r="P97" s="17">
        <v>32</v>
      </c>
      <c r="Q97" s="17">
        <v>43</v>
      </c>
      <c r="R97" s="17">
        <v>33</v>
      </c>
      <c r="S97" s="17">
        <v>36</v>
      </c>
      <c r="T97" s="17">
        <v>21</v>
      </c>
      <c r="U97" s="17">
        <v>22</v>
      </c>
      <c r="V97" s="17">
        <v>16</v>
      </c>
      <c r="W97" s="17">
        <v>15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46">
        <f t="shared" ref="AU97" si="120">SUM(I97:AT97)</f>
        <v>271</v>
      </c>
      <c r="AV97" s="49">
        <f t="shared" ref="AV97" si="121">SUM(I98:AT98)</f>
        <v>271</v>
      </c>
      <c r="AW97" s="34">
        <f t="shared" ref="AW97" si="122">SUM(I99:AT99)</f>
        <v>271</v>
      </c>
      <c r="AX97" s="34">
        <f t="shared" ref="AX97" si="123">AW97-AU97</f>
        <v>0</v>
      </c>
      <c r="AY97" s="54">
        <v>0.92370000000000008</v>
      </c>
      <c r="AZ97" s="41" t="s">
        <v>65</v>
      </c>
    </row>
    <row r="98" spans="1:52" ht="16.2" x14ac:dyDescent="0.25">
      <c r="A98" s="42" t="s">
        <v>59</v>
      </c>
      <c r="B98" s="44" t="s">
        <v>1096</v>
      </c>
      <c r="C98" s="42" t="s">
        <v>61</v>
      </c>
      <c r="D98" s="42" t="s">
        <v>273</v>
      </c>
      <c r="E98" s="42" t="s">
        <v>711</v>
      </c>
      <c r="F98" s="42" t="s">
        <v>59</v>
      </c>
      <c r="G98" s="45">
        <v>44344</v>
      </c>
      <c r="H98" s="18" t="s">
        <v>66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22</v>
      </c>
      <c r="O98" s="18">
        <v>31</v>
      </c>
      <c r="P98" s="18">
        <v>32</v>
      </c>
      <c r="Q98" s="18">
        <v>43</v>
      </c>
      <c r="R98" s="18">
        <v>33</v>
      </c>
      <c r="S98" s="18">
        <v>36</v>
      </c>
      <c r="T98" s="18">
        <v>21</v>
      </c>
      <c r="U98" s="18">
        <v>22</v>
      </c>
      <c r="V98" s="18">
        <v>16</v>
      </c>
      <c r="W98" s="18">
        <v>15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47"/>
      <c r="AV98" s="50"/>
      <c r="AW98" s="35"/>
      <c r="AX98" s="35"/>
      <c r="AY98" s="55"/>
      <c r="AZ98" s="41" t="s">
        <v>65</v>
      </c>
    </row>
    <row r="99" spans="1:52" ht="16.2" x14ac:dyDescent="0.25">
      <c r="A99" s="42" t="s">
        <v>59</v>
      </c>
      <c r="B99" s="44" t="s">
        <v>1096</v>
      </c>
      <c r="C99" s="42" t="s">
        <v>61</v>
      </c>
      <c r="D99" s="42" t="s">
        <v>273</v>
      </c>
      <c r="E99" s="42" t="s">
        <v>711</v>
      </c>
      <c r="F99" s="42" t="s">
        <v>59</v>
      </c>
      <c r="G99" s="45">
        <v>44344</v>
      </c>
      <c r="H99" s="19" t="s">
        <v>67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22</v>
      </c>
      <c r="O99" s="19">
        <v>31</v>
      </c>
      <c r="P99" s="19">
        <v>32</v>
      </c>
      <c r="Q99" s="19">
        <v>43</v>
      </c>
      <c r="R99" s="19">
        <v>33</v>
      </c>
      <c r="S99" s="19">
        <v>36</v>
      </c>
      <c r="T99" s="19">
        <v>21</v>
      </c>
      <c r="U99" s="19">
        <v>22</v>
      </c>
      <c r="V99" s="19">
        <v>16</v>
      </c>
      <c r="W99" s="19">
        <v>15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48"/>
      <c r="AV99" s="51"/>
      <c r="AW99" s="36"/>
      <c r="AX99" s="36"/>
      <c r="AY99" s="56"/>
      <c r="AZ99" s="41" t="s">
        <v>65</v>
      </c>
    </row>
    <row r="100" spans="1:52" ht="16.2" x14ac:dyDescent="0.25">
      <c r="A100" s="42" t="s">
        <v>59</v>
      </c>
      <c r="B100" s="44" t="s">
        <v>587</v>
      </c>
      <c r="C100" s="42" t="s">
        <v>61</v>
      </c>
      <c r="D100" s="42" t="s">
        <v>543</v>
      </c>
      <c r="E100" s="42" t="s">
        <v>542</v>
      </c>
      <c r="F100" s="42" t="s">
        <v>1129</v>
      </c>
      <c r="G100" s="45">
        <v>44347</v>
      </c>
      <c r="H100" s="17" t="s">
        <v>64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7</v>
      </c>
      <c r="T100" s="17">
        <v>11</v>
      </c>
      <c r="U100" s="17">
        <v>15</v>
      </c>
      <c r="V100" s="17">
        <v>19</v>
      </c>
      <c r="W100" s="17">
        <v>28</v>
      </c>
      <c r="X100" s="17">
        <v>33</v>
      </c>
      <c r="Y100" s="17">
        <v>31</v>
      </c>
      <c r="Z100" s="17">
        <v>36</v>
      </c>
      <c r="AA100" s="17">
        <v>27</v>
      </c>
      <c r="AB100" s="17">
        <v>20</v>
      </c>
      <c r="AC100" s="17">
        <v>0</v>
      </c>
      <c r="AD100" s="17">
        <v>0</v>
      </c>
      <c r="AE100" s="17">
        <v>16</v>
      </c>
      <c r="AF100" s="17">
        <v>11</v>
      </c>
      <c r="AG100" s="17">
        <v>0</v>
      </c>
      <c r="AH100" s="17">
        <v>0</v>
      </c>
      <c r="AI100" s="17">
        <v>8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46">
        <f t="shared" ref="AU100" si="124">SUM(I100:AT100)</f>
        <v>262</v>
      </c>
      <c r="AV100" s="49">
        <f t="shared" ref="AV100" si="125">SUM(I101:AT101)</f>
        <v>262</v>
      </c>
      <c r="AW100" s="34">
        <f t="shared" ref="AW100" si="126">SUM(I102:AT102)</f>
        <v>262</v>
      </c>
      <c r="AX100" s="34">
        <f t="shared" ref="AX100" si="127">AW100-AU100</f>
        <v>0</v>
      </c>
      <c r="AY100" s="54">
        <v>0.92530000000000001</v>
      </c>
      <c r="AZ100" s="41" t="s">
        <v>65</v>
      </c>
    </row>
    <row r="101" spans="1:52" ht="16.2" x14ac:dyDescent="0.25">
      <c r="A101" s="42" t="s">
        <v>59</v>
      </c>
      <c r="B101" s="44" t="s">
        <v>587</v>
      </c>
      <c r="C101" s="42" t="s">
        <v>61</v>
      </c>
      <c r="D101" s="42" t="s">
        <v>543</v>
      </c>
      <c r="E101" s="42" t="s">
        <v>542</v>
      </c>
      <c r="F101" s="42" t="s">
        <v>59</v>
      </c>
      <c r="G101" s="45">
        <v>44347</v>
      </c>
      <c r="H101" s="18" t="s">
        <v>66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7</v>
      </c>
      <c r="T101" s="18">
        <v>11</v>
      </c>
      <c r="U101" s="18">
        <v>15</v>
      </c>
      <c r="V101" s="18">
        <v>19</v>
      </c>
      <c r="W101" s="18">
        <v>28</v>
      </c>
      <c r="X101" s="18">
        <v>33</v>
      </c>
      <c r="Y101" s="18">
        <v>31</v>
      </c>
      <c r="Z101" s="18">
        <v>36</v>
      </c>
      <c r="AA101" s="18">
        <v>27</v>
      </c>
      <c r="AB101" s="18">
        <v>20</v>
      </c>
      <c r="AC101" s="18">
        <v>0</v>
      </c>
      <c r="AD101" s="18">
        <v>0</v>
      </c>
      <c r="AE101" s="18">
        <v>16</v>
      </c>
      <c r="AF101" s="18">
        <v>11</v>
      </c>
      <c r="AG101" s="18">
        <v>0</v>
      </c>
      <c r="AH101" s="18">
        <v>0</v>
      </c>
      <c r="AI101" s="18">
        <v>8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47"/>
      <c r="AV101" s="50"/>
      <c r="AW101" s="35"/>
      <c r="AX101" s="35"/>
      <c r="AY101" s="55"/>
      <c r="AZ101" s="41" t="s">
        <v>65</v>
      </c>
    </row>
    <row r="102" spans="1:52" ht="16.2" x14ac:dyDescent="0.25">
      <c r="A102" s="42" t="s">
        <v>59</v>
      </c>
      <c r="B102" s="44" t="s">
        <v>587</v>
      </c>
      <c r="C102" s="42" t="s">
        <v>61</v>
      </c>
      <c r="D102" s="42" t="s">
        <v>543</v>
      </c>
      <c r="E102" s="42" t="s">
        <v>542</v>
      </c>
      <c r="F102" s="42" t="s">
        <v>59</v>
      </c>
      <c r="G102" s="45">
        <v>44347</v>
      </c>
      <c r="H102" s="19" t="s">
        <v>67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7</v>
      </c>
      <c r="T102" s="19">
        <v>11</v>
      </c>
      <c r="U102" s="19">
        <v>15</v>
      </c>
      <c r="V102" s="19">
        <v>19</v>
      </c>
      <c r="W102" s="19">
        <v>28</v>
      </c>
      <c r="X102" s="19">
        <v>33</v>
      </c>
      <c r="Y102" s="19">
        <v>31</v>
      </c>
      <c r="Z102" s="19">
        <v>36</v>
      </c>
      <c r="AA102" s="19">
        <v>27</v>
      </c>
      <c r="AB102" s="19">
        <v>20</v>
      </c>
      <c r="AC102" s="19">
        <v>0</v>
      </c>
      <c r="AD102" s="19">
        <v>0</v>
      </c>
      <c r="AE102" s="19">
        <v>16</v>
      </c>
      <c r="AF102" s="19">
        <v>11</v>
      </c>
      <c r="AG102" s="19">
        <v>0</v>
      </c>
      <c r="AH102" s="19">
        <v>0</v>
      </c>
      <c r="AI102" s="19">
        <v>8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48"/>
      <c r="AV102" s="51"/>
      <c r="AW102" s="36"/>
      <c r="AX102" s="36"/>
      <c r="AY102" s="56"/>
      <c r="AZ102" s="41" t="s">
        <v>65</v>
      </c>
    </row>
    <row r="103" spans="1:52" ht="16.2" x14ac:dyDescent="0.25">
      <c r="A103" s="42" t="s">
        <v>59</v>
      </c>
      <c r="B103" s="44" t="s">
        <v>587</v>
      </c>
      <c r="C103" s="42" t="s">
        <v>61</v>
      </c>
      <c r="D103" s="42" t="s">
        <v>543</v>
      </c>
      <c r="E103" s="42" t="s">
        <v>542</v>
      </c>
      <c r="F103" s="42" t="s">
        <v>1129</v>
      </c>
      <c r="G103" s="45">
        <v>44347</v>
      </c>
      <c r="H103" s="17" t="s">
        <v>64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7</v>
      </c>
      <c r="T103" s="17">
        <v>11</v>
      </c>
      <c r="U103" s="17">
        <v>15</v>
      </c>
      <c r="V103" s="17">
        <v>19</v>
      </c>
      <c r="W103" s="17">
        <v>28</v>
      </c>
      <c r="X103" s="17">
        <v>33</v>
      </c>
      <c r="Y103" s="17">
        <v>31</v>
      </c>
      <c r="Z103" s="17">
        <v>36</v>
      </c>
      <c r="AA103" s="17">
        <v>27</v>
      </c>
      <c r="AB103" s="17">
        <v>20</v>
      </c>
      <c r="AC103" s="17">
        <v>0</v>
      </c>
      <c r="AD103" s="17">
        <v>0</v>
      </c>
      <c r="AE103" s="17">
        <v>16</v>
      </c>
      <c r="AF103" s="17">
        <v>11</v>
      </c>
      <c r="AG103" s="17">
        <v>0</v>
      </c>
      <c r="AH103" s="17">
        <v>0</v>
      </c>
      <c r="AI103" s="17">
        <v>8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46">
        <f t="shared" ref="AU103" si="128">SUM(I103:AT103)</f>
        <v>262</v>
      </c>
      <c r="AV103" s="49">
        <f t="shared" ref="AV103" si="129">SUM(I104:AT104)</f>
        <v>262</v>
      </c>
      <c r="AW103" s="34">
        <f t="shared" ref="AW103" si="130">SUM(I105:AT105)</f>
        <v>262</v>
      </c>
      <c r="AX103" s="34">
        <f t="shared" ref="AX103" si="131">AW103-AU103</f>
        <v>0</v>
      </c>
      <c r="AY103" s="54">
        <v>0.91800000000000004</v>
      </c>
      <c r="AZ103" s="41" t="s">
        <v>65</v>
      </c>
    </row>
    <row r="104" spans="1:52" ht="16.2" x14ac:dyDescent="0.25">
      <c r="A104" s="42" t="s">
        <v>59</v>
      </c>
      <c r="B104" s="44" t="s">
        <v>587</v>
      </c>
      <c r="C104" s="42" t="s">
        <v>61</v>
      </c>
      <c r="D104" s="42" t="s">
        <v>543</v>
      </c>
      <c r="E104" s="42" t="s">
        <v>542</v>
      </c>
      <c r="F104" s="42" t="s">
        <v>59</v>
      </c>
      <c r="G104" s="45">
        <v>44347</v>
      </c>
      <c r="H104" s="18" t="s">
        <v>66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7</v>
      </c>
      <c r="T104" s="18">
        <v>11</v>
      </c>
      <c r="U104" s="18">
        <v>15</v>
      </c>
      <c r="V104" s="18">
        <v>19</v>
      </c>
      <c r="W104" s="18">
        <v>28</v>
      </c>
      <c r="X104" s="18">
        <v>33</v>
      </c>
      <c r="Y104" s="18">
        <v>31</v>
      </c>
      <c r="Z104" s="18">
        <v>36</v>
      </c>
      <c r="AA104" s="18">
        <v>27</v>
      </c>
      <c r="AB104" s="18">
        <v>20</v>
      </c>
      <c r="AC104" s="18">
        <v>0</v>
      </c>
      <c r="AD104" s="18">
        <v>0</v>
      </c>
      <c r="AE104" s="18">
        <v>16</v>
      </c>
      <c r="AF104" s="18">
        <v>11</v>
      </c>
      <c r="AG104" s="18">
        <v>0</v>
      </c>
      <c r="AH104" s="18">
        <v>0</v>
      </c>
      <c r="AI104" s="18">
        <v>8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47"/>
      <c r="AV104" s="50"/>
      <c r="AW104" s="35"/>
      <c r="AX104" s="35"/>
      <c r="AY104" s="55"/>
      <c r="AZ104" s="41" t="s">
        <v>65</v>
      </c>
    </row>
    <row r="105" spans="1:52" ht="16.2" x14ac:dyDescent="0.25">
      <c r="A105" s="42" t="s">
        <v>59</v>
      </c>
      <c r="B105" s="44" t="s">
        <v>587</v>
      </c>
      <c r="C105" s="42" t="s">
        <v>61</v>
      </c>
      <c r="D105" s="42" t="s">
        <v>543</v>
      </c>
      <c r="E105" s="42" t="s">
        <v>542</v>
      </c>
      <c r="F105" s="42" t="s">
        <v>59</v>
      </c>
      <c r="G105" s="45">
        <v>44347</v>
      </c>
      <c r="H105" s="19" t="s">
        <v>67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7</v>
      </c>
      <c r="T105" s="19">
        <v>11</v>
      </c>
      <c r="U105" s="19">
        <v>15</v>
      </c>
      <c r="V105" s="19">
        <v>19</v>
      </c>
      <c r="W105" s="19">
        <v>28</v>
      </c>
      <c r="X105" s="19">
        <v>33</v>
      </c>
      <c r="Y105" s="19">
        <v>31</v>
      </c>
      <c r="Z105" s="19">
        <v>36</v>
      </c>
      <c r="AA105" s="19">
        <v>27</v>
      </c>
      <c r="AB105" s="19">
        <v>20</v>
      </c>
      <c r="AC105" s="19">
        <v>0</v>
      </c>
      <c r="AD105" s="19">
        <v>0</v>
      </c>
      <c r="AE105" s="19">
        <v>16</v>
      </c>
      <c r="AF105" s="19">
        <v>11</v>
      </c>
      <c r="AG105" s="19">
        <v>0</v>
      </c>
      <c r="AH105" s="19">
        <v>0</v>
      </c>
      <c r="AI105" s="19">
        <v>8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48"/>
      <c r="AV105" s="51"/>
      <c r="AW105" s="36"/>
      <c r="AX105" s="36"/>
      <c r="AY105" s="56"/>
      <c r="AZ105" s="41" t="s">
        <v>65</v>
      </c>
    </row>
    <row r="106" spans="1:52" ht="16.2" x14ac:dyDescent="0.25">
      <c r="A106" s="42" t="s">
        <v>59</v>
      </c>
      <c r="B106" s="44" t="s">
        <v>587</v>
      </c>
      <c r="C106" s="42" t="s">
        <v>61</v>
      </c>
      <c r="D106" s="42" t="s">
        <v>543</v>
      </c>
      <c r="E106" s="42" t="s">
        <v>542</v>
      </c>
      <c r="F106" s="42" t="s">
        <v>1129</v>
      </c>
      <c r="G106" s="45">
        <v>44347</v>
      </c>
      <c r="H106" s="17" t="s">
        <v>64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7</v>
      </c>
      <c r="T106" s="17">
        <v>11</v>
      </c>
      <c r="U106" s="17">
        <v>15</v>
      </c>
      <c r="V106" s="17">
        <v>19</v>
      </c>
      <c r="W106" s="17">
        <v>28</v>
      </c>
      <c r="X106" s="17">
        <v>33</v>
      </c>
      <c r="Y106" s="17">
        <v>31</v>
      </c>
      <c r="Z106" s="17">
        <v>36</v>
      </c>
      <c r="AA106" s="17">
        <v>27</v>
      </c>
      <c r="AB106" s="17">
        <v>20</v>
      </c>
      <c r="AC106" s="17">
        <v>0</v>
      </c>
      <c r="AD106" s="17">
        <v>0</v>
      </c>
      <c r="AE106" s="17">
        <v>16</v>
      </c>
      <c r="AF106" s="17">
        <v>11</v>
      </c>
      <c r="AG106" s="17">
        <v>0</v>
      </c>
      <c r="AH106" s="17">
        <v>0</v>
      </c>
      <c r="AI106" s="17">
        <v>8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46">
        <f t="shared" ref="AU106" si="132">SUM(I106:AT106)</f>
        <v>262</v>
      </c>
      <c r="AV106" s="49">
        <f t="shared" ref="AV106" si="133">SUM(I107:AT107)</f>
        <v>262</v>
      </c>
      <c r="AW106" s="34">
        <f t="shared" ref="AW106" si="134">SUM(I108:AT108)</f>
        <v>262</v>
      </c>
      <c r="AX106" s="34">
        <f t="shared" ref="AX106" si="135">AW106-AU106</f>
        <v>0</v>
      </c>
      <c r="AY106" s="54">
        <v>0.92070000000000007</v>
      </c>
      <c r="AZ106" s="41" t="s">
        <v>65</v>
      </c>
    </row>
    <row r="107" spans="1:52" ht="16.2" x14ac:dyDescent="0.25">
      <c r="A107" s="42" t="s">
        <v>59</v>
      </c>
      <c r="B107" s="44" t="s">
        <v>587</v>
      </c>
      <c r="C107" s="42" t="s">
        <v>61</v>
      </c>
      <c r="D107" s="42" t="s">
        <v>543</v>
      </c>
      <c r="E107" s="42" t="s">
        <v>542</v>
      </c>
      <c r="F107" s="42" t="s">
        <v>59</v>
      </c>
      <c r="G107" s="45">
        <v>44347</v>
      </c>
      <c r="H107" s="18" t="s">
        <v>66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7</v>
      </c>
      <c r="T107" s="18">
        <v>11</v>
      </c>
      <c r="U107" s="18">
        <v>15</v>
      </c>
      <c r="V107" s="18">
        <v>19</v>
      </c>
      <c r="W107" s="18">
        <v>28</v>
      </c>
      <c r="X107" s="18">
        <v>33</v>
      </c>
      <c r="Y107" s="18">
        <v>31</v>
      </c>
      <c r="Z107" s="18">
        <v>36</v>
      </c>
      <c r="AA107" s="18">
        <v>27</v>
      </c>
      <c r="AB107" s="18">
        <v>20</v>
      </c>
      <c r="AC107" s="18">
        <v>0</v>
      </c>
      <c r="AD107" s="18">
        <v>0</v>
      </c>
      <c r="AE107" s="18">
        <v>16</v>
      </c>
      <c r="AF107" s="18">
        <v>11</v>
      </c>
      <c r="AG107" s="18">
        <v>0</v>
      </c>
      <c r="AH107" s="18">
        <v>0</v>
      </c>
      <c r="AI107" s="18">
        <v>8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47"/>
      <c r="AV107" s="50"/>
      <c r="AW107" s="35"/>
      <c r="AX107" s="35"/>
      <c r="AY107" s="55"/>
      <c r="AZ107" s="41" t="s">
        <v>65</v>
      </c>
    </row>
    <row r="108" spans="1:52" ht="16.2" x14ac:dyDescent="0.25">
      <c r="A108" s="42" t="s">
        <v>59</v>
      </c>
      <c r="B108" s="44" t="s">
        <v>587</v>
      </c>
      <c r="C108" s="42" t="s">
        <v>61</v>
      </c>
      <c r="D108" s="42" t="s">
        <v>543</v>
      </c>
      <c r="E108" s="42" t="s">
        <v>542</v>
      </c>
      <c r="F108" s="42" t="s">
        <v>59</v>
      </c>
      <c r="G108" s="45">
        <v>44347</v>
      </c>
      <c r="H108" s="19" t="s">
        <v>67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7</v>
      </c>
      <c r="T108" s="19">
        <v>11</v>
      </c>
      <c r="U108" s="19">
        <v>15</v>
      </c>
      <c r="V108" s="19">
        <v>19</v>
      </c>
      <c r="W108" s="19">
        <v>28</v>
      </c>
      <c r="X108" s="19">
        <v>33</v>
      </c>
      <c r="Y108" s="19">
        <v>31</v>
      </c>
      <c r="Z108" s="19">
        <v>36</v>
      </c>
      <c r="AA108" s="19">
        <v>27</v>
      </c>
      <c r="AB108" s="19">
        <v>20</v>
      </c>
      <c r="AC108" s="19">
        <v>0</v>
      </c>
      <c r="AD108" s="19">
        <v>0</v>
      </c>
      <c r="AE108" s="19">
        <v>16</v>
      </c>
      <c r="AF108" s="19">
        <v>11</v>
      </c>
      <c r="AG108" s="19">
        <v>0</v>
      </c>
      <c r="AH108" s="19">
        <v>0</v>
      </c>
      <c r="AI108" s="19">
        <v>8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48"/>
      <c r="AV108" s="51"/>
      <c r="AW108" s="36"/>
      <c r="AX108" s="36"/>
      <c r="AY108" s="56"/>
      <c r="AZ108" s="41" t="s">
        <v>65</v>
      </c>
    </row>
    <row r="109" spans="1:52" ht="16.2" x14ac:dyDescent="0.25">
      <c r="A109" s="42" t="s">
        <v>59</v>
      </c>
      <c r="B109" s="44" t="s">
        <v>1095</v>
      </c>
      <c r="C109" s="42" t="s">
        <v>61</v>
      </c>
      <c r="D109" s="42" t="s">
        <v>1083</v>
      </c>
      <c r="E109" s="42" t="s">
        <v>1082</v>
      </c>
      <c r="F109" s="42" t="s">
        <v>1129</v>
      </c>
      <c r="G109" s="45">
        <v>44343</v>
      </c>
      <c r="H109" s="17" t="s">
        <v>64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2</v>
      </c>
      <c r="O109" s="17">
        <v>2</v>
      </c>
      <c r="P109" s="17">
        <v>3</v>
      </c>
      <c r="Q109" s="17">
        <v>6</v>
      </c>
      <c r="R109" s="17">
        <v>5</v>
      </c>
      <c r="S109" s="17">
        <v>9</v>
      </c>
      <c r="T109" s="17">
        <v>9</v>
      </c>
      <c r="U109" s="17">
        <v>10</v>
      </c>
      <c r="V109" s="17">
        <v>14</v>
      </c>
      <c r="W109" s="17">
        <v>20</v>
      </c>
      <c r="X109" s="17">
        <v>19</v>
      </c>
      <c r="Y109" s="17">
        <v>27</v>
      </c>
      <c r="Z109" s="17">
        <v>20</v>
      </c>
      <c r="AA109" s="17">
        <v>18</v>
      </c>
      <c r="AB109" s="17">
        <v>14</v>
      </c>
      <c r="AC109" s="17">
        <v>0</v>
      </c>
      <c r="AD109" s="17">
        <v>0</v>
      </c>
      <c r="AE109" s="17">
        <v>10</v>
      </c>
      <c r="AF109" s="17">
        <v>5</v>
      </c>
      <c r="AG109" s="17">
        <v>0</v>
      </c>
      <c r="AH109" s="17">
        <v>0</v>
      </c>
      <c r="AI109" s="17">
        <v>4</v>
      </c>
      <c r="AJ109" s="17">
        <v>2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46">
        <f t="shared" ref="AU109" si="136">SUM(I109:AT109)</f>
        <v>199</v>
      </c>
      <c r="AV109" s="49">
        <f t="shared" ref="AV109" si="137">SUM(I110:AT110)</f>
        <v>199</v>
      </c>
      <c r="AW109" s="34">
        <f t="shared" ref="AW109" si="138">SUM(I111:AT111)</f>
        <v>199</v>
      </c>
      <c r="AX109" s="34">
        <f t="shared" ref="AX109" si="139">AW109-AU109</f>
        <v>0</v>
      </c>
      <c r="AY109" s="54">
        <v>0.91420000000000001</v>
      </c>
      <c r="AZ109" s="41" t="s">
        <v>65</v>
      </c>
    </row>
    <row r="110" spans="1:52" ht="16.2" x14ac:dyDescent="0.25">
      <c r="A110" s="42" t="s">
        <v>59</v>
      </c>
      <c r="B110" s="44" t="s">
        <v>1095</v>
      </c>
      <c r="C110" s="42" t="s">
        <v>61</v>
      </c>
      <c r="D110" s="42" t="s">
        <v>1083</v>
      </c>
      <c r="E110" s="42" t="s">
        <v>1082</v>
      </c>
      <c r="F110" s="42" t="s">
        <v>59</v>
      </c>
      <c r="G110" s="45">
        <v>44343</v>
      </c>
      <c r="H110" s="18" t="s">
        <v>66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2</v>
      </c>
      <c r="O110" s="18">
        <v>2</v>
      </c>
      <c r="P110" s="18">
        <v>3</v>
      </c>
      <c r="Q110" s="18">
        <v>6</v>
      </c>
      <c r="R110" s="18">
        <v>5</v>
      </c>
      <c r="S110" s="18">
        <v>9</v>
      </c>
      <c r="T110" s="18">
        <v>9</v>
      </c>
      <c r="U110" s="18">
        <v>10</v>
      </c>
      <c r="V110" s="18">
        <v>14</v>
      </c>
      <c r="W110" s="18">
        <v>20</v>
      </c>
      <c r="X110" s="18">
        <v>19</v>
      </c>
      <c r="Y110" s="18">
        <v>27</v>
      </c>
      <c r="Z110" s="18">
        <v>20</v>
      </c>
      <c r="AA110" s="18">
        <v>18</v>
      </c>
      <c r="AB110" s="18">
        <v>14</v>
      </c>
      <c r="AC110" s="18">
        <v>0</v>
      </c>
      <c r="AD110" s="18">
        <v>0</v>
      </c>
      <c r="AE110" s="18">
        <v>10</v>
      </c>
      <c r="AF110" s="18">
        <v>5</v>
      </c>
      <c r="AG110" s="18">
        <v>0</v>
      </c>
      <c r="AH110" s="18">
        <v>0</v>
      </c>
      <c r="AI110" s="18">
        <v>4</v>
      </c>
      <c r="AJ110" s="18">
        <v>2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47"/>
      <c r="AV110" s="50"/>
      <c r="AW110" s="35"/>
      <c r="AX110" s="35"/>
      <c r="AY110" s="55"/>
      <c r="AZ110" s="41" t="s">
        <v>65</v>
      </c>
    </row>
    <row r="111" spans="1:52" ht="16.2" x14ac:dyDescent="0.25">
      <c r="A111" s="42" t="s">
        <v>59</v>
      </c>
      <c r="B111" s="44" t="s">
        <v>1095</v>
      </c>
      <c r="C111" s="42" t="s">
        <v>61</v>
      </c>
      <c r="D111" s="42" t="s">
        <v>1083</v>
      </c>
      <c r="E111" s="42" t="s">
        <v>1082</v>
      </c>
      <c r="F111" s="42" t="s">
        <v>59</v>
      </c>
      <c r="G111" s="45">
        <v>44343</v>
      </c>
      <c r="H111" s="19" t="s">
        <v>67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2</v>
      </c>
      <c r="O111" s="19">
        <v>2</v>
      </c>
      <c r="P111" s="19">
        <v>3</v>
      </c>
      <c r="Q111" s="19">
        <v>6</v>
      </c>
      <c r="R111" s="19">
        <v>5</v>
      </c>
      <c r="S111" s="19">
        <v>9</v>
      </c>
      <c r="T111" s="19">
        <v>9</v>
      </c>
      <c r="U111" s="19">
        <v>10</v>
      </c>
      <c r="V111" s="19">
        <v>14</v>
      </c>
      <c r="W111" s="19">
        <v>20</v>
      </c>
      <c r="X111" s="19">
        <v>19</v>
      </c>
      <c r="Y111" s="19">
        <v>27</v>
      </c>
      <c r="Z111" s="19">
        <v>20</v>
      </c>
      <c r="AA111" s="19">
        <v>18</v>
      </c>
      <c r="AB111" s="19">
        <v>14</v>
      </c>
      <c r="AC111" s="19">
        <v>0</v>
      </c>
      <c r="AD111" s="19">
        <v>0</v>
      </c>
      <c r="AE111" s="19">
        <v>10</v>
      </c>
      <c r="AF111" s="19">
        <v>5</v>
      </c>
      <c r="AG111" s="19">
        <v>0</v>
      </c>
      <c r="AH111" s="19">
        <v>0</v>
      </c>
      <c r="AI111" s="19">
        <v>4</v>
      </c>
      <c r="AJ111" s="19">
        <v>2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48"/>
      <c r="AV111" s="51"/>
      <c r="AW111" s="36"/>
      <c r="AX111" s="36"/>
      <c r="AY111" s="56"/>
      <c r="AZ111" s="41" t="s">
        <v>65</v>
      </c>
    </row>
    <row r="112" spans="1:52" ht="16.2" x14ac:dyDescent="0.25">
      <c r="A112" s="42" t="s">
        <v>59</v>
      </c>
      <c r="B112" s="44" t="s">
        <v>585</v>
      </c>
      <c r="C112" s="42" t="s">
        <v>61</v>
      </c>
      <c r="D112" s="42" t="s">
        <v>543</v>
      </c>
      <c r="E112" s="42" t="s">
        <v>542</v>
      </c>
      <c r="F112" s="42" t="s">
        <v>1129</v>
      </c>
      <c r="G112" s="45">
        <v>44347</v>
      </c>
      <c r="H112" s="17" t="s">
        <v>64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25</v>
      </c>
      <c r="U112" s="17">
        <v>0</v>
      </c>
      <c r="V112" s="17">
        <v>25</v>
      </c>
      <c r="W112" s="17">
        <v>25</v>
      </c>
      <c r="X112" s="17">
        <v>25</v>
      </c>
      <c r="Y112" s="17">
        <v>25</v>
      </c>
      <c r="Z112" s="17">
        <v>25</v>
      </c>
      <c r="AA112" s="17">
        <v>0</v>
      </c>
      <c r="AB112" s="17">
        <v>12</v>
      </c>
      <c r="AC112" s="17">
        <v>0</v>
      </c>
      <c r="AD112" s="17">
        <v>0</v>
      </c>
      <c r="AE112" s="17">
        <v>12</v>
      </c>
      <c r="AF112" s="17">
        <v>0</v>
      </c>
      <c r="AG112" s="17">
        <v>0</v>
      </c>
      <c r="AH112" s="17">
        <v>0</v>
      </c>
      <c r="AI112" s="17">
        <v>10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46">
        <f t="shared" ref="AU112" si="140">SUM(I112:AT112)</f>
        <v>184</v>
      </c>
      <c r="AV112" s="49">
        <f t="shared" ref="AV112" si="141">SUM(I113:AT113)</f>
        <v>180</v>
      </c>
      <c r="AW112" s="34">
        <f t="shared" ref="AW112" si="142">SUM(I114:AT114)</f>
        <v>174</v>
      </c>
      <c r="AX112" s="34">
        <f t="shared" ref="AX112" si="143">AW112-AU112</f>
        <v>-10</v>
      </c>
      <c r="AY112" s="54">
        <v>0.95410000000000006</v>
      </c>
      <c r="AZ112" s="41" t="s">
        <v>65</v>
      </c>
    </row>
    <row r="113" spans="1:52" ht="16.2" x14ac:dyDescent="0.25">
      <c r="A113" s="42" t="s">
        <v>59</v>
      </c>
      <c r="B113" s="44" t="s">
        <v>585</v>
      </c>
      <c r="C113" s="42" t="s">
        <v>61</v>
      </c>
      <c r="D113" s="42" t="s">
        <v>543</v>
      </c>
      <c r="E113" s="42" t="s">
        <v>542</v>
      </c>
      <c r="F113" s="42" t="s">
        <v>59</v>
      </c>
      <c r="G113" s="45">
        <v>44347</v>
      </c>
      <c r="H113" s="18" t="s">
        <v>66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25</v>
      </c>
      <c r="U113" s="18">
        <v>0</v>
      </c>
      <c r="V113" s="18">
        <v>25</v>
      </c>
      <c r="W113" s="18">
        <v>25</v>
      </c>
      <c r="X113" s="18">
        <v>25</v>
      </c>
      <c r="Y113" s="18">
        <v>25</v>
      </c>
      <c r="Z113" s="18">
        <v>25</v>
      </c>
      <c r="AA113" s="18">
        <v>0</v>
      </c>
      <c r="AB113" s="18">
        <v>12</v>
      </c>
      <c r="AC113" s="18">
        <v>0</v>
      </c>
      <c r="AD113" s="18">
        <v>0</v>
      </c>
      <c r="AE113" s="18">
        <v>12</v>
      </c>
      <c r="AF113" s="18">
        <v>0</v>
      </c>
      <c r="AG113" s="18">
        <v>0</v>
      </c>
      <c r="AH113" s="18">
        <v>0</v>
      </c>
      <c r="AI113" s="18">
        <v>6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47"/>
      <c r="AV113" s="50"/>
      <c r="AW113" s="35"/>
      <c r="AX113" s="35"/>
      <c r="AY113" s="55"/>
      <c r="AZ113" s="41" t="s">
        <v>65</v>
      </c>
    </row>
    <row r="114" spans="1:52" ht="16.2" x14ac:dyDescent="0.25">
      <c r="A114" s="42" t="s">
        <v>59</v>
      </c>
      <c r="B114" s="44" t="s">
        <v>585</v>
      </c>
      <c r="C114" s="42" t="s">
        <v>61</v>
      </c>
      <c r="D114" s="42" t="s">
        <v>543</v>
      </c>
      <c r="E114" s="42" t="s">
        <v>542</v>
      </c>
      <c r="F114" s="42" t="s">
        <v>59</v>
      </c>
      <c r="G114" s="45">
        <v>44347</v>
      </c>
      <c r="H114" s="19" t="s">
        <v>67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25</v>
      </c>
      <c r="U114" s="19">
        <v>0</v>
      </c>
      <c r="V114" s="19">
        <v>25</v>
      </c>
      <c r="W114" s="19">
        <v>25</v>
      </c>
      <c r="X114" s="19">
        <v>25</v>
      </c>
      <c r="Y114" s="19">
        <v>25</v>
      </c>
      <c r="Z114" s="19">
        <v>25</v>
      </c>
      <c r="AA114" s="19">
        <v>0</v>
      </c>
      <c r="AB114" s="19">
        <v>12</v>
      </c>
      <c r="AC114" s="19">
        <v>0</v>
      </c>
      <c r="AD114" s="19">
        <v>0</v>
      </c>
      <c r="AE114" s="19">
        <v>12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48"/>
      <c r="AV114" s="51"/>
      <c r="AW114" s="36"/>
      <c r="AX114" s="36"/>
      <c r="AY114" s="56"/>
      <c r="AZ114" s="41" t="s">
        <v>65</v>
      </c>
    </row>
    <row r="115" spans="1:52" ht="16.2" x14ac:dyDescent="0.25">
      <c r="A115" s="42" t="s">
        <v>59</v>
      </c>
      <c r="B115" s="44" t="s">
        <v>585</v>
      </c>
      <c r="C115" s="42" t="s">
        <v>61</v>
      </c>
      <c r="D115" s="42" t="s">
        <v>543</v>
      </c>
      <c r="E115" s="42" t="s">
        <v>542</v>
      </c>
      <c r="F115" s="42" t="s">
        <v>1129</v>
      </c>
      <c r="G115" s="45">
        <v>44347</v>
      </c>
      <c r="H115" s="17" t="s">
        <v>64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25</v>
      </c>
      <c r="U115" s="17">
        <v>0</v>
      </c>
      <c r="V115" s="17">
        <v>25</v>
      </c>
      <c r="W115" s="17">
        <v>25</v>
      </c>
      <c r="X115" s="17">
        <v>25</v>
      </c>
      <c r="Y115" s="17">
        <v>25</v>
      </c>
      <c r="Z115" s="17">
        <v>25</v>
      </c>
      <c r="AA115" s="17">
        <v>0</v>
      </c>
      <c r="AB115" s="17">
        <v>12</v>
      </c>
      <c r="AC115" s="17">
        <v>0</v>
      </c>
      <c r="AD115" s="17">
        <v>0</v>
      </c>
      <c r="AE115" s="17">
        <v>12</v>
      </c>
      <c r="AF115" s="17">
        <v>0</v>
      </c>
      <c r="AG115" s="17">
        <v>0</v>
      </c>
      <c r="AH115" s="17">
        <v>0</v>
      </c>
      <c r="AI115" s="17">
        <v>10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46">
        <f t="shared" ref="AU115" si="144">SUM(I115:AT115)</f>
        <v>184</v>
      </c>
      <c r="AV115" s="49">
        <f t="shared" ref="AV115" si="145">SUM(I116:AT116)</f>
        <v>180</v>
      </c>
      <c r="AW115" s="34">
        <f t="shared" ref="AW115" si="146">SUM(I117:AT117)</f>
        <v>174</v>
      </c>
      <c r="AX115" s="34">
        <f t="shared" ref="AX115" si="147">AW115-AU115</f>
        <v>-10</v>
      </c>
      <c r="AY115" s="54">
        <v>0.92960000000000009</v>
      </c>
      <c r="AZ115" s="41" t="s">
        <v>65</v>
      </c>
    </row>
    <row r="116" spans="1:52" ht="16.2" x14ac:dyDescent="0.25">
      <c r="A116" s="42" t="s">
        <v>59</v>
      </c>
      <c r="B116" s="44" t="s">
        <v>585</v>
      </c>
      <c r="C116" s="42" t="s">
        <v>61</v>
      </c>
      <c r="D116" s="42" t="s">
        <v>543</v>
      </c>
      <c r="E116" s="42" t="s">
        <v>542</v>
      </c>
      <c r="F116" s="42" t="s">
        <v>59</v>
      </c>
      <c r="G116" s="45">
        <v>44347</v>
      </c>
      <c r="H116" s="18" t="s">
        <v>66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25</v>
      </c>
      <c r="U116" s="18">
        <v>0</v>
      </c>
      <c r="V116" s="18">
        <v>25</v>
      </c>
      <c r="W116" s="18">
        <v>25</v>
      </c>
      <c r="X116" s="18">
        <v>25</v>
      </c>
      <c r="Y116" s="18">
        <v>25</v>
      </c>
      <c r="Z116" s="18">
        <v>25</v>
      </c>
      <c r="AA116" s="18">
        <v>0</v>
      </c>
      <c r="AB116" s="18">
        <v>12</v>
      </c>
      <c r="AC116" s="18">
        <v>0</v>
      </c>
      <c r="AD116" s="18">
        <v>0</v>
      </c>
      <c r="AE116" s="18">
        <v>12</v>
      </c>
      <c r="AF116" s="18">
        <v>0</v>
      </c>
      <c r="AG116" s="18">
        <v>0</v>
      </c>
      <c r="AH116" s="18">
        <v>0</v>
      </c>
      <c r="AI116" s="18">
        <v>6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47"/>
      <c r="AV116" s="50"/>
      <c r="AW116" s="35"/>
      <c r="AX116" s="35"/>
      <c r="AY116" s="55"/>
      <c r="AZ116" s="41" t="s">
        <v>65</v>
      </c>
    </row>
    <row r="117" spans="1:52" ht="16.2" x14ac:dyDescent="0.25">
      <c r="A117" s="42" t="s">
        <v>59</v>
      </c>
      <c r="B117" s="44" t="s">
        <v>585</v>
      </c>
      <c r="C117" s="42" t="s">
        <v>61</v>
      </c>
      <c r="D117" s="42" t="s">
        <v>543</v>
      </c>
      <c r="E117" s="42" t="s">
        <v>542</v>
      </c>
      <c r="F117" s="42" t="s">
        <v>59</v>
      </c>
      <c r="G117" s="45">
        <v>44347</v>
      </c>
      <c r="H117" s="19" t="s">
        <v>67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25</v>
      </c>
      <c r="U117" s="19">
        <v>0</v>
      </c>
      <c r="V117" s="19">
        <v>25</v>
      </c>
      <c r="W117" s="19">
        <v>25</v>
      </c>
      <c r="X117" s="19">
        <v>25</v>
      </c>
      <c r="Y117" s="19">
        <v>25</v>
      </c>
      <c r="Z117" s="19">
        <v>25</v>
      </c>
      <c r="AA117" s="19">
        <v>0</v>
      </c>
      <c r="AB117" s="19">
        <v>12</v>
      </c>
      <c r="AC117" s="19">
        <v>0</v>
      </c>
      <c r="AD117" s="19">
        <v>0</v>
      </c>
      <c r="AE117" s="19">
        <v>12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48"/>
      <c r="AV117" s="51"/>
      <c r="AW117" s="36"/>
      <c r="AX117" s="36"/>
      <c r="AY117" s="56"/>
      <c r="AZ117" s="41" t="s">
        <v>65</v>
      </c>
    </row>
    <row r="118" spans="1:52" ht="16.2" x14ac:dyDescent="0.25">
      <c r="A118" s="42" t="s">
        <v>59</v>
      </c>
      <c r="B118" s="44" t="s">
        <v>585</v>
      </c>
      <c r="C118" s="42" t="s">
        <v>61</v>
      </c>
      <c r="D118" s="42" t="s">
        <v>543</v>
      </c>
      <c r="E118" s="42" t="s">
        <v>542</v>
      </c>
      <c r="F118" s="42" t="s">
        <v>1129</v>
      </c>
      <c r="G118" s="45">
        <v>44347</v>
      </c>
      <c r="H118" s="17" t="s">
        <v>64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25</v>
      </c>
      <c r="U118" s="17">
        <v>0</v>
      </c>
      <c r="V118" s="17">
        <v>25</v>
      </c>
      <c r="W118" s="17">
        <v>25</v>
      </c>
      <c r="X118" s="17">
        <v>25</v>
      </c>
      <c r="Y118" s="17">
        <v>25</v>
      </c>
      <c r="Z118" s="17">
        <v>25</v>
      </c>
      <c r="AA118" s="17">
        <v>0</v>
      </c>
      <c r="AB118" s="17">
        <v>12</v>
      </c>
      <c r="AC118" s="17">
        <v>0</v>
      </c>
      <c r="AD118" s="17">
        <v>0</v>
      </c>
      <c r="AE118" s="17">
        <v>12</v>
      </c>
      <c r="AF118" s="17">
        <v>0</v>
      </c>
      <c r="AG118" s="17">
        <v>0</v>
      </c>
      <c r="AH118" s="17">
        <v>0</v>
      </c>
      <c r="AI118" s="17">
        <v>10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46">
        <f t="shared" ref="AU118" si="148">SUM(I118:AT118)</f>
        <v>184</v>
      </c>
      <c r="AV118" s="49">
        <f t="shared" ref="AV118" si="149">SUM(I119:AT119)</f>
        <v>184</v>
      </c>
      <c r="AW118" s="34">
        <f t="shared" ref="AW118" si="150">SUM(I120:AT120)</f>
        <v>184</v>
      </c>
      <c r="AX118" s="34">
        <f t="shared" ref="AX118" si="151">AW118-AU118</f>
        <v>0</v>
      </c>
      <c r="AY118" s="54">
        <v>0.94140000000000001</v>
      </c>
      <c r="AZ118" s="41" t="s">
        <v>65</v>
      </c>
    </row>
    <row r="119" spans="1:52" ht="16.2" x14ac:dyDescent="0.25">
      <c r="A119" s="42" t="s">
        <v>59</v>
      </c>
      <c r="B119" s="44" t="s">
        <v>585</v>
      </c>
      <c r="C119" s="42" t="s">
        <v>61</v>
      </c>
      <c r="D119" s="42" t="s">
        <v>543</v>
      </c>
      <c r="E119" s="42" t="s">
        <v>542</v>
      </c>
      <c r="F119" s="42" t="s">
        <v>59</v>
      </c>
      <c r="G119" s="45">
        <v>44347</v>
      </c>
      <c r="H119" s="18" t="s">
        <v>66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25</v>
      </c>
      <c r="U119" s="18">
        <v>0</v>
      </c>
      <c r="V119" s="18">
        <v>25</v>
      </c>
      <c r="W119" s="18">
        <v>25</v>
      </c>
      <c r="X119" s="18">
        <v>25</v>
      </c>
      <c r="Y119" s="18">
        <v>25</v>
      </c>
      <c r="Z119" s="18">
        <v>25</v>
      </c>
      <c r="AA119" s="18">
        <v>0</v>
      </c>
      <c r="AB119" s="18">
        <v>12</v>
      </c>
      <c r="AC119" s="18">
        <v>0</v>
      </c>
      <c r="AD119" s="18">
        <v>0</v>
      </c>
      <c r="AE119" s="18">
        <v>12</v>
      </c>
      <c r="AF119" s="18">
        <v>0</v>
      </c>
      <c r="AG119" s="18">
        <v>0</v>
      </c>
      <c r="AH119" s="18">
        <v>0</v>
      </c>
      <c r="AI119" s="18">
        <v>10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47"/>
      <c r="AV119" s="50"/>
      <c r="AW119" s="35"/>
      <c r="AX119" s="35"/>
      <c r="AY119" s="55"/>
      <c r="AZ119" s="41" t="s">
        <v>65</v>
      </c>
    </row>
    <row r="120" spans="1:52" ht="16.2" x14ac:dyDescent="0.25">
      <c r="A120" s="42" t="s">
        <v>59</v>
      </c>
      <c r="B120" s="44" t="s">
        <v>585</v>
      </c>
      <c r="C120" s="42" t="s">
        <v>61</v>
      </c>
      <c r="D120" s="42" t="s">
        <v>543</v>
      </c>
      <c r="E120" s="42" t="s">
        <v>542</v>
      </c>
      <c r="F120" s="42" t="s">
        <v>59</v>
      </c>
      <c r="G120" s="45">
        <v>44347</v>
      </c>
      <c r="H120" s="19" t="s">
        <v>67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25</v>
      </c>
      <c r="U120" s="19">
        <v>0</v>
      </c>
      <c r="V120" s="19">
        <v>25</v>
      </c>
      <c r="W120" s="19">
        <v>25</v>
      </c>
      <c r="X120" s="19">
        <v>25</v>
      </c>
      <c r="Y120" s="19">
        <v>25</v>
      </c>
      <c r="Z120" s="19">
        <v>25</v>
      </c>
      <c r="AA120" s="19">
        <v>0</v>
      </c>
      <c r="AB120" s="19">
        <v>12</v>
      </c>
      <c r="AC120" s="19">
        <v>0</v>
      </c>
      <c r="AD120" s="19">
        <v>0</v>
      </c>
      <c r="AE120" s="19">
        <v>12</v>
      </c>
      <c r="AF120" s="19">
        <v>0</v>
      </c>
      <c r="AG120" s="19">
        <v>0</v>
      </c>
      <c r="AH120" s="19">
        <v>0</v>
      </c>
      <c r="AI120" s="19">
        <v>10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48"/>
      <c r="AV120" s="51"/>
      <c r="AW120" s="36"/>
      <c r="AX120" s="36"/>
      <c r="AY120" s="56"/>
      <c r="AZ120" s="41" t="s">
        <v>65</v>
      </c>
    </row>
    <row r="121" spans="1:52" ht="16.2" x14ac:dyDescent="0.25">
      <c r="A121" s="42" t="s">
        <v>59</v>
      </c>
      <c r="B121" s="44" t="s">
        <v>1094</v>
      </c>
      <c r="C121" s="42" t="s">
        <v>61</v>
      </c>
      <c r="D121" s="42" t="s">
        <v>1083</v>
      </c>
      <c r="E121" s="42" t="s">
        <v>1082</v>
      </c>
      <c r="F121" s="42" t="s">
        <v>1129</v>
      </c>
      <c r="G121" s="45">
        <v>44343</v>
      </c>
      <c r="H121" s="17" t="s">
        <v>64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</v>
      </c>
      <c r="O121" s="17">
        <v>1</v>
      </c>
      <c r="P121" s="17">
        <v>6</v>
      </c>
      <c r="Q121" s="17">
        <v>2</v>
      </c>
      <c r="R121" s="17">
        <v>6</v>
      </c>
      <c r="S121" s="17">
        <v>4</v>
      </c>
      <c r="T121" s="17">
        <v>11</v>
      </c>
      <c r="U121" s="17">
        <v>7</v>
      </c>
      <c r="V121" s="17">
        <v>14</v>
      </c>
      <c r="W121" s="17">
        <v>12</v>
      </c>
      <c r="X121" s="17">
        <v>21</v>
      </c>
      <c r="Y121" s="17">
        <v>15</v>
      </c>
      <c r="Z121" s="17">
        <v>19</v>
      </c>
      <c r="AA121" s="17">
        <v>16</v>
      </c>
      <c r="AB121" s="17">
        <v>17</v>
      </c>
      <c r="AC121" s="17">
        <v>0</v>
      </c>
      <c r="AD121" s="17">
        <v>0</v>
      </c>
      <c r="AE121" s="17">
        <v>8</v>
      </c>
      <c r="AF121" s="17">
        <v>11</v>
      </c>
      <c r="AG121" s="17">
        <v>0</v>
      </c>
      <c r="AH121" s="17">
        <v>0</v>
      </c>
      <c r="AI121" s="17">
        <v>2</v>
      </c>
      <c r="AJ121" s="17">
        <v>7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46">
        <f t="shared" ref="AU121" si="152">SUM(I121:AT121)</f>
        <v>180</v>
      </c>
      <c r="AV121" s="49">
        <f t="shared" ref="AV121" si="153">SUM(I122:AT122)</f>
        <v>180</v>
      </c>
      <c r="AW121" s="34">
        <f t="shared" ref="AW121" si="154">SUM(I123:AT123)</f>
        <v>180</v>
      </c>
      <c r="AX121" s="34">
        <f t="shared" ref="AX121" si="155">AW121-AU121</f>
        <v>0</v>
      </c>
      <c r="AY121" s="54">
        <v>0.93790000000000007</v>
      </c>
      <c r="AZ121" s="41" t="s">
        <v>65</v>
      </c>
    </row>
    <row r="122" spans="1:52" ht="16.2" x14ac:dyDescent="0.25">
      <c r="A122" s="42" t="s">
        <v>59</v>
      </c>
      <c r="B122" s="44" t="s">
        <v>1094</v>
      </c>
      <c r="C122" s="42" t="s">
        <v>61</v>
      </c>
      <c r="D122" s="42" t="s">
        <v>1083</v>
      </c>
      <c r="E122" s="42" t="s">
        <v>1082</v>
      </c>
      <c r="F122" s="42" t="s">
        <v>59</v>
      </c>
      <c r="G122" s="45">
        <v>44343</v>
      </c>
      <c r="H122" s="18" t="s">
        <v>66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</v>
      </c>
      <c r="O122" s="18">
        <v>1</v>
      </c>
      <c r="P122" s="18">
        <v>6</v>
      </c>
      <c r="Q122" s="18">
        <v>2</v>
      </c>
      <c r="R122" s="18">
        <v>6</v>
      </c>
      <c r="S122" s="18">
        <v>4</v>
      </c>
      <c r="T122" s="18">
        <v>11</v>
      </c>
      <c r="U122" s="18">
        <v>7</v>
      </c>
      <c r="V122" s="18">
        <v>14</v>
      </c>
      <c r="W122" s="18">
        <v>12</v>
      </c>
      <c r="X122" s="18">
        <v>21</v>
      </c>
      <c r="Y122" s="18">
        <v>15</v>
      </c>
      <c r="Z122" s="18">
        <v>19</v>
      </c>
      <c r="AA122" s="18">
        <v>16</v>
      </c>
      <c r="AB122" s="18">
        <v>17</v>
      </c>
      <c r="AC122" s="18">
        <v>0</v>
      </c>
      <c r="AD122" s="18">
        <v>0</v>
      </c>
      <c r="AE122" s="18">
        <v>8</v>
      </c>
      <c r="AF122" s="18">
        <v>11</v>
      </c>
      <c r="AG122" s="18">
        <v>0</v>
      </c>
      <c r="AH122" s="18">
        <v>0</v>
      </c>
      <c r="AI122" s="18">
        <v>2</v>
      </c>
      <c r="AJ122" s="18">
        <v>7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47"/>
      <c r="AV122" s="50"/>
      <c r="AW122" s="35"/>
      <c r="AX122" s="35"/>
      <c r="AY122" s="55"/>
      <c r="AZ122" s="41" t="s">
        <v>65</v>
      </c>
    </row>
    <row r="123" spans="1:52" ht="16.2" x14ac:dyDescent="0.25">
      <c r="A123" s="42" t="s">
        <v>59</v>
      </c>
      <c r="B123" s="44" t="s">
        <v>1094</v>
      </c>
      <c r="C123" s="42" t="s">
        <v>61</v>
      </c>
      <c r="D123" s="42" t="s">
        <v>1083</v>
      </c>
      <c r="E123" s="42" t="s">
        <v>1082</v>
      </c>
      <c r="F123" s="42" t="s">
        <v>59</v>
      </c>
      <c r="G123" s="45">
        <v>44343</v>
      </c>
      <c r="H123" s="19" t="s">
        <v>67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1</v>
      </c>
      <c r="O123" s="19">
        <v>1</v>
      </c>
      <c r="P123" s="19">
        <v>6</v>
      </c>
      <c r="Q123" s="19">
        <v>2</v>
      </c>
      <c r="R123" s="19">
        <v>6</v>
      </c>
      <c r="S123" s="19">
        <v>4</v>
      </c>
      <c r="T123" s="19">
        <v>11</v>
      </c>
      <c r="U123" s="19">
        <v>7</v>
      </c>
      <c r="V123" s="19">
        <v>14</v>
      </c>
      <c r="W123" s="19">
        <v>12</v>
      </c>
      <c r="X123" s="19">
        <v>21</v>
      </c>
      <c r="Y123" s="19">
        <v>15</v>
      </c>
      <c r="Z123" s="19">
        <v>19</v>
      </c>
      <c r="AA123" s="19">
        <v>16</v>
      </c>
      <c r="AB123" s="19">
        <v>17</v>
      </c>
      <c r="AC123" s="19">
        <v>0</v>
      </c>
      <c r="AD123" s="19">
        <v>0</v>
      </c>
      <c r="AE123" s="19">
        <v>8</v>
      </c>
      <c r="AF123" s="19">
        <v>11</v>
      </c>
      <c r="AG123" s="19">
        <v>0</v>
      </c>
      <c r="AH123" s="19">
        <v>0</v>
      </c>
      <c r="AI123" s="19">
        <v>2</v>
      </c>
      <c r="AJ123" s="19">
        <v>7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48"/>
      <c r="AV123" s="51"/>
      <c r="AW123" s="36"/>
      <c r="AX123" s="36"/>
      <c r="AY123" s="56"/>
      <c r="AZ123" s="41" t="s">
        <v>65</v>
      </c>
    </row>
    <row r="124" spans="1:52" ht="16.2" x14ac:dyDescent="0.25">
      <c r="A124" s="42" t="s">
        <v>59</v>
      </c>
      <c r="B124" s="44" t="s">
        <v>1093</v>
      </c>
      <c r="C124" s="42" t="s">
        <v>61</v>
      </c>
      <c r="D124" s="42" t="s">
        <v>1083</v>
      </c>
      <c r="E124" s="42" t="s">
        <v>1082</v>
      </c>
      <c r="F124" s="42" t="s">
        <v>1129</v>
      </c>
      <c r="G124" s="45">
        <v>44342</v>
      </c>
      <c r="H124" s="17" t="s">
        <v>64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7</v>
      </c>
      <c r="O124" s="17">
        <v>6</v>
      </c>
      <c r="P124" s="17">
        <v>8</v>
      </c>
      <c r="Q124" s="17">
        <v>6</v>
      </c>
      <c r="R124" s="17">
        <v>3</v>
      </c>
      <c r="S124" s="17">
        <v>4</v>
      </c>
      <c r="T124" s="17">
        <v>19</v>
      </c>
      <c r="U124" s="17">
        <v>13</v>
      </c>
      <c r="V124" s="17">
        <v>28</v>
      </c>
      <c r="W124" s="17">
        <v>24</v>
      </c>
      <c r="X124" s="17">
        <v>13</v>
      </c>
      <c r="Y124" s="17">
        <v>14</v>
      </c>
      <c r="Z124" s="17">
        <v>6</v>
      </c>
      <c r="AA124" s="17">
        <v>2</v>
      </c>
      <c r="AB124" s="17">
        <v>3</v>
      </c>
      <c r="AC124" s="17">
        <v>0</v>
      </c>
      <c r="AD124" s="17">
        <v>0</v>
      </c>
      <c r="AE124" s="17">
        <v>1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46">
        <f t="shared" ref="AU124" si="156">SUM(I124:AT124)</f>
        <v>157</v>
      </c>
      <c r="AV124" s="49">
        <f t="shared" ref="AV124" si="157">SUM(I125:AT125)</f>
        <v>157</v>
      </c>
      <c r="AW124" s="34">
        <f t="shared" ref="AW124" si="158">SUM(I126:AT126)</f>
        <v>157</v>
      </c>
      <c r="AX124" s="34">
        <f t="shared" ref="AX124" si="159">AW124-AU124</f>
        <v>0</v>
      </c>
      <c r="AY124" s="54">
        <v>0.9476</v>
      </c>
      <c r="AZ124" s="41" t="s">
        <v>65</v>
      </c>
    </row>
    <row r="125" spans="1:52" ht="16.2" x14ac:dyDescent="0.25">
      <c r="A125" s="42" t="s">
        <v>59</v>
      </c>
      <c r="B125" s="44" t="s">
        <v>1093</v>
      </c>
      <c r="C125" s="42" t="s">
        <v>61</v>
      </c>
      <c r="D125" s="42" t="s">
        <v>1083</v>
      </c>
      <c r="E125" s="42" t="s">
        <v>1082</v>
      </c>
      <c r="F125" s="42" t="s">
        <v>59</v>
      </c>
      <c r="G125" s="45">
        <v>44342</v>
      </c>
      <c r="H125" s="18" t="s">
        <v>66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7</v>
      </c>
      <c r="O125" s="18">
        <v>6</v>
      </c>
      <c r="P125" s="18">
        <v>8</v>
      </c>
      <c r="Q125" s="18">
        <v>6</v>
      </c>
      <c r="R125" s="18">
        <v>3</v>
      </c>
      <c r="S125" s="18">
        <v>4</v>
      </c>
      <c r="T125" s="18">
        <v>19</v>
      </c>
      <c r="U125" s="18">
        <v>13</v>
      </c>
      <c r="V125" s="18">
        <v>28</v>
      </c>
      <c r="W125" s="18">
        <v>24</v>
      </c>
      <c r="X125" s="18">
        <v>13</v>
      </c>
      <c r="Y125" s="18">
        <v>14</v>
      </c>
      <c r="Z125" s="18">
        <v>6</v>
      </c>
      <c r="AA125" s="18">
        <v>2</v>
      </c>
      <c r="AB125" s="18">
        <v>3</v>
      </c>
      <c r="AC125" s="18">
        <v>0</v>
      </c>
      <c r="AD125" s="18">
        <v>0</v>
      </c>
      <c r="AE125" s="18">
        <v>1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47"/>
      <c r="AV125" s="50"/>
      <c r="AW125" s="35"/>
      <c r="AX125" s="35"/>
      <c r="AY125" s="55"/>
      <c r="AZ125" s="41" t="s">
        <v>65</v>
      </c>
    </row>
    <row r="126" spans="1:52" ht="16.2" x14ac:dyDescent="0.25">
      <c r="A126" s="42" t="s">
        <v>59</v>
      </c>
      <c r="B126" s="44" t="s">
        <v>1093</v>
      </c>
      <c r="C126" s="42" t="s">
        <v>61</v>
      </c>
      <c r="D126" s="42" t="s">
        <v>1083</v>
      </c>
      <c r="E126" s="42" t="s">
        <v>1082</v>
      </c>
      <c r="F126" s="42" t="s">
        <v>59</v>
      </c>
      <c r="G126" s="45">
        <v>44342</v>
      </c>
      <c r="H126" s="19" t="s">
        <v>67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7</v>
      </c>
      <c r="O126" s="19">
        <v>6</v>
      </c>
      <c r="P126" s="19">
        <v>8</v>
      </c>
      <c r="Q126" s="19">
        <v>6</v>
      </c>
      <c r="R126" s="19">
        <v>3</v>
      </c>
      <c r="S126" s="19">
        <v>4</v>
      </c>
      <c r="T126" s="19">
        <v>19</v>
      </c>
      <c r="U126" s="19">
        <v>13</v>
      </c>
      <c r="V126" s="19">
        <v>28</v>
      </c>
      <c r="W126" s="19">
        <v>24</v>
      </c>
      <c r="X126" s="19">
        <v>13</v>
      </c>
      <c r="Y126" s="19">
        <v>14</v>
      </c>
      <c r="Z126" s="19">
        <v>6</v>
      </c>
      <c r="AA126" s="19">
        <v>2</v>
      </c>
      <c r="AB126" s="19">
        <v>3</v>
      </c>
      <c r="AC126" s="19">
        <v>0</v>
      </c>
      <c r="AD126" s="19">
        <v>0</v>
      </c>
      <c r="AE126" s="19">
        <v>1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48"/>
      <c r="AV126" s="51"/>
      <c r="AW126" s="36"/>
      <c r="AX126" s="36"/>
      <c r="AY126" s="56"/>
      <c r="AZ126" s="41" t="s">
        <v>65</v>
      </c>
    </row>
    <row r="127" spans="1:52" ht="16.2" x14ac:dyDescent="0.25">
      <c r="A127" s="42" t="s">
        <v>59</v>
      </c>
      <c r="B127" s="44" t="s">
        <v>1092</v>
      </c>
      <c r="C127" s="42" t="s">
        <v>61</v>
      </c>
      <c r="D127" s="42" t="s">
        <v>95</v>
      </c>
      <c r="E127" s="42" t="s">
        <v>1088</v>
      </c>
      <c r="F127" s="42" t="s">
        <v>1129</v>
      </c>
      <c r="G127" s="45">
        <v>44347</v>
      </c>
      <c r="H127" s="17" t="s">
        <v>64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2</v>
      </c>
      <c r="O127" s="17">
        <v>3</v>
      </c>
      <c r="P127" s="17">
        <v>3</v>
      </c>
      <c r="Q127" s="17">
        <v>6</v>
      </c>
      <c r="R127" s="17">
        <v>5</v>
      </c>
      <c r="S127" s="17">
        <v>4</v>
      </c>
      <c r="T127" s="17">
        <v>3</v>
      </c>
      <c r="U127" s="17">
        <v>11</v>
      </c>
      <c r="V127" s="17">
        <v>12</v>
      </c>
      <c r="W127" s="17">
        <v>18</v>
      </c>
      <c r="X127" s="17">
        <v>19</v>
      </c>
      <c r="Y127" s="17">
        <v>12</v>
      </c>
      <c r="Z127" s="17">
        <v>11</v>
      </c>
      <c r="AA127" s="17">
        <v>9</v>
      </c>
      <c r="AB127" s="17">
        <v>6</v>
      </c>
      <c r="AC127" s="17">
        <v>0</v>
      </c>
      <c r="AD127" s="17">
        <v>0</v>
      </c>
      <c r="AE127" s="17">
        <v>7</v>
      </c>
      <c r="AF127" s="17">
        <v>2</v>
      </c>
      <c r="AG127" s="17">
        <v>0</v>
      </c>
      <c r="AH127" s="17">
        <v>0</v>
      </c>
      <c r="AI127" s="17">
        <v>2</v>
      </c>
      <c r="AJ127" s="17">
        <v>2</v>
      </c>
      <c r="AK127" s="17">
        <v>0</v>
      </c>
      <c r="AL127" s="17">
        <v>0</v>
      </c>
      <c r="AM127" s="17">
        <v>1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46">
        <f t="shared" ref="AU127" si="160">SUM(I127:AT127)</f>
        <v>138</v>
      </c>
      <c r="AV127" s="49">
        <f t="shared" ref="AV127" si="161">SUM(I128:AT128)</f>
        <v>138</v>
      </c>
      <c r="AW127" s="34">
        <f t="shared" ref="AW127" si="162">SUM(I129:AT129)</f>
        <v>138</v>
      </c>
      <c r="AX127" s="34">
        <f t="shared" ref="AX127" si="163">AW127-AU127</f>
        <v>0</v>
      </c>
      <c r="AY127" s="54">
        <v>0.9526</v>
      </c>
      <c r="AZ127" s="41" t="s">
        <v>65</v>
      </c>
    </row>
    <row r="128" spans="1:52" ht="16.2" x14ac:dyDescent="0.25">
      <c r="A128" s="42" t="s">
        <v>59</v>
      </c>
      <c r="B128" s="44" t="s">
        <v>1092</v>
      </c>
      <c r="C128" s="42" t="s">
        <v>61</v>
      </c>
      <c r="D128" s="42" t="s">
        <v>95</v>
      </c>
      <c r="E128" s="42" t="s">
        <v>1088</v>
      </c>
      <c r="F128" s="42" t="s">
        <v>59</v>
      </c>
      <c r="G128" s="45">
        <v>44347</v>
      </c>
      <c r="H128" s="18" t="s">
        <v>66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2</v>
      </c>
      <c r="O128" s="18">
        <v>3</v>
      </c>
      <c r="P128" s="18">
        <v>3</v>
      </c>
      <c r="Q128" s="18">
        <v>6</v>
      </c>
      <c r="R128" s="18">
        <v>5</v>
      </c>
      <c r="S128" s="18">
        <v>4</v>
      </c>
      <c r="T128" s="18">
        <v>3</v>
      </c>
      <c r="U128" s="18">
        <v>11</v>
      </c>
      <c r="V128" s="18">
        <v>12</v>
      </c>
      <c r="W128" s="18">
        <v>18</v>
      </c>
      <c r="X128" s="18">
        <v>19</v>
      </c>
      <c r="Y128" s="18">
        <v>12</v>
      </c>
      <c r="Z128" s="18">
        <v>11</v>
      </c>
      <c r="AA128" s="18">
        <v>9</v>
      </c>
      <c r="AB128" s="18">
        <v>6</v>
      </c>
      <c r="AC128" s="18">
        <v>0</v>
      </c>
      <c r="AD128" s="18">
        <v>0</v>
      </c>
      <c r="AE128" s="18">
        <v>7</v>
      </c>
      <c r="AF128" s="18">
        <v>2</v>
      </c>
      <c r="AG128" s="18">
        <v>0</v>
      </c>
      <c r="AH128" s="18">
        <v>0</v>
      </c>
      <c r="AI128" s="18">
        <v>2</v>
      </c>
      <c r="AJ128" s="18">
        <v>2</v>
      </c>
      <c r="AK128" s="18">
        <v>0</v>
      </c>
      <c r="AL128" s="18">
        <v>0</v>
      </c>
      <c r="AM128" s="18">
        <v>1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47"/>
      <c r="AV128" s="50"/>
      <c r="AW128" s="35"/>
      <c r="AX128" s="35"/>
      <c r="AY128" s="55"/>
      <c r="AZ128" s="41" t="s">
        <v>65</v>
      </c>
    </row>
    <row r="129" spans="1:52" ht="16.2" x14ac:dyDescent="0.25">
      <c r="A129" s="42" t="s">
        <v>59</v>
      </c>
      <c r="B129" s="44" t="s">
        <v>1092</v>
      </c>
      <c r="C129" s="42" t="s">
        <v>61</v>
      </c>
      <c r="D129" s="42" t="s">
        <v>95</v>
      </c>
      <c r="E129" s="42" t="s">
        <v>1088</v>
      </c>
      <c r="F129" s="42" t="s">
        <v>59</v>
      </c>
      <c r="G129" s="45">
        <v>44347</v>
      </c>
      <c r="H129" s="19" t="s">
        <v>67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2</v>
      </c>
      <c r="O129" s="19">
        <v>3</v>
      </c>
      <c r="P129" s="19">
        <v>3</v>
      </c>
      <c r="Q129" s="19">
        <v>6</v>
      </c>
      <c r="R129" s="19">
        <v>5</v>
      </c>
      <c r="S129" s="19">
        <v>4</v>
      </c>
      <c r="T129" s="19">
        <v>3</v>
      </c>
      <c r="U129" s="19">
        <v>11</v>
      </c>
      <c r="V129" s="19">
        <v>12</v>
      </c>
      <c r="W129" s="19">
        <v>18</v>
      </c>
      <c r="X129" s="19">
        <v>19</v>
      </c>
      <c r="Y129" s="19">
        <v>12</v>
      </c>
      <c r="Z129" s="19">
        <v>11</v>
      </c>
      <c r="AA129" s="19">
        <v>9</v>
      </c>
      <c r="AB129" s="19">
        <v>6</v>
      </c>
      <c r="AC129" s="19">
        <v>0</v>
      </c>
      <c r="AD129" s="19">
        <v>0</v>
      </c>
      <c r="AE129" s="19">
        <v>7</v>
      </c>
      <c r="AF129" s="19">
        <v>2</v>
      </c>
      <c r="AG129" s="19">
        <v>0</v>
      </c>
      <c r="AH129" s="19">
        <v>0</v>
      </c>
      <c r="AI129" s="19">
        <v>2</v>
      </c>
      <c r="AJ129" s="19">
        <v>2</v>
      </c>
      <c r="AK129" s="19">
        <v>0</v>
      </c>
      <c r="AL129" s="19">
        <v>0</v>
      </c>
      <c r="AM129" s="19">
        <v>1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48"/>
      <c r="AV129" s="51"/>
      <c r="AW129" s="36"/>
      <c r="AX129" s="36"/>
      <c r="AY129" s="56"/>
      <c r="AZ129" s="41" t="s">
        <v>65</v>
      </c>
    </row>
    <row r="130" spans="1:52" ht="16.2" x14ac:dyDescent="0.25">
      <c r="A130" s="42" t="s">
        <v>59</v>
      </c>
      <c r="B130" s="44" t="s">
        <v>1092</v>
      </c>
      <c r="C130" s="42" t="s">
        <v>61</v>
      </c>
      <c r="D130" s="42" t="s">
        <v>95</v>
      </c>
      <c r="E130" s="42" t="s">
        <v>1088</v>
      </c>
      <c r="F130" s="42" t="s">
        <v>1129</v>
      </c>
      <c r="G130" s="45">
        <v>44347</v>
      </c>
      <c r="H130" s="17" t="s">
        <v>64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2</v>
      </c>
      <c r="O130" s="17">
        <v>3</v>
      </c>
      <c r="P130" s="17">
        <v>3</v>
      </c>
      <c r="Q130" s="17">
        <v>6</v>
      </c>
      <c r="R130" s="17">
        <v>5</v>
      </c>
      <c r="S130" s="17">
        <v>4</v>
      </c>
      <c r="T130" s="17">
        <v>3</v>
      </c>
      <c r="U130" s="17">
        <v>11</v>
      </c>
      <c r="V130" s="17">
        <v>12</v>
      </c>
      <c r="W130" s="17">
        <v>18</v>
      </c>
      <c r="X130" s="17">
        <v>19</v>
      </c>
      <c r="Y130" s="17">
        <v>12</v>
      </c>
      <c r="Z130" s="17">
        <v>11</v>
      </c>
      <c r="AA130" s="17">
        <v>9</v>
      </c>
      <c r="AB130" s="17">
        <v>6</v>
      </c>
      <c r="AC130" s="17">
        <v>0</v>
      </c>
      <c r="AD130" s="17">
        <v>0</v>
      </c>
      <c r="AE130" s="17">
        <v>7</v>
      </c>
      <c r="AF130" s="17">
        <v>2</v>
      </c>
      <c r="AG130" s="17">
        <v>0</v>
      </c>
      <c r="AH130" s="17">
        <v>0</v>
      </c>
      <c r="AI130" s="17">
        <v>2</v>
      </c>
      <c r="AJ130" s="17">
        <v>2</v>
      </c>
      <c r="AK130" s="17">
        <v>0</v>
      </c>
      <c r="AL130" s="17">
        <v>0</v>
      </c>
      <c r="AM130" s="17">
        <v>1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46">
        <f t="shared" ref="AU130" si="164">SUM(I130:AT130)</f>
        <v>138</v>
      </c>
      <c r="AV130" s="49">
        <f t="shared" ref="AV130" si="165">SUM(I131:AT131)</f>
        <v>138</v>
      </c>
      <c r="AW130" s="34">
        <f t="shared" ref="AW130" si="166">SUM(I132:AT132)</f>
        <v>138</v>
      </c>
      <c r="AX130" s="34">
        <f t="shared" ref="AX130" si="167">AW130-AU130</f>
        <v>0</v>
      </c>
      <c r="AY130" s="54">
        <v>0.92</v>
      </c>
      <c r="AZ130" s="41" t="s">
        <v>65</v>
      </c>
    </row>
    <row r="131" spans="1:52" ht="16.2" x14ac:dyDescent="0.25">
      <c r="A131" s="42" t="s">
        <v>59</v>
      </c>
      <c r="B131" s="44" t="s">
        <v>1092</v>
      </c>
      <c r="C131" s="42" t="s">
        <v>61</v>
      </c>
      <c r="D131" s="42" t="s">
        <v>95</v>
      </c>
      <c r="E131" s="42" t="s">
        <v>1088</v>
      </c>
      <c r="F131" s="42" t="s">
        <v>59</v>
      </c>
      <c r="G131" s="45">
        <v>44347</v>
      </c>
      <c r="H131" s="18" t="s">
        <v>66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2</v>
      </c>
      <c r="O131" s="18">
        <v>3</v>
      </c>
      <c r="P131" s="18">
        <v>3</v>
      </c>
      <c r="Q131" s="18">
        <v>6</v>
      </c>
      <c r="R131" s="18">
        <v>5</v>
      </c>
      <c r="S131" s="18">
        <v>4</v>
      </c>
      <c r="T131" s="18">
        <v>3</v>
      </c>
      <c r="U131" s="18">
        <v>11</v>
      </c>
      <c r="V131" s="18">
        <v>12</v>
      </c>
      <c r="W131" s="18">
        <v>18</v>
      </c>
      <c r="X131" s="18">
        <v>19</v>
      </c>
      <c r="Y131" s="18">
        <v>12</v>
      </c>
      <c r="Z131" s="18">
        <v>11</v>
      </c>
      <c r="AA131" s="18">
        <v>9</v>
      </c>
      <c r="AB131" s="18">
        <v>6</v>
      </c>
      <c r="AC131" s="18">
        <v>0</v>
      </c>
      <c r="AD131" s="18">
        <v>0</v>
      </c>
      <c r="AE131" s="18">
        <v>7</v>
      </c>
      <c r="AF131" s="18">
        <v>2</v>
      </c>
      <c r="AG131" s="18">
        <v>0</v>
      </c>
      <c r="AH131" s="18">
        <v>0</v>
      </c>
      <c r="AI131" s="18">
        <v>2</v>
      </c>
      <c r="AJ131" s="18">
        <v>2</v>
      </c>
      <c r="AK131" s="18">
        <v>0</v>
      </c>
      <c r="AL131" s="18">
        <v>0</v>
      </c>
      <c r="AM131" s="18">
        <v>1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47"/>
      <c r="AV131" s="50"/>
      <c r="AW131" s="35"/>
      <c r="AX131" s="35"/>
      <c r="AY131" s="55"/>
      <c r="AZ131" s="41" t="s">
        <v>65</v>
      </c>
    </row>
    <row r="132" spans="1:52" ht="16.2" x14ac:dyDescent="0.25">
      <c r="A132" s="42" t="s">
        <v>59</v>
      </c>
      <c r="B132" s="44" t="s">
        <v>1092</v>
      </c>
      <c r="C132" s="42" t="s">
        <v>61</v>
      </c>
      <c r="D132" s="42" t="s">
        <v>95</v>
      </c>
      <c r="E132" s="42" t="s">
        <v>1088</v>
      </c>
      <c r="F132" s="42" t="s">
        <v>59</v>
      </c>
      <c r="G132" s="45">
        <v>44347</v>
      </c>
      <c r="H132" s="19" t="s">
        <v>67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2</v>
      </c>
      <c r="O132" s="19">
        <v>3</v>
      </c>
      <c r="P132" s="19">
        <v>3</v>
      </c>
      <c r="Q132" s="19">
        <v>6</v>
      </c>
      <c r="R132" s="19">
        <v>5</v>
      </c>
      <c r="S132" s="19">
        <v>4</v>
      </c>
      <c r="T132" s="19">
        <v>3</v>
      </c>
      <c r="U132" s="19">
        <v>11</v>
      </c>
      <c r="V132" s="19">
        <v>12</v>
      </c>
      <c r="W132" s="19">
        <v>18</v>
      </c>
      <c r="X132" s="19">
        <v>19</v>
      </c>
      <c r="Y132" s="19">
        <v>12</v>
      </c>
      <c r="Z132" s="19">
        <v>11</v>
      </c>
      <c r="AA132" s="19">
        <v>9</v>
      </c>
      <c r="AB132" s="19">
        <v>6</v>
      </c>
      <c r="AC132" s="19">
        <v>0</v>
      </c>
      <c r="AD132" s="19">
        <v>0</v>
      </c>
      <c r="AE132" s="19">
        <v>7</v>
      </c>
      <c r="AF132" s="19">
        <v>2</v>
      </c>
      <c r="AG132" s="19">
        <v>0</v>
      </c>
      <c r="AH132" s="19">
        <v>0</v>
      </c>
      <c r="AI132" s="19">
        <v>2</v>
      </c>
      <c r="AJ132" s="19">
        <v>2</v>
      </c>
      <c r="AK132" s="19">
        <v>0</v>
      </c>
      <c r="AL132" s="19">
        <v>0</v>
      </c>
      <c r="AM132" s="19">
        <v>1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48"/>
      <c r="AV132" s="51"/>
      <c r="AW132" s="36"/>
      <c r="AX132" s="36"/>
      <c r="AY132" s="56"/>
      <c r="AZ132" s="41" t="s">
        <v>65</v>
      </c>
    </row>
    <row r="133" spans="1:52" ht="16.2" x14ac:dyDescent="0.25">
      <c r="A133" s="42" t="s">
        <v>59</v>
      </c>
      <c r="B133" s="44" t="s">
        <v>1092</v>
      </c>
      <c r="C133" s="42" t="s">
        <v>61</v>
      </c>
      <c r="D133" s="42" t="s">
        <v>95</v>
      </c>
      <c r="E133" s="42" t="s">
        <v>1088</v>
      </c>
      <c r="F133" s="42" t="s">
        <v>1129</v>
      </c>
      <c r="G133" s="45">
        <v>44347</v>
      </c>
      <c r="H133" s="17" t="s">
        <v>64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2</v>
      </c>
      <c r="O133" s="17">
        <v>3</v>
      </c>
      <c r="P133" s="17">
        <v>3</v>
      </c>
      <c r="Q133" s="17">
        <v>6</v>
      </c>
      <c r="R133" s="17">
        <v>5</v>
      </c>
      <c r="S133" s="17">
        <v>4</v>
      </c>
      <c r="T133" s="17">
        <v>3</v>
      </c>
      <c r="U133" s="17">
        <v>11</v>
      </c>
      <c r="V133" s="17">
        <v>12</v>
      </c>
      <c r="W133" s="17">
        <v>18</v>
      </c>
      <c r="X133" s="17">
        <v>19</v>
      </c>
      <c r="Y133" s="17">
        <v>12</v>
      </c>
      <c r="Z133" s="17">
        <v>11</v>
      </c>
      <c r="AA133" s="17">
        <v>9</v>
      </c>
      <c r="AB133" s="17">
        <v>6</v>
      </c>
      <c r="AC133" s="17">
        <v>0</v>
      </c>
      <c r="AD133" s="17">
        <v>0</v>
      </c>
      <c r="AE133" s="17">
        <v>7</v>
      </c>
      <c r="AF133" s="17">
        <v>2</v>
      </c>
      <c r="AG133" s="17">
        <v>0</v>
      </c>
      <c r="AH133" s="17">
        <v>0</v>
      </c>
      <c r="AI133" s="17">
        <v>2</v>
      </c>
      <c r="AJ133" s="17">
        <v>2</v>
      </c>
      <c r="AK133" s="17">
        <v>0</v>
      </c>
      <c r="AL133" s="17">
        <v>0</v>
      </c>
      <c r="AM133" s="17">
        <v>1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46">
        <f t="shared" ref="AU133" si="168">SUM(I133:AT133)</f>
        <v>138</v>
      </c>
      <c r="AV133" s="49">
        <f t="shared" ref="AV133" si="169">SUM(I134:AT134)</f>
        <v>138</v>
      </c>
      <c r="AW133" s="34">
        <f t="shared" ref="AW133" si="170">SUM(I135:AT135)</f>
        <v>138</v>
      </c>
      <c r="AX133" s="34">
        <f t="shared" ref="AX133" si="171">AW133-AU133</f>
        <v>0</v>
      </c>
      <c r="AY133" s="54">
        <v>0.95400000000000007</v>
      </c>
      <c r="AZ133" s="41" t="s">
        <v>65</v>
      </c>
    </row>
    <row r="134" spans="1:52" ht="16.2" x14ac:dyDescent="0.25">
      <c r="A134" s="42" t="s">
        <v>59</v>
      </c>
      <c r="B134" s="44" t="s">
        <v>1092</v>
      </c>
      <c r="C134" s="42" t="s">
        <v>61</v>
      </c>
      <c r="D134" s="42" t="s">
        <v>95</v>
      </c>
      <c r="E134" s="42" t="s">
        <v>1088</v>
      </c>
      <c r="F134" s="42" t="s">
        <v>59</v>
      </c>
      <c r="G134" s="45">
        <v>44347</v>
      </c>
      <c r="H134" s="18" t="s">
        <v>66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2</v>
      </c>
      <c r="O134" s="18">
        <v>3</v>
      </c>
      <c r="P134" s="18">
        <v>3</v>
      </c>
      <c r="Q134" s="18">
        <v>6</v>
      </c>
      <c r="R134" s="18">
        <v>5</v>
      </c>
      <c r="S134" s="18">
        <v>4</v>
      </c>
      <c r="T134" s="18">
        <v>3</v>
      </c>
      <c r="U134" s="18">
        <v>11</v>
      </c>
      <c r="V134" s="18">
        <v>12</v>
      </c>
      <c r="W134" s="18">
        <v>18</v>
      </c>
      <c r="X134" s="18">
        <v>19</v>
      </c>
      <c r="Y134" s="18">
        <v>12</v>
      </c>
      <c r="Z134" s="18">
        <v>11</v>
      </c>
      <c r="AA134" s="18">
        <v>9</v>
      </c>
      <c r="AB134" s="18">
        <v>6</v>
      </c>
      <c r="AC134" s="18">
        <v>0</v>
      </c>
      <c r="AD134" s="18">
        <v>0</v>
      </c>
      <c r="AE134" s="18">
        <v>7</v>
      </c>
      <c r="AF134" s="18">
        <v>2</v>
      </c>
      <c r="AG134" s="18">
        <v>0</v>
      </c>
      <c r="AH134" s="18">
        <v>0</v>
      </c>
      <c r="AI134" s="18">
        <v>2</v>
      </c>
      <c r="AJ134" s="18">
        <v>2</v>
      </c>
      <c r="AK134" s="18">
        <v>0</v>
      </c>
      <c r="AL134" s="18">
        <v>0</v>
      </c>
      <c r="AM134" s="18">
        <v>1</v>
      </c>
      <c r="AN134" s="18">
        <v>0</v>
      </c>
      <c r="AO134" s="18">
        <v>0</v>
      </c>
      <c r="AP134" s="18">
        <v>0</v>
      </c>
      <c r="AQ134" s="18">
        <v>0</v>
      </c>
      <c r="AR134" s="18">
        <v>0</v>
      </c>
      <c r="AS134" s="18">
        <v>0</v>
      </c>
      <c r="AT134" s="18">
        <v>0</v>
      </c>
      <c r="AU134" s="47"/>
      <c r="AV134" s="50"/>
      <c r="AW134" s="35"/>
      <c r="AX134" s="35"/>
      <c r="AY134" s="55"/>
      <c r="AZ134" s="41" t="s">
        <v>65</v>
      </c>
    </row>
    <row r="135" spans="1:52" ht="16.2" x14ac:dyDescent="0.25">
      <c r="A135" s="42" t="s">
        <v>59</v>
      </c>
      <c r="B135" s="44" t="s">
        <v>1092</v>
      </c>
      <c r="C135" s="42" t="s">
        <v>61</v>
      </c>
      <c r="D135" s="42" t="s">
        <v>95</v>
      </c>
      <c r="E135" s="42" t="s">
        <v>1088</v>
      </c>
      <c r="F135" s="42" t="s">
        <v>59</v>
      </c>
      <c r="G135" s="45">
        <v>44347</v>
      </c>
      <c r="H135" s="19" t="s">
        <v>67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2</v>
      </c>
      <c r="O135" s="19">
        <v>3</v>
      </c>
      <c r="P135" s="19">
        <v>3</v>
      </c>
      <c r="Q135" s="19">
        <v>6</v>
      </c>
      <c r="R135" s="19">
        <v>5</v>
      </c>
      <c r="S135" s="19">
        <v>4</v>
      </c>
      <c r="T135" s="19">
        <v>3</v>
      </c>
      <c r="U135" s="19">
        <v>11</v>
      </c>
      <c r="V135" s="19">
        <v>12</v>
      </c>
      <c r="W135" s="19">
        <v>18</v>
      </c>
      <c r="X135" s="19">
        <v>19</v>
      </c>
      <c r="Y135" s="19">
        <v>12</v>
      </c>
      <c r="Z135" s="19">
        <v>11</v>
      </c>
      <c r="AA135" s="19">
        <v>9</v>
      </c>
      <c r="AB135" s="19">
        <v>6</v>
      </c>
      <c r="AC135" s="19">
        <v>0</v>
      </c>
      <c r="AD135" s="19">
        <v>0</v>
      </c>
      <c r="AE135" s="19">
        <v>7</v>
      </c>
      <c r="AF135" s="19">
        <v>2</v>
      </c>
      <c r="AG135" s="19">
        <v>0</v>
      </c>
      <c r="AH135" s="19">
        <v>0</v>
      </c>
      <c r="AI135" s="19">
        <v>2</v>
      </c>
      <c r="AJ135" s="19">
        <v>2</v>
      </c>
      <c r="AK135" s="19">
        <v>0</v>
      </c>
      <c r="AL135" s="19">
        <v>0</v>
      </c>
      <c r="AM135" s="19">
        <v>1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48"/>
      <c r="AV135" s="51"/>
      <c r="AW135" s="36"/>
      <c r="AX135" s="36"/>
      <c r="AY135" s="56"/>
      <c r="AZ135" s="41" t="s">
        <v>65</v>
      </c>
    </row>
    <row r="136" spans="1:52" ht="16.2" x14ac:dyDescent="0.25">
      <c r="A136" s="42" t="s">
        <v>59</v>
      </c>
      <c r="B136" s="44" t="s">
        <v>1091</v>
      </c>
      <c r="C136" s="42" t="s">
        <v>61</v>
      </c>
      <c r="D136" s="42" t="s">
        <v>273</v>
      </c>
      <c r="E136" s="42" t="s">
        <v>274</v>
      </c>
      <c r="F136" s="42" t="s">
        <v>1129</v>
      </c>
      <c r="G136" s="45">
        <v>44344</v>
      </c>
      <c r="H136" s="17" t="s">
        <v>64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9</v>
      </c>
      <c r="O136" s="17">
        <v>7</v>
      </c>
      <c r="P136" s="17">
        <v>20</v>
      </c>
      <c r="Q136" s="17">
        <v>21</v>
      </c>
      <c r="R136" s="17">
        <v>17</v>
      </c>
      <c r="S136" s="17">
        <v>19</v>
      </c>
      <c r="T136" s="17">
        <v>14</v>
      </c>
      <c r="U136" s="17">
        <v>6</v>
      </c>
      <c r="V136" s="17">
        <v>6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46">
        <f t="shared" ref="AU136" si="172">SUM(I136:AT136)</f>
        <v>119</v>
      </c>
      <c r="AV136" s="49">
        <f t="shared" ref="AV136" si="173">SUM(I137:AT137)</f>
        <v>119</v>
      </c>
      <c r="AW136" s="34">
        <f t="shared" ref="AW136" si="174">SUM(I138:AT138)</f>
        <v>119</v>
      </c>
      <c r="AX136" s="34">
        <f t="shared" ref="AX136" si="175">AW136-AU136</f>
        <v>0</v>
      </c>
      <c r="AY136" s="54">
        <v>0.92330000000000001</v>
      </c>
      <c r="AZ136" s="41" t="s">
        <v>65</v>
      </c>
    </row>
    <row r="137" spans="1:52" ht="16.2" x14ac:dyDescent="0.25">
      <c r="A137" s="42" t="s">
        <v>59</v>
      </c>
      <c r="B137" s="44" t="s">
        <v>1091</v>
      </c>
      <c r="C137" s="42" t="s">
        <v>61</v>
      </c>
      <c r="D137" s="42" t="s">
        <v>273</v>
      </c>
      <c r="E137" s="42" t="s">
        <v>274</v>
      </c>
      <c r="F137" s="42" t="s">
        <v>59</v>
      </c>
      <c r="G137" s="45">
        <v>44344</v>
      </c>
      <c r="H137" s="18" t="s">
        <v>66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9</v>
      </c>
      <c r="O137" s="18">
        <v>7</v>
      </c>
      <c r="P137" s="18">
        <v>20</v>
      </c>
      <c r="Q137" s="18">
        <v>21</v>
      </c>
      <c r="R137" s="18">
        <v>17</v>
      </c>
      <c r="S137" s="18">
        <v>19</v>
      </c>
      <c r="T137" s="18">
        <v>14</v>
      </c>
      <c r="U137" s="18">
        <v>6</v>
      </c>
      <c r="V137" s="18">
        <v>6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47"/>
      <c r="AV137" s="50"/>
      <c r="AW137" s="35"/>
      <c r="AX137" s="35"/>
      <c r="AY137" s="55"/>
      <c r="AZ137" s="41" t="s">
        <v>65</v>
      </c>
    </row>
    <row r="138" spans="1:52" ht="16.2" x14ac:dyDescent="0.25">
      <c r="A138" s="42" t="s">
        <v>59</v>
      </c>
      <c r="B138" s="44" t="s">
        <v>1091</v>
      </c>
      <c r="C138" s="42" t="s">
        <v>61</v>
      </c>
      <c r="D138" s="42" t="s">
        <v>273</v>
      </c>
      <c r="E138" s="42" t="s">
        <v>274</v>
      </c>
      <c r="F138" s="42" t="s">
        <v>59</v>
      </c>
      <c r="G138" s="45">
        <v>44344</v>
      </c>
      <c r="H138" s="19" t="s">
        <v>67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9</v>
      </c>
      <c r="O138" s="19">
        <v>7</v>
      </c>
      <c r="P138" s="19">
        <v>20</v>
      </c>
      <c r="Q138" s="19">
        <v>21</v>
      </c>
      <c r="R138" s="19">
        <v>17</v>
      </c>
      <c r="S138" s="19">
        <v>19</v>
      </c>
      <c r="T138" s="19">
        <v>14</v>
      </c>
      <c r="U138" s="19">
        <v>6</v>
      </c>
      <c r="V138" s="19">
        <v>6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48"/>
      <c r="AV138" s="51"/>
      <c r="AW138" s="36"/>
      <c r="AX138" s="36"/>
      <c r="AY138" s="56"/>
      <c r="AZ138" s="41" t="s">
        <v>65</v>
      </c>
    </row>
    <row r="139" spans="1:52" ht="16.2" x14ac:dyDescent="0.25">
      <c r="A139" s="42" t="s">
        <v>59</v>
      </c>
      <c r="B139" s="44" t="s">
        <v>1091</v>
      </c>
      <c r="C139" s="42" t="s">
        <v>61</v>
      </c>
      <c r="D139" s="42" t="s">
        <v>273</v>
      </c>
      <c r="E139" s="42" t="s">
        <v>274</v>
      </c>
      <c r="F139" s="42" t="s">
        <v>1129</v>
      </c>
      <c r="G139" s="45">
        <v>44344</v>
      </c>
      <c r="H139" s="17" t="s">
        <v>64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9</v>
      </c>
      <c r="O139" s="17">
        <v>7</v>
      </c>
      <c r="P139" s="17">
        <v>20</v>
      </c>
      <c r="Q139" s="17">
        <v>21</v>
      </c>
      <c r="R139" s="17">
        <v>17</v>
      </c>
      <c r="S139" s="17">
        <v>19</v>
      </c>
      <c r="T139" s="17">
        <v>14</v>
      </c>
      <c r="U139" s="17">
        <v>6</v>
      </c>
      <c r="V139" s="17">
        <v>6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46">
        <f t="shared" ref="AU139" si="176">SUM(I139:AT139)</f>
        <v>119</v>
      </c>
      <c r="AV139" s="49">
        <f t="shared" ref="AV139" si="177">SUM(I140:AT140)</f>
        <v>119</v>
      </c>
      <c r="AW139" s="34">
        <f t="shared" ref="AW139" si="178">SUM(I141:AT141)</f>
        <v>119</v>
      </c>
      <c r="AX139" s="34">
        <f t="shared" ref="AX139" si="179">AW139-AU139</f>
        <v>0</v>
      </c>
      <c r="AY139" s="54">
        <v>0.94550000000000001</v>
      </c>
      <c r="AZ139" s="41" t="s">
        <v>65</v>
      </c>
    </row>
    <row r="140" spans="1:52" ht="16.2" x14ac:dyDescent="0.25">
      <c r="A140" s="42" t="s">
        <v>59</v>
      </c>
      <c r="B140" s="44" t="s">
        <v>1091</v>
      </c>
      <c r="C140" s="42" t="s">
        <v>61</v>
      </c>
      <c r="D140" s="42" t="s">
        <v>273</v>
      </c>
      <c r="E140" s="42" t="s">
        <v>274</v>
      </c>
      <c r="F140" s="42" t="s">
        <v>59</v>
      </c>
      <c r="G140" s="45">
        <v>44344</v>
      </c>
      <c r="H140" s="18" t="s">
        <v>66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9</v>
      </c>
      <c r="O140" s="18">
        <v>7</v>
      </c>
      <c r="P140" s="18">
        <v>20</v>
      </c>
      <c r="Q140" s="18">
        <v>21</v>
      </c>
      <c r="R140" s="18">
        <v>17</v>
      </c>
      <c r="S140" s="18">
        <v>19</v>
      </c>
      <c r="T140" s="18">
        <v>14</v>
      </c>
      <c r="U140" s="18">
        <v>6</v>
      </c>
      <c r="V140" s="18">
        <v>6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47"/>
      <c r="AV140" s="50"/>
      <c r="AW140" s="35"/>
      <c r="AX140" s="35"/>
      <c r="AY140" s="55"/>
      <c r="AZ140" s="41" t="s">
        <v>65</v>
      </c>
    </row>
    <row r="141" spans="1:52" ht="16.2" x14ac:dyDescent="0.25">
      <c r="A141" s="42" t="s">
        <v>59</v>
      </c>
      <c r="B141" s="44" t="s">
        <v>1091</v>
      </c>
      <c r="C141" s="42" t="s">
        <v>61</v>
      </c>
      <c r="D141" s="42" t="s">
        <v>273</v>
      </c>
      <c r="E141" s="42" t="s">
        <v>274</v>
      </c>
      <c r="F141" s="42" t="s">
        <v>59</v>
      </c>
      <c r="G141" s="45">
        <v>44344</v>
      </c>
      <c r="H141" s="19" t="s">
        <v>67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9</v>
      </c>
      <c r="O141" s="19">
        <v>7</v>
      </c>
      <c r="P141" s="19">
        <v>20</v>
      </c>
      <c r="Q141" s="19">
        <v>21</v>
      </c>
      <c r="R141" s="19">
        <v>17</v>
      </c>
      <c r="S141" s="19">
        <v>19</v>
      </c>
      <c r="T141" s="19">
        <v>14</v>
      </c>
      <c r="U141" s="19">
        <v>6</v>
      </c>
      <c r="V141" s="19">
        <v>6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48"/>
      <c r="AV141" s="51"/>
      <c r="AW141" s="36"/>
      <c r="AX141" s="36"/>
      <c r="AY141" s="56"/>
      <c r="AZ141" s="41" t="s">
        <v>65</v>
      </c>
    </row>
    <row r="142" spans="1:52" ht="16.2" x14ac:dyDescent="0.25">
      <c r="A142" s="42" t="s">
        <v>59</v>
      </c>
      <c r="B142" s="44" t="s">
        <v>1091</v>
      </c>
      <c r="C142" s="42" t="s">
        <v>61</v>
      </c>
      <c r="D142" s="42" t="s">
        <v>273</v>
      </c>
      <c r="E142" s="42" t="s">
        <v>274</v>
      </c>
      <c r="F142" s="42" t="s">
        <v>1129</v>
      </c>
      <c r="G142" s="45">
        <v>44344</v>
      </c>
      <c r="H142" s="17" t="s">
        <v>64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9</v>
      </c>
      <c r="O142" s="17">
        <v>7</v>
      </c>
      <c r="P142" s="17">
        <v>20</v>
      </c>
      <c r="Q142" s="17">
        <v>21</v>
      </c>
      <c r="R142" s="17">
        <v>17</v>
      </c>
      <c r="S142" s="17">
        <v>19</v>
      </c>
      <c r="T142" s="17">
        <v>14</v>
      </c>
      <c r="U142" s="17">
        <v>6</v>
      </c>
      <c r="V142" s="17">
        <v>6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46">
        <f t="shared" ref="AU142" si="180">SUM(I142:AT142)</f>
        <v>119</v>
      </c>
      <c r="AV142" s="49">
        <f t="shared" ref="AV142" si="181">SUM(I143:AT143)</f>
        <v>119</v>
      </c>
      <c r="AW142" s="34">
        <f t="shared" ref="AW142" si="182">SUM(I144:AT144)</f>
        <v>119</v>
      </c>
      <c r="AX142" s="34">
        <f t="shared" ref="AX142" si="183">AW142-AU142</f>
        <v>0</v>
      </c>
      <c r="AY142" s="54">
        <v>0.95950000000000002</v>
      </c>
      <c r="AZ142" s="41" t="s">
        <v>65</v>
      </c>
    </row>
    <row r="143" spans="1:52" ht="16.2" x14ac:dyDescent="0.25">
      <c r="A143" s="42" t="s">
        <v>59</v>
      </c>
      <c r="B143" s="44" t="s">
        <v>1091</v>
      </c>
      <c r="C143" s="42" t="s">
        <v>61</v>
      </c>
      <c r="D143" s="42" t="s">
        <v>273</v>
      </c>
      <c r="E143" s="42" t="s">
        <v>274</v>
      </c>
      <c r="F143" s="42" t="s">
        <v>59</v>
      </c>
      <c r="G143" s="45">
        <v>44344</v>
      </c>
      <c r="H143" s="18" t="s">
        <v>66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9</v>
      </c>
      <c r="O143" s="18">
        <v>7</v>
      </c>
      <c r="P143" s="18">
        <v>20</v>
      </c>
      <c r="Q143" s="18">
        <v>21</v>
      </c>
      <c r="R143" s="18">
        <v>17</v>
      </c>
      <c r="S143" s="18">
        <v>19</v>
      </c>
      <c r="T143" s="18">
        <v>14</v>
      </c>
      <c r="U143" s="18">
        <v>6</v>
      </c>
      <c r="V143" s="18">
        <v>6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47"/>
      <c r="AV143" s="50"/>
      <c r="AW143" s="35"/>
      <c r="AX143" s="35"/>
      <c r="AY143" s="55"/>
      <c r="AZ143" s="41" t="s">
        <v>65</v>
      </c>
    </row>
    <row r="144" spans="1:52" ht="16.2" x14ac:dyDescent="0.25">
      <c r="A144" s="42" t="s">
        <v>59</v>
      </c>
      <c r="B144" s="44" t="s">
        <v>1091</v>
      </c>
      <c r="C144" s="42" t="s">
        <v>61</v>
      </c>
      <c r="D144" s="42" t="s">
        <v>273</v>
      </c>
      <c r="E144" s="42" t="s">
        <v>274</v>
      </c>
      <c r="F144" s="42" t="s">
        <v>59</v>
      </c>
      <c r="G144" s="45">
        <v>44344</v>
      </c>
      <c r="H144" s="19" t="s">
        <v>67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9</v>
      </c>
      <c r="O144" s="19">
        <v>7</v>
      </c>
      <c r="P144" s="19">
        <v>20</v>
      </c>
      <c r="Q144" s="19">
        <v>21</v>
      </c>
      <c r="R144" s="19">
        <v>17</v>
      </c>
      <c r="S144" s="19">
        <v>19</v>
      </c>
      <c r="T144" s="19">
        <v>14</v>
      </c>
      <c r="U144" s="19">
        <v>6</v>
      </c>
      <c r="V144" s="19">
        <v>6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48"/>
      <c r="AV144" s="51"/>
      <c r="AW144" s="36"/>
      <c r="AX144" s="36"/>
      <c r="AY144" s="56"/>
      <c r="AZ144" s="41" t="s">
        <v>65</v>
      </c>
    </row>
    <row r="145" spans="1:52" ht="16.2" x14ac:dyDescent="0.25">
      <c r="A145" s="42" t="s">
        <v>59</v>
      </c>
      <c r="B145" s="44" t="s">
        <v>1090</v>
      </c>
      <c r="C145" s="42" t="s">
        <v>61</v>
      </c>
      <c r="D145" s="42" t="s">
        <v>95</v>
      </c>
      <c r="E145" s="42" t="s">
        <v>1088</v>
      </c>
      <c r="F145" s="42" t="s">
        <v>1129</v>
      </c>
      <c r="G145" s="45">
        <v>44347</v>
      </c>
      <c r="H145" s="17" t="s">
        <v>64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7</v>
      </c>
      <c r="Q145" s="17">
        <v>0</v>
      </c>
      <c r="R145" s="17">
        <v>12</v>
      </c>
      <c r="S145" s="17">
        <v>0</v>
      </c>
      <c r="T145" s="17">
        <v>14</v>
      </c>
      <c r="U145" s="17">
        <v>0</v>
      </c>
      <c r="V145" s="17">
        <v>14</v>
      </c>
      <c r="W145" s="17">
        <v>0</v>
      </c>
      <c r="X145" s="17">
        <v>15</v>
      </c>
      <c r="Y145" s="17">
        <v>0</v>
      </c>
      <c r="Z145" s="17">
        <v>17</v>
      </c>
      <c r="AA145" s="17">
        <v>0</v>
      </c>
      <c r="AB145" s="17">
        <v>13</v>
      </c>
      <c r="AC145" s="17">
        <v>0</v>
      </c>
      <c r="AD145" s="17">
        <v>0</v>
      </c>
      <c r="AE145" s="17">
        <v>0</v>
      </c>
      <c r="AF145" s="17">
        <v>7</v>
      </c>
      <c r="AG145" s="17">
        <v>0</v>
      </c>
      <c r="AH145" s="17">
        <v>0</v>
      </c>
      <c r="AI145" s="17">
        <v>0</v>
      </c>
      <c r="AJ145" s="17">
        <v>4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46">
        <f t="shared" ref="AU145" si="184">SUM(I145:AT145)</f>
        <v>103</v>
      </c>
      <c r="AV145" s="49">
        <f t="shared" ref="AV145" si="185">SUM(I146:AT146)</f>
        <v>103</v>
      </c>
      <c r="AW145" s="34">
        <f t="shared" ref="AW145" si="186">SUM(I147:AT147)</f>
        <v>103</v>
      </c>
      <c r="AX145" s="34">
        <f t="shared" ref="AX145" si="187">AW145-AU145</f>
        <v>0</v>
      </c>
      <c r="AY145" s="54">
        <v>0.95860000000000001</v>
      </c>
      <c r="AZ145" s="41" t="s">
        <v>65</v>
      </c>
    </row>
    <row r="146" spans="1:52" ht="16.2" x14ac:dyDescent="0.25">
      <c r="A146" s="42" t="s">
        <v>59</v>
      </c>
      <c r="B146" s="44" t="s">
        <v>1090</v>
      </c>
      <c r="C146" s="42" t="s">
        <v>61</v>
      </c>
      <c r="D146" s="42" t="s">
        <v>95</v>
      </c>
      <c r="E146" s="42" t="s">
        <v>1088</v>
      </c>
      <c r="F146" s="42" t="s">
        <v>59</v>
      </c>
      <c r="G146" s="45">
        <v>44347</v>
      </c>
      <c r="H146" s="18" t="s">
        <v>66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7</v>
      </c>
      <c r="Q146" s="18">
        <v>0</v>
      </c>
      <c r="R146" s="18">
        <v>12</v>
      </c>
      <c r="S146" s="18">
        <v>0</v>
      </c>
      <c r="T146" s="18">
        <v>14</v>
      </c>
      <c r="U146" s="18">
        <v>0</v>
      </c>
      <c r="V146" s="18">
        <v>14</v>
      </c>
      <c r="W146" s="18">
        <v>0</v>
      </c>
      <c r="X146" s="18">
        <v>15</v>
      </c>
      <c r="Y146" s="18">
        <v>0</v>
      </c>
      <c r="Z146" s="18">
        <v>17</v>
      </c>
      <c r="AA146" s="18">
        <v>0</v>
      </c>
      <c r="AB146" s="18">
        <v>13</v>
      </c>
      <c r="AC146" s="18">
        <v>0</v>
      </c>
      <c r="AD146" s="18">
        <v>0</v>
      </c>
      <c r="AE146" s="18">
        <v>0</v>
      </c>
      <c r="AF146" s="18">
        <v>7</v>
      </c>
      <c r="AG146" s="18">
        <v>0</v>
      </c>
      <c r="AH146" s="18">
        <v>0</v>
      </c>
      <c r="AI146" s="18">
        <v>0</v>
      </c>
      <c r="AJ146" s="18">
        <v>4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47"/>
      <c r="AV146" s="50"/>
      <c r="AW146" s="35"/>
      <c r="AX146" s="35"/>
      <c r="AY146" s="55"/>
      <c r="AZ146" s="41" t="s">
        <v>65</v>
      </c>
    </row>
    <row r="147" spans="1:52" ht="16.2" x14ac:dyDescent="0.25">
      <c r="A147" s="42" t="s">
        <v>59</v>
      </c>
      <c r="B147" s="44" t="s">
        <v>1090</v>
      </c>
      <c r="C147" s="42" t="s">
        <v>61</v>
      </c>
      <c r="D147" s="42" t="s">
        <v>95</v>
      </c>
      <c r="E147" s="42" t="s">
        <v>1088</v>
      </c>
      <c r="F147" s="42" t="s">
        <v>59</v>
      </c>
      <c r="G147" s="45">
        <v>44347</v>
      </c>
      <c r="H147" s="19" t="s">
        <v>67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7</v>
      </c>
      <c r="Q147" s="19">
        <v>0</v>
      </c>
      <c r="R147" s="19">
        <v>12</v>
      </c>
      <c r="S147" s="19">
        <v>0</v>
      </c>
      <c r="T147" s="19">
        <v>14</v>
      </c>
      <c r="U147" s="19">
        <v>0</v>
      </c>
      <c r="V147" s="19">
        <v>14</v>
      </c>
      <c r="W147" s="19">
        <v>0</v>
      </c>
      <c r="X147" s="19">
        <v>15</v>
      </c>
      <c r="Y147" s="19">
        <v>0</v>
      </c>
      <c r="Z147" s="19">
        <v>17</v>
      </c>
      <c r="AA147" s="19">
        <v>0</v>
      </c>
      <c r="AB147" s="19">
        <v>13</v>
      </c>
      <c r="AC147" s="19">
        <v>0</v>
      </c>
      <c r="AD147" s="19">
        <v>0</v>
      </c>
      <c r="AE147" s="19">
        <v>0</v>
      </c>
      <c r="AF147" s="19">
        <v>7</v>
      </c>
      <c r="AG147" s="19">
        <v>0</v>
      </c>
      <c r="AH147" s="19">
        <v>0</v>
      </c>
      <c r="AI147" s="19">
        <v>0</v>
      </c>
      <c r="AJ147" s="19">
        <v>4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48"/>
      <c r="AV147" s="51"/>
      <c r="AW147" s="36"/>
      <c r="AX147" s="36"/>
      <c r="AY147" s="56"/>
      <c r="AZ147" s="41" t="s">
        <v>65</v>
      </c>
    </row>
    <row r="148" spans="1:52" ht="16.2" x14ac:dyDescent="0.25">
      <c r="A148" s="42" t="s">
        <v>59</v>
      </c>
      <c r="B148" s="44" t="s">
        <v>1090</v>
      </c>
      <c r="C148" s="42" t="s">
        <v>61</v>
      </c>
      <c r="D148" s="42" t="s">
        <v>95</v>
      </c>
      <c r="E148" s="42" t="s">
        <v>1088</v>
      </c>
      <c r="F148" s="42" t="s">
        <v>1129</v>
      </c>
      <c r="G148" s="45">
        <v>44347</v>
      </c>
      <c r="H148" s="17" t="s">
        <v>64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7</v>
      </c>
      <c r="Q148" s="17">
        <v>0</v>
      </c>
      <c r="R148" s="17">
        <v>12</v>
      </c>
      <c r="S148" s="17">
        <v>0</v>
      </c>
      <c r="T148" s="17">
        <v>14</v>
      </c>
      <c r="U148" s="17">
        <v>0</v>
      </c>
      <c r="V148" s="17">
        <v>14</v>
      </c>
      <c r="W148" s="17">
        <v>0</v>
      </c>
      <c r="X148" s="17">
        <v>15</v>
      </c>
      <c r="Y148" s="17">
        <v>0</v>
      </c>
      <c r="Z148" s="17">
        <v>17</v>
      </c>
      <c r="AA148" s="17">
        <v>0</v>
      </c>
      <c r="AB148" s="17">
        <v>13</v>
      </c>
      <c r="AC148" s="17">
        <v>0</v>
      </c>
      <c r="AD148" s="17">
        <v>0</v>
      </c>
      <c r="AE148" s="17">
        <v>0</v>
      </c>
      <c r="AF148" s="17">
        <v>7</v>
      </c>
      <c r="AG148" s="17">
        <v>0</v>
      </c>
      <c r="AH148" s="17">
        <v>0</v>
      </c>
      <c r="AI148" s="17">
        <v>0</v>
      </c>
      <c r="AJ148" s="17">
        <v>4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46">
        <f t="shared" ref="AU148" si="188">SUM(I148:AT148)</f>
        <v>103</v>
      </c>
      <c r="AV148" s="49">
        <f t="shared" ref="AV148" si="189">SUM(I149:AT149)</f>
        <v>103</v>
      </c>
      <c r="AW148" s="34">
        <f t="shared" ref="AW148" si="190">SUM(I150:AT150)</f>
        <v>103</v>
      </c>
      <c r="AX148" s="34">
        <f t="shared" ref="AX148" si="191">AW148-AU148</f>
        <v>0</v>
      </c>
      <c r="AY148" s="54">
        <v>0.9587</v>
      </c>
      <c r="AZ148" s="41" t="s">
        <v>65</v>
      </c>
    </row>
    <row r="149" spans="1:52" ht="16.2" x14ac:dyDescent="0.25">
      <c r="A149" s="42" t="s">
        <v>59</v>
      </c>
      <c r="B149" s="44" t="s">
        <v>1090</v>
      </c>
      <c r="C149" s="42" t="s">
        <v>61</v>
      </c>
      <c r="D149" s="42" t="s">
        <v>95</v>
      </c>
      <c r="E149" s="42" t="s">
        <v>1088</v>
      </c>
      <c r="F149" s="42" t="s">
        <v>59</v>
      </c>
      <c r="G149" s="45">
        <v>44347</v>
      </c>
      <c r="H149" s="18" t="s">
        <v>66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7</v>
      </c>
      <c r="Q149" s="18">
        <v>0</v>
      </c>
      <c r="R149" s="18">
        <v>12</v>
      </c>
      <c r="S149" s="18">
        <v>0</v>
      </c>
      <c r="T149" s="18">
        <v>14</v>
      </c>
      <c r="U149" s="18">
        <v>0</v>
      </c>
      <c r="V149" s="18">
        <v>14</v>
      </c>
      <c r="W149" s="18">
        <v>0</v>
      </c>
      <c r="X149" s="18">
        <v>15</v>
      </c>
      <c r="Y149" s="18">
        <v>0</v>
      </c>
      <c r="Z149" s="18">
        <v>17</v>
      </c>
      <c r="AA149" s="18">
        <v>0</v>
      </c>
      <c r="AB149" s="18">
        <v>13</v>
      </c>
      <c r="AC149" s="18">
        <v>0</v>
      </c>
      <c r="AD149" s="18">
        <v>0</v>
      </c>
      <c r="AE149" s="18">
        <v>0</v>
      </c>
      <c r="AF149" s="18">
        <v>7</v>
      </c>
      <c r="AG149" s="18">
        <v>0</v>
      </c>
      <c r="AH149" s="18">
        <v>0</v>
      </c>
      <c r="AI149" s="18">
        <v>0</v>
      </c>
      <c r="AJ149" s="18">
        <v>4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47"/>
      <c r="AV149" s="50"/>
      <c r="AW149" s="35"/>
      <c r="AX149" s="35"/>
      <c r="AY149" s="55"/>
      <c r="AZ149" s="41" t="s">
        <v>65</v>
      </c>
    </row>
    <row r="150" spans="1:52" ht="16.2" x14ac:dyDescent="0.25">
      <c r="A150" s="42" t="s">
        <v>59</v>
      </c>
      <c r="B150" s="44" t="s">
        <v>1090</v>
      </c>
      <c r="C150" s="42" t="s">
        <v>61</v>
      </c>
      <c r="D150" s="42" t="s">
        <v>95</v>
      </c>
      <c r="E150" s="42" t="s">
        <v>1088</v>
      </c>
      <c r="F150" s="42" t="s">
        <v>59</v>
      </c>
      <c r="G150" s="45">
        <v>44347</v>
      </c>
      <c r="H150" s="19" t="s">
        <v>67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7</v>
      </c>
      <c r="Q150" s="19">
        <v>0</v>
      </c>
      <c r="R150" s="19">
        <v>12</v>
      </c>
      <c r="S150" s="19">
        <v>0</v>
      </c>
      <c r="T150" s="19">
        <v>14</v>
      </c>
      <c r="U150" s="19">
        <v>0</v>
      </c>
      <c r="V150" s="19">
        <v>14</v>
      </c>
      <c r="W150" s="19">
        <v>0</v>
      </c>
      <c r="X150" s="19">
        <v>15</v>
      </c>
      <c r="Y150" s="19">
        <v>0</v>
      </c>
      <c r="Z150" s="19">
        <v>17</v>
      </c>
      <c r="AA150" s="19">
        <v>0</v>
      </c>
      <c r="AB150" s="19">
        <v>13</v>
      </c>
      <c r="AC150" s="19">
        <v>0</v>
      </c>
      <c r="AD150" s="19">
        <v>0</v>
      </c>
      <c r="AE150" s="19">
        <v>0</v>
      </c>
      <c r="AF150" s="19">
        <v>7</v>
      </c>
      <c r="AG150" s="19">
        <v>0</v>
      </c>
      <c r="AH150" s="19">
        <v>0</v>
      </c>
      <c r="AI150" s="19">
        <v>0</v>
      </c>
      <c r="AJ150" s="19">
        <v>4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48"/>
      <c r="AV150" s="51"/>
      <c r="AW150" s="36"/>
      <c r="AX150" s="36"/>
      <c r="AY150" s="56"/>
      <c r="AZ150" s="41" t="s">
        <v>65</v>
      </c>
    </row>
    <row r="151" spans="1:52" ht="16.2" x14ac:dyDescent="0.25">
      <c r="A151" s="42" t="s">
        <v>59</v>
      </c>
      <c r="B151" s="44" t="s">
        <v>1090</v>
      </c>
      <c r="C151" s="42" t="s">
        <v>61</v>
      </c>
      <c r="D151" s="42" t="s">
        <v>95</v>
      </c>
      <c r="E151" s="42" t="s">
        <v>1088</v>
      </c>
      <c r="F151" s="42" t="s">
        <v>1129</v>
      </c>
      <c r="G151" s="45">
        <v>44347</v>
      </c>
      <c r="H151" s="17" t="s">
        <v>64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7</v>
      </c>
      <c r="Q151" s="17">
        <v>0</v>
      </c>
      <c r="R151" s="17">
        <v>12</v>
      </c>
      <c r="S151" s="17">
        <v>0</v>
      </c>
      <c r="T151" s="17">
        <v>14</v>
      </c>
      <c r="U151" s="17">
        <v>0</v>
      </c>
      <c r="V151" s="17">
        <v>14</v>
      </c>
      <c r="W151" s="17">
        <v>0</v>
      </c>
      <c r="X151" s="17">
        <v>15</v>
      </c>
      <c r="Y151" s="17">
        <v>0</v>
      </c>
      <c r="Z151" s="17">
        <v>17</v>
      </c>
      <c r="AA151" s="17">
        <v>0</v>
      </c>
      <c r="AB151" s="17">
        <v>13</v>
      </c>
      <c r="AC151" s="17">
        <v>0</v>
      </c>
      <c r="AD151" s="17">
        <v>0</v>
      </c>
      <c r="AE151" s="17">
        <v>0</v>
      </c>
      <c r="AF151" s="17">
        <v>7</v>
      </c>
      <c r="AG151" s="17">
        <v>0</v>
      </c>
      <c r="AH151" s="17">
        <v>0</v>
      </c>
      <c r="AI151" s="17">
        <v>0</v>
      </c>
      <c r="AJ151" s="17">
        <v>4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46">
        <f t="shared" ref="AU151" si="192">SUM(I151:AT151)</f>
        <v>103</v>
      </c>
      <c r="AV151" s="49">
        <f t="shared" ref="AV151" si="193">SUM(I152:AT152)</f>
        <v>103</v>
      </c>
      <c r="AW151" s="34">
        <f t="shared" ref="AW151" si="194">SUM(I153:AT153)</f>
        <v>103</v>
      </c>
      <c r="AX151" s="34">
        <f t="shared" ref="AX151" si="195">AW151-AU151</f>
        <v>0</v>
      </c>
      <c r="AY151" s="54">
        <v>0.91760000000000008</v>
      </c>
      <c r="AZ151" s="41" t="s">
        <v>65</v>
      </c>
    </row>
    <row r="152" spans="1:52" ht="16.2" x14ac:dyDescent="0.25">
      <c r="A152" s="42" t="s">
        <v>59</v>
      </c>
      <c r="B152" s="44" t="s">
        <v>1090</v>
      </c>
      <c r="C152" s="42" t="s">
        <v>61</v>
      </c>
      <c r="D152" s="42" t="s">
        <v>95</v>
      </c>
      <c r="E152" s="42" t="s">
        <v>1088</v>
      </c>
      <c r="F152" s="42" t="s">
        <v>59</v>
      </c>
      <c r="G152" s="45">
        <v>44347</v>
      </c>
      <c r="H152" s="18" t="s">
        <v>66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7</v>
      </c>
      <c r="Q152" s="18">
        <v>0</v>
      </c>
      <c r="R152" s="18">
        <v>12</v>
      </c>
      <c r="S152" s="18">
        <v>0</v>
      </c>
      <c r="T152" s="18">
        <v>14</v>
      </c>
      <c r="U152" s="18">
        <v>0</v>
      </c>
      <c r="V152" s="18">
        <v>14</v>
      </c>
      <c r="W152" s="18">
        <v>0</v>
      </c>
      <c r="X152" s="18">
        <v>15</v>
      </c>
      <c r="Y152" s="18">
        <v>0</v>
      </c>
      <c r="Z152" s="18">
        <v>17</v>
      </c>
      <c r="AA152" s="18">
        <v>0</v>
      </c>
      <c r="AB152" s="18">
        <v>13</v>
      </c>
      <c r="AC152" s="18">
        <v>0</v>
      </c>
      <c r="AD152" s="18">
        <v>0</v>
      </c>
      <c r="AE152" s="18">
        <v>0</v>
      </c>
      <c r="AF152" s="18">
        <v>7</v>
      </c>
      <c r="AG152" s="18">
        <v>0</v>
      </c>
      <c r="AH152" s="18">
        <v>0</v>
      </c>
      <c r="AI152" s="18">
        <v>0</v>
      </c>
      <c r="AJ152" s="18">
        <v>4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47"/>
      <c r="AV152" s="50"/>
      <c r="AW152" s="35"/>
      <c r="AX152" s="35"/>
      <c r="AY152" s="55"/>
      <c r="AZ152" s="41" t="s">
        <v>65</v>
      </c>
    </row>
    <row r="153" spans="1:52" ht="16.2" x14ac:dyDescent="0.25">
      <c r="A153" s="42" t="s">
        <v>59</v>
      </c>
      <c r="B153" s="44" t="s">
        <v>1090</v>
      </c>
      <c r="C153" s="42" t="s">
        <v>61</v>
      </c>
      <c r="D153" s="42" t="s">
        <v>95</v>
      </c>
      <c r="E153" s="42" t="s">
        <v>1088</v>
      </c>
      <c r="F153" s="42" t="s">
        <v>59</v>
      </c>
      <c r="G153" s="45">
        <v>44347</v>
      </c>
      <c r="H153" s="19" t="s">
        <v>67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7</v>
      </c>
      <c r="Q153" s="19">
        <v>0</v>
      </c>
      <c r="R153" s="19">
        <v>12</v>
      </c>
      <c r="S153" s="19">
        <v>0</v>
      </c>
      <c r="T153" s="19">
        <v>14</v>
      </c>
      <c r="U153" s="19">
        <v>0</v>
      </c>
      <c r="V153" s="19">
        <v>14</v>
      </c>
      <c r="W153" s="19">
        <v>0</v>
      </c>
      <c r="X153" s="19">
        <v>15</v>
      </c>
      <c r="Y153" s="19">
        <v>0</v>
      </c>
      <c r="Z153" s="19">
        <v>17</v>
      </c>
      <c r="AA153" s="19">
        <v>0</v>
      </c>
      <c r="AB153" s="19">
        <v>13</v>
      </c>
      <c r="AC153" s="19">
        <v>0</v>
      </c>
      <c r="AD153" s="19">
        <v>0</v>
      </c>
      <c r="AE153" s="19">
        <v>0</v>
      </c>
      <c r="AF153" s="19">
        <v>7</v>
      </c>
      <c r="AG153" s="19">
        <v>0</v>
      </c>
      <c r="AH153" s="19">
        <v>0</v>
      </c>
      <c r="AI153" s="19">
        <v>0</v>
      </c>
      <c r="AJ153" s="19">
        <v>4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0</v>
      </c>
      <c r="AS153" s="19">
        <v>0</v>
      </c>
      <c r="AT153" s="19">
        <v>0</v>
      </c>
      <c r="AU153" s="48"/>
      <c r="AV153" s="51"/>
      <c r="AW153" s="36"/>
      <c r="AX153" s="36"/>
      <c r="AY153" s="56"/>
      <c r="AZ153" s="41" t="s">
        <v>65</v>
      </c>
    </row>
    <row r="154" spans="1:52" ht="16.2" x14ac:dyDescent="0.25">
      <c r="A154" s="42" t="s">
        <v>59</v>
      </c>
      <c r="B154" s="44" t="s">
        <v>1089</v>
      </c>
      <c r="C154" s="42" t="s">
        <v>61</v>
      </c>
      <c r="D154" s="42" t="s">
        <v>95</v>
      </c>
      <c r="E154" s="42" t="s">
        <v>1088</v>
      </c>
      <c r="F154" s="42" t="s">
        <v>1129</v>
      </c>
      <c r="G154" s="45">
        <v>44347</v>
      </c>
      <c r="H154" s="17" t="s">
        <v>64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3</v>
      </c>
      <c r="O154" s="17">
        <v>4</v>
      </c>
      <c r="P154" s="17">
        <v>5</v>
      </c>
      <c r="Q154" s="17">
        <v>5</v>
      </c>
      <c r="R154" s="17">
        <v>6</v>
      </c>
      <c r="S154" s="17">
        <v>6</v>
      </c>
      <c r="T154" s="17">
        <v>6</v>
      </c>
      <c r="U154" s="17">
        <v>5</v>
      </c>
      <c r="V154" s="17">
        <v>7</v>
      </c>
      <c r="W154" s="17">
        <v>10</v>
      </c>
      <c r="X154" s="17">
        <v>11</v>
      </c>
      <c r="Y154" s="17">
        <v>11</v>
      </c>
      <c r="Z154" s="17">
        <v>7</v>
      </c>
      <c r="AA154" s="17">
        <v>6</v>
      </c>
      <c r="AB154" s="17">
        <v>3</v>
      </c>
      <c r="AC154" s="17">
        <v>0</v>
      </c>
      <c r="AD154" s="17">
        <v>0</v>
      </c>
      <c r="AE154" s="17">
        <v>2</v>
      </c>
      <c r="AF154" s="17">
        <v>2</v>
      </c>
      <c r="AG154" s="17">
        <v>0</v>
      </c>
      <c r="AH154" s="17">
        <v>0</v>
      </c>
      <c r="AI154" s="17">
        <v>1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46">
        <f t="shared" ref="AU154" si="196">SUM(I154:AT154)</f>
        <v>100</v>
      </c>
      <c r="AV154" s="49">
        <f t="shared" ref="AV154" si="197">SUM(I155:AT155)</f>
        <v>100</v>
      </c>
      <c r="AW154" s="34">
        <f t="shared" ref="AW154" si="198">SUM(I156:AT156)</f>
        <v>100</v>
      </c>
      <c r="AX154" s="34">
        <f t="shared" ref="AX154" si="199">AW154-AU154</f>
        <v>0</v>
      </c>
      <c r="AY154" s="54">
        <v>0.94780000000000009</v>
      </c>
      <c r="AZ154" s="41" t="s">
        <v>65</v>
      </c>
    </row>
    <row r="155" spans="1:52" ht="16.2" x14ac:dyDescent="0.25">
      <c r="A155" s="42" t="s">
        <v>59</v>
      </c>
      <c r="B155" s="44" t="s">
        <v>1089</v>
      </c>
      <c r="C155" s="42" t="s">
        <v>61</v>
      </c>
      <c r="D155" s="42" t="s">
        <v>95</v>
      </c>
      <c r="E155" s="42" t="s">
        <v>1088</v>
      </c>
      <c r="F155" s="42" t="s">
        <v>59</v>
      </c>
      <c r="G155" s="45">
        <v>44347</v>
      </c>
      <c r="H155" s="18" t="s">
        <v>66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3</v>
      </c>
      <c r="O155" s="18">
        <v>4</v>
      </c>
      <c r="P155" s="18">
        <v>5</v>
      </c>
      <c r="Q155" s="18">
        <v>5</v>
      </c>
      <c r="R155" s="18">
        <v>6</v>
      </c>
      <c r="S155" s="18">
        <v>6</v>
      </c>
      <c r="T155" s="18">
        <v>6</v>
      </c>
      <c r="U155" s="18">
        <v>5</v>
      </c>
      <c r="V155" s="18">
        <v>7</v>
      </c>
      <c r="W155" s="18">
        <v>10</v>
      </c>
      <c r="X155" s="18">
        <v>11</v>
      </c>
      <c r="Y155" s="18">
        <v>11</v>
      </c>
      <c r="Z155" s="18">
        <v>7</v>
      </c>
      <c r="AA155" s="18">
        <v>6</v>
      </c>
      <c r="AB155" s="18">
        <v>3</v>
      </c>
      <c r="AC155" s="18">
        <v>0</v>
      </c>
      <c r="AD155" s="18">
        <v>0</v>
      </c>
      <c r="AE155" s="18">
        <v>2</v>
      </c>
      <c r="AF155" s="18">
        <v>2</v>
      </c>
      <c r="AG155" s="18">
        <v>0</v>
      </c>
      <c r="AH155" s="18">
        <v>0</v>
      </c>
      <c r="AI155" s="18">
        <v>1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47"/>
      <c r="AV155" s="50"/>
      <c r="AW155" s="35"/>
      <c r="AX155" s="35"/>
      <c r="AY155" s="55"/>
      <c r="AZ155" s="41" t="s">
        <v>65</v>
      </c>
    </row>
    <row r="156" spans="1:52" ht="16.2" x14ac:dyDescent="0.25">
      <c r="A156" s="42" t="s">
        <v>59</v>
      </c>
      <c r="B156" s="44" t="s">
        <v>1089</v>
      </c>
      <c r="C156" s="42" t="s">
        <v>61</v>
      </c>
      <c r="D156" s="42" t="s">
        <v>95</v>
      </c>
      <c r="E156" s="42" t="s">
        <v>1088</v>
      </c>
      <c r="F156" s="42" t="s">
        <v>59</v>
      </c>
      <c r="G156" s="45">
        <v>44347</v>
      </c>
      <c r="H156" s="19" t="s">
        <v>67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3</v>
      </c>
      <c r="O156" s="19">
        <v>4</v>
      </c>
      <c r="P156" s="19">
        <v>5</v>
      </c>
      <c r="Q156" s="19">
        <v>5</v>
      </c>
      <c r="R156" s="19">
        <v>6</v>
      </c>
      <c r="S156" s="19">
        <v>6</v>
      </c>
      <c r="T156" s="19">
        <v>6</v>
      </c>
      <c r="U156" s="19">
        <v>5</v>
      </c>
      <c r="V156" s="19">
        <v>7</v>
      </c>
      <c r="W156" s="19">
        <v>10</v>
      </c>
      <c r="X156" s="19">
        <v>11</v>
      </c>
      <c r="Y156" s="19">
        <v>11</v>
      </c>
      <c r="Z156" s="19">
        <v>7</v>
      </c>
      <c r="AA156" s="19">
        <v>6</v>
      </c>
      <c r="AB156" s="19">
        <v>3</v>
      </c>
      <c r="AC156" s="19">
        <v>0</v>
      </c>
      <c r="AD156" s="19">
        <v>0</v>
      </c>
      <c r="AE156" s="19">
        <v>2</v>
      </c>
      <c r="AF156" s="19">
        <v>2</v>
      </c>
      <c r="AG156" s="19">
        <v>0</v>
      </c>
      <c r="AH156" s="19">
        <v>0</v>
      </c>
      <c r="AI156" s="19">
        <v>1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48"/>
      <c r="AV156" s="51"/>
      <c r="AW156" s="36"/>
      <c r="AX156" s="36"/>
      <c r="AY156" s="56"/>
      <c r="AZ156" s="41" t="s">
        <v>65</v>
      </c>
    </row>
    <row r="157" spans="1:52" ht="16.2" x14ac:dyDescent="0.25">
      <c r="A157" s="42" t="s">
        <v>59</v>
      </c>
      <c r="B157" s="44" t="s">
        <v>1089</v>
      </c>
      <c r="C157" s="42" t="s">
        <v>61</v>
      </c>
      <c r="D157" s="42" t="s">
        <v>95</v>
      </c>
      <c r="E157" s="42" t="s">
        <v>1088</v>
      </c>
      <c r="F157" s="42" t="s">
        <v>1129</v>
      </c>
      <c r="G157" s="45">
        <v>44347</v>
      </c>
      <c r="H157" s="17" t="s">
        <v>64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3</v>
      </c>
      <c r="O157" s="17">
        <v>4</v>
      </c>
      <c r="P157" s="17">
        <v>5</v>
      </c>
      <c r="Q157" s="17">
        <v>5</v>
      </c>
      <c r="R157" s="17">
        <v>6</v>
      </c>
      <c r="S157" s="17">
        <v>6</v>
      </c>
      <c r="T157" s="17">
        <v>6</v>
      </c>
      <c r="U157" s="17">
        <v>5</v>
      </c>
      <c r="V157" s="17">
        <v>7</v>
      </c>
      <c r="W157" s="17">
        <v>10</v>
      </c>
      <c r="X157" s="17">
        <v>11</v>
      </c>
      <c r="Y157" s="17">
        <v>11</v>
      </c>
      <c r="Z157" s="17">
        <v>7</v>
      </c>
      <c r="AA157" s="17">
        <v>6</v>
      </c>
      <c r="AB157" s="17">
        <v>3</v>
      </c>
      <c r="AC157" s="17">
        <v>0</v>
      </c>
      <c r="AD157" s="17">
        <v>0</v>
      </c>
      <c r="AE157" s="17">
        <v>2</v>
      </c>
      <c r="AF157" s="17">
        <v>2</v>
      </c>
      <c r="AG157" s="17">
        <v>0</v>
      </c>
      <c r="AH157" s="17">
        <v>0</v>
      </c>
      <c r="AI157" s="17">
        <v>1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46">
        <f t="shared" ref="AU157" si="200">SUM(I157:AT157)</f>
        <v>100</v>
      </c>
      <c r="AV157" s="49">
        <f t="shared" ref="AV157" si="201">SUM(I158:AT158)</f>
        <v>100</v>
      </c>
      <c r="AW157" s="34">
        <f t="shared" ref="AW157" si="202">SUM(I159:AT159)</f>
        <v>100</v>
      </c>
      <c r="AX157" s="34">
        <f t="shared" ref="AX157" si="203">AW157-AU157</f>
        <v>0</v>
      </c>
      <c r="AY157" s="54">
        <v>0.94790000000000008</v>
      </c>
      <c r="AZ157" s="41" t="s">
        <v>65</v>
      </c>
    </row>
    <row r="158" spans="1:52" ht="16.2" x14ac:dyDescent="0.25">
      <c r="A158" s="42" t="s">
        <v>59</v>
      </c>
      <c r="B158" s="44" t="s">
        <v>1089</v>
      </c>
      <c r="C158" s="42" t="s">
        <v>61</v>
      </c>
      <c r="D158" s="42" t="s">
        <v>95</v>
      </c>
      <c r="E158" s="42" t="s">
        <v>1088</v>
      </c>
      <c r="F158" s="42" t="s">
        <v>59</v>
      </c>
      <c r="G158" s="45">
        <v>44347</v>
      </c>
      <c r="H158" s="18" t="s">
        <v>66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3</v>
      </c>
      <c r="O158" s="18">
        <v>4</v>
      </c>
      <c r="P158" s="18">
        <v>5</v>
      </c>
      <c r="Q158" s="18">
        <v>5</v>
      </c>
      <c r="R158" s="18">
        <v>6</v>
      </c>
      <c r="S158" s="18">
        <v>6</v>
      </c>
      <c r="T158" s="18">
        <v>6</v>
      </c>
      <c r="U158" s="18">
        <v>5</v>
      </c>
      <c r="V158" s="18">
        <v>7</v>
      </c>
      <c r="W158" s="18">
        <v>10</v>
      </c>
      <c r="X158" s="18">
        <v>11</v>
      </c>
      <c r="Y158" s="18">
        <v>11</v>
      </c>
      <c r="Z158" s="18">
        <v>7</v>
      </c>
      <c r="AA158" s="18">
        <v>6</v>
      </c>
      <c r="AB158" s="18">
        <v>3</v>
      </c>
      <c r="AC158" s="18">
        <v>0</v>
      </c>
      <c r="AD158" s="18">
        <v>0</v>
      </c>
      <c r="AE158" s="18">
        <v>2</v>
      </c>
      <c r="AF158" s="18">
        <v>2</v>
      </c>
      <c r="AG158" s="18">
        <v>0</v>
      </c>
      <c r="AH158" s="18">
        <v>0</v>
      </c>
      <c r="AI158" s="18">
        <v>1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47"/>
      <c r="AV158" s="50"/>
      <c r="AW158" s="35"/>
      <c r="AX158" s="35"/>
      <c r="AY158" s="55"/>
      <c r="AZ158" s="41" t="s">
        <v>65</v>
      </c>
    </row>
    <row r="159" spans="1:52" ht="16.2" x14ac:dyDescent="0.25">
      <c r="A159" s="42" t="s">
        <v>59</v>
      </c>
      <c r="B159" s="44" t="s">
        <v>1089</v>
      </c>
      <c r="C159" s="42" t="s">
        <v>61</v>
      </c>
      <c r="D159" s="42" t="s">
        <v>95</v>
      </c>
      <c r="E159" s="42" t="s">
        <v>1088</v>
      </c>
      <c r="F159" s="42" t="s">
        <v>59</v>
      </c>
      <c r="G159" s="45">
        <v>44347</v>
      </c>
      <c r="H159" s="19" t="s">
        <v>67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3</v>
      </c>
      <c r="O159" s="19">
        <v>4</v>
      </c>
      <c r="P159" s="19">
        <v>5</v>
      </c>
      <c r="Q159" s="19">
        <v>5</v>
      </c>
      <c r="R159" s="19">
        <v>6</v>
      </c>
      <c r="S159" s="19">
        <v>6</v>
      </c>
      <c r="T159" s="19">
        <v>6</v>
      </c>
      <c r="U159" s="19">
        <v>5</v>
      </c>
      <c r="V159" s="19">
        <v>7</v>
      </c>
      <c r="W159" s="19">
        <v>10</v>
      </c>
      <c r="X159" s="19">
        <v>11</v>
      </c>
      <c r="Y159" s="19">
        <v>11</v>
      </c>
      <c r="Z159" s="19">
        <v>7</v>
      </c>
      <c r="AA159" s="19">
        <v>6</v>
      </c>
      <c r="AB159" s="19">
        <v>3</v>
      </c>
      <c r="AC159" s="19">
        <v>0</v>
      </c>
      <c r="AD159" s="19">
        <v>0</v>
      </c>
      <c r="AE159" s="19">
        <v>2</v>
      </c>
      <c r="AF159" s="19">
        <v>2</v>
      </c>
      <c r="AG159" s="19">
        <v>0</v>
      </c>
      <c r="AH159" s="19">
        <v>0</v>
      </c>
      <c r="AI159" s="19">
        <v>1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48"/>
      <c r="AV159" s="51"/>
      <c r="AW159" s="36"/>
      <c r="AX159" s="36"/>
      <c r="AY159" s="56"/>
      <c r="AZ159" s="41" t="s">
        <v>65</v>
      </c>
    </row>
    <row r="160" spans="1:52" ht="16.2" x14ac:dyDescent="0.25">
      <c r="A160" s="42" t="s">
        <v>59</v>
      </c>
      <c r="B160" s="44" t="s">
        <v>1089</v>
      </c>
      <c r="C160" s="42" t="s">
        <v>61</v>
      </c>
      <c r="D160" s="42" t="s">
        <v>95</v>
      </c>
      <c r="E160" s="42" t="s">
        <v>1088</v>
      </c>
      <c r="F160" s="42" t="s">
        <v>1129</v>
      </c>
      <c r="G160" s="45">
        <v>44347</v>
      </c>
      <c r="H160" s="17" t="s">
        <v>64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3</v>
      </c>
      <c r="O160" s="17">
        <v>4</v>
      </c>
      <c r="P160" s="17">
        <v>5</v>
      </c>
      <c r="Q160" s="17">
        <v>5</v>
      </c>
      <c r="R160" s="17">
        <v>6</v>
      </c>
      <c r="S160" s="17">
        <v>6</v>
      </c>
      <c r="T160" s="17">
        <v>6</v>
      </c>
      <c r="U160" s="17">
        <v>5</v>
      </c>
      <c r="V160" s="17">
        <v>7</v>
      </c>
      <c r="W160" s="17">
        <v>10</v>
      </c>
      <c r="X160" s="17">
        <v>11</v>
      </c>
      <c r="Y160" s="17">
        <v>11</v>
      </c>
      <c r="Z160" s="17">
        <v>7</v>
      </c>
      <c r="AA160" s="17">
        <v>6</v>
      </c>
      <c r="AB160" s="17">
        <v>3</v>
      </c>
      <c r="AC160" s="17">
        <v>0</v>
      </c>
      <c r="AD160" s="17">
        <v>0</v>
      </c>
      <c r="AE160" s="17">
        <v>2</v>
      </c>
      <c r="AF160" s="17">
        <v>2</v>
      </c>
      <c r="AG160" s="17">
        <v>0</v>
      </c>
      <c r="AH160" s="17">
        <v>0</v>
      </c>
      <c r="AI160" s="17">
        <v>1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46">
        <f t="shared" ref="AU160" si="204">SUM(I160:AT160)</f>
        <v>100</v>
      </c>
      <c r="AV160" s="49">
        <f t="shared" ref="AV160" si="205">SUM(I161:AT161)</f>
        <v>100</v>
      </c>
      <c r="AW160" s="34">
        <f t="shared" ref="AW160" si="206">SUM(I162:AT162)</f>
        <v>100</v>
      </c>
      <c r="AX160" s="34">
        <f t="shared" ref="AX160" si="207">AW160-AU160</f>
        <v>0</v>
      </c>
      <c r="AY160" s="54">
        <v>0.92570000000000008</v>
      </c>
      <c r="AZ160" s="41" t="s">
        <v>65</v>
      </c>
    </row>
    <row r="161" spans="1:56" ht="16.2" x14ac:dyDescent="0.25">
      <c r="A161" s="42" t="s">
        <v>59</v>
      </c>
      <c r="B161" s="44" t="s">
        <v>1089</v>
      </c>
      <c r="C161" s="42" t="s">
        <v>61</v>
      </c>
      <c r="D161" s="42" t="s">
        <v>95</v>
      </c>
      <c r="E161" s="42" t="s">
        <v>1088</v>
      </c>
      <c r="F161" s="42" t="s">
        <v>59</v>
      </c>
      <c r="G161" s="45">
        <v>44347</v>
      </c>
      <c r="H161" s="18" t="s">
        <v>66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3</v>
      </c>
      <c r="O161" s="18">
        <v>4</v>
      </c>
      <c r="P161" s="18">
        <v>5</v>
      </c>
      <c r="Q161" s="18">
        <v>5</v>
      </c>
      <c r="R161" s="18">
        <v>6</v>
      </c>
      <c r="S161" s="18">
        <v>6</v>
      </c>
      <c r="T161" s="18">
        <v>6</v>
      </c>
      <c r="U161" s="18">
        <v>5</v>
      </c>
      <c r="V161" s="18">
        <v>7</v>
      </c>
      <c r="W161" s="18">
        <v>10</v>
      </c>
      <c r="X161" s="18">
        <v>11</v>
      </c>
      <c r="Y161" s="18">
        <v>11</v>
      </c>
      <c r="Z161" s="18">
        <v>7</v>
      </c>
      <c r="AA161" s="18">
        <v>6</v>
      </c>
      <c r="AB161" s="18">
        <v>3</v>
      </c>
      <c r="AC161" s="18">
        <v>0</v>
      </c>
      <c r="AD161" s="18">
        <v>0</v>
      </c>
      <c r="AE161" s="18">
        <v>2</v>
      </c>
      <c r="AF161" s="18">
        <v>2</v>
      </c>
      <c r="AG161" s="18">
        <v>0</v>
      </c>
      <c r="AH161" s="18">
        <v>0</v>
      </c>
      <c r="AI161" s="18">
        <v>1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47"/>
      <c r="AV161" s="50"/>
      <c r="AW161" s="35"/>
      <c r="AX161" s="35"/>
      <c r="AY161" s="55"/>
      <c r="AZ161" s="41" t="s">
        <v>65</v>
      </c>
    </row>
    <row r="162" spans="1:56" ht="16.2" x14ac:dyDescent="0.25">
      <c r="A162" s="42" t="s">
        <v>59</v>
      </c>
      <c r="B162" s="44" t="s">
        <v>1089</v>
      </c>
      <c r="C162" s="42" t="s">
        <v>61</v>
      </c>
      <c r="D162" s="42" t="s">
        <v>95</v>
      </c>
      <c r="E162" s="42" t="s">
        <v>1088</v>
      </c>
      <c r="F162" s="42" t="s">
        <v>59</v>
      </c>
      <c r="G162" s="45">
        <v>44347</v>
      </c>
      <c r="H162" s="19" t="s">
        <v>67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3</v>
      </c>
      <c r="O162" s="19">
        <v>4</v>
      </c>
      <c r="P162" s="19">
        <v>5</v>
      </c>
      <c r="Q162" s="19">
        <v>5</v>
      </c>
      <c r="R162" s="19">
        <v>6</v>
      </c>
      <c r="S162" s="19">
        <v>6</v>
      </c>
      <c r="T162" s="19">
        <v>6</v>
      </c>
      <c r="U162" s="19">
        <v>5</v>
      </c>
      <c r="V162" s="19">
        <v>7</v>
      </c>
      <c r="W162" s="19">
        <v>10</v>
      </c>
      <c r="X162" s="19">
        <v>11</v>
      </c>
      <c r="Y162" s="19">
        <v>11</v>
      </c>
      <c r="Z162" s="19">
        <v>7</v>
      </c>
      <c r="AA162" s="19">
        <v>6</v>
      </c>
      <c r="AB162" s="19">
        <v>3</v>
      </c>
      <c r="AC162" s="19">
        <v>0</v>
      </c>
      <c r="AD162" s="19">
        <v>0</v>
      </c>
      <c r="AE162" s="19">
        <v>2</v>
      </c>
      <c r="AF162" s="19">
        <v>2</v>
      </c>
      <c r="AG162" s="19">
        <v>0</v>
      </c>
      <c r="AH162" s="19">
        <v>0</v>
      </c>
      <c r="AI162" s="19">
        <v>1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48"/>
      <c r="AV162" s="51"/>
      <c r="AW162" s="36"/>
      <c r="AX162" s="36"/>
      <c r="AY162" s="56"/>
      <c r="AZ162" s="41" t="s">
        <v>65</v>
      </c>
    </row>
    <row r="163" spans="1:56" ht="16.2" x14ac:dyDescent="0.25">
      <c r="A163" s="42" t="s">
        <v>59</v>
      </c>
      <c r="B163" s="44" t="s">
        <v>1087</v>
      </c>
      <c r="C163" s="42" t="s">
        <v>61</v>
      </c>
      <c r="D163" s="42" t="s">
        <v>1083</v>
      </c>
      <c r="E163" s="42" t="s">
        <v>1082</v>
      </c>
      <c r="F163" s="42" t="s">
        <v>1129</v>
      </c>
      <c r="G163" s="45">
        <v>44342</v>
      </c>
      <c r="H163" s="17" t="s">
        <v>64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3</v>
      </c>
      <c r="S163" s="17">
        <v>3</v>
      </c>
      <c r="T163" s="17">
        <v>3</v>
      </c>
      <c r="U163" s="17">
        <v>0</v>
      </c>
      <c r="V163" s="17">
        <v>3</v>
      </c>
      <c r="W163" s="17">
        <v>3</v>
      </c>
      <c r="X163" s="17">
        <v>3</v>
      </c>
      <c r="Y163" s="17">
        <v>3</v>
      </c>
      <c r="Z163" s="17">
        <v>6</v>
      </c>
      <c r="AA163" s="17">
        <v>8</v>
      </c>
      <c r="AB163" s="17">
        <v>10</v>
      </c>
      <c r="AC163" s="17">
        <v>0</v>
      </c>
      <c r="AD163" s="17">
        <v>0</v>
      </c>
      <c r="AE163" s="17">
        <v>10</v>
      </c>
      <c r="AF163" s="17">
        <v>15</v>
      </c>
      <c r="AG163" s="17">
        <v>0</v>
      </c>
      <c r="AH163" s="17">
        <v>0</v>
      </c>
      <c r="AI163" s="17">
        <v>12</v>
      </c>
      <c r="AJ163" s="17">
        <v>12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46">
        <f t="shared" ref="AU163" si="208">SUM(I163:AT163)</f>
        <v>94</v>
      </c>
      <c r="AV163" s="49">
        <f t="shared" ref="AV163" si="209">SUM(I164:AT164)</f>
        <v>94</v>
      </c>
      <c r="AW163" s="34">
        <f t="shared" ref="AW163" si="210">SUM(I165:AT165)</f>
        <v>94</v>
      </c>
      <c r="AX163" s="34">
        <f t="shared" ref="AX163" si="211">AW163-AU163</f>
        <v>0</v>
      </c>
      <c r="AY163" s="54">
        <v>0.93870000000000009</v>
      </c>
      <c r="AZ163" s="41" t="s">
        <v>65</v>
      </c>
    </row>
    <row r="164" spans="1:56" ht="16.2" x14ac:dyDescent="0.25">
      <c r="A164" s="42" t="s">
        <v>59</v>
      </c>
      <c r="B164" s="44" t="s">
        <v>1087</v>
      </c>
      <c r="C164" s="42" t="s">
        <v>61</v>
      </c>
      <c r="D164" s="42" t="s">
        <v>1083</v>
      </c>
      <c r="E164" s="42" t="s">
        <v>1082</v>
      </c>
      <c r="F164" s="42" t="s">
        <v>59</v>
      </c>
      <c r="G164" s="45">
        <v>44342</v>
      </c>
      <c r="H164" s="18" t="s">
        <v>66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3</v>
      </c>
      <c r="S164" s="18">
        <v>3</v>
      </c>
      <c r="T164" s="18">
        <v>3</v>
      </c>
      <c r="U164" s="18">
        <v>0</v>
      </c>
      <c r="V164" s="18">
        <v>3</v>
      </c>
      <c r="W164" s="18">
        <v>3</v>
      </c>
      <c r="X164" s="18">
        <v>3</v>
      </c>
      <c r="Y164" s="18">
        <v>3</v>
      </c>
      <c r="Z164" s="18">
        <v>6</v>
      </c>
      <c r="AA164" s="18">
        <v>8</v>
      </c>
      <c r="AB164" s="18">
        <v>10</v>
      </c>
      <c r="AC164" s="18">
        <v>0</v>
      </c>
      <c r="AD164" s="18">
        <v>0</v>
      </c>
      <c r="AE164" s="18">
        <v>10</v>
      </c>
      <c r="AF164" s="18">
        <v>15</v>
      </c>
      <c r="AG164" s="18">
        <v>0</v>
      </c>
      <c r="AH164" s="18">
        <v>0</v>
      </c>
      <c r="AI164" s="18">
        <v>12</v>
      </c>
      <c r="AJ164" s="18">
        <v>12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47"/>
      <c r="AV164" s="50"/>
      <c r="AW164" s="35"/>
      <c r="AX164" s="35"/>
      <c r="AY164" s="55"/>
      <c r="AZ164" s="41" t="s">
        <v>65</v>
      </c>
    </row>
    <row r="165" spans="1:56" ht="16.2" x14ac:dyDescent="0.25">
      <c r="A165" s="42" t="s">
        <v>59</v>
      </c>
      <c r="B165" s="44" t="s">
        <v>1087</v>
      </c>
      <c r="C165" s="42" t="s">
        <v>61</v>
      </c>
      <c r="D165" s="42" t="s">
        <v>1083</v>
      </c>
      <c r="E165" s="42" t="s">
        <v>1082</v>
      </c>
      <c r="F165" s="42" t="s">
        <v>59</v>
      </c>
      <c r="G165" s="45">
        <v>44342</v>
      </c>
      <c r="H165" s="19" t="s">
        <v>67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3</v>
      </c>
      <c r="S165" s="19">
        <v>3</v>
      </c>
      <c r="T165" s="19">
        <v>3</v>
      </c>
      <c r="U165" s="19">
        <v>0</v>
      </c>
      <c r="V165" s="19">
        <v>3</v>
      </c>
      <c r="W165" s="19">
        <v>3</v>
      </c>
      <c r="X165" s="19">
        <v>3</v>
      </c>
      <c r="Y165" s="19">
        <v>3</v>
      </c>
      <c r="Z165" s="19">
        <v>6</v>
      </c>
      <c r="AA165" s="19">
        <v>8</v>
      </c>
      <c r="AB165" s="19">
        <v>10</v>
      </c>
      <c r="AC165" s="19">
        <v>0</v>
      </c>
      <c r="AD165" s="19">
        <v>0</v>
      </c>
      <c r="AE165" s="19">
        <v>10</v>
      </c>
      <c r="AF165" s="19">
        <v>15</v>
      </c>
      <c r="AG165" s="19">
        <v>0</v>
      </c>
      <c r="AH165" s="19">
        <v>0</v>
      </c>
      <c r="AI165" s="19">
        <v>12</v>
      </c>
      <c r="AJ165" s="19">
        <v>12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48"/>
      <c r="AV165" s="51"/>
      <c r="AW165" s="36"/>
      <c r="AX165" s="36"/>
      <c r="AY165" s="56"/>
      <c r="AZ165" s="41" t="s">
        <v>65</v>
      </c>
    </row>
    <row r="166" spans="1:56" ht="16.2" x14ac:dyDescent="0.25">
      <c r="A166" s="42" t="s">
        <v>59</v>
      </c>
      <c r="B166" s="44" t="s">
        <v>1086</v>
      </c>
      <c r="C166" s="42" t="s">
        <v>61</v>
      </c>
      <c r="D166" s="42" t="s">
        <v>1083</v>
      </c>
      <c r="E166" s="42" t="s">
        <v>1082</v>
      </c>
      <c r="F166" s="42" t="s">
        <v>1129</v>
      </c>
      <c r="G166" s="45">
        <v>44342</v>
      </c>
      <c r="H166" s="17" t="s">
        <v>64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2</v>
      </c>
      <c r="Q166" s="17">
        <v>2</v>
      </c>
      <c r="R166" s="17">
        <v>3</v>
      </c>
      <c r="S166" s="17">
        <v>4</v>
      </c>
      <c r="T166" s="17">
        <v>3</v>
      </c>
      <c r="U166" s="17">
        <v>2</v>
      </c>
      <c r="V166" s="17">
        <v>5</v>
      </c>
      <c r="W166" s="17">
        <v>7</v>
      </c>
      <c r="X166" s="17">
        <v>8</v>
      </c>
      <c r="Y166" s="17">
        <v>9</v>
      </c>
      <c r="Z166" s="17">
        <v>10</v>
      </c>
      <c r="AA166" s="17">
        <v>8</v>
      </c>
      <c r="AB166" s="17">
        <v>7</v>
      </c>
      <c r="AC166" s="17">
        <v>0</v>
      </c>
      <c r="AD166" s="17">
        <v>0</v>
      </c>
      <c r="AE166" s="17">
        <v>5</v>
      </c>
      <c r="AF166" s="17">
        <v>3</v>
      </c>
      <c r="AG166" s="17">
        <v>0</v>
      </c>
      <c r="AH166" s="17">
        <v>0</v>
      </c>
      <c r="AI166" s="17">
        <v>2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46">
        <f t="shared" ref="AU166" si="212">SUM(I166:AT166)</f>
        <v>80</v>
      </c>
      <c r="AV166" s="49">
        <f t="shared" ref="AV166" si="213">SUM(I167:AT167)</f>
        <v>80</v>
      </c>
      <c r="AW166" s="34">
        <f t="shared" ref="AW166" si="214">SUM(I168:AT168)</f>
        <v>80</v>
      </c>
      <c r="AX166" s="34">
        <f t="shared" ref="AX166" si="215">AW166-AU166</f>
        <v>0</v>
      </c>
      <c r="AY166" s="54">
        <v>0.91010000000000002</v>
      </c>
      <c r="AZ166" s="41" t="s">
        <v>65</v>
      </c>
    </row>
    <row r="167" spans="1:56" ht="16.2" x14ac:dyDescent="0.25">
      <c r="A167" s="42" t="s">
        <v>59</v>
      </c>
      <c r="B167" s="44" t="s">
        <v>1086</v>
      </c>
      <c r="C167" s="42" t="s">
        <v>61</v>
      </c>
      <c r="D167" s="42" t="s">
        <v>1083</v>
      </c>
      <c r="E167" s="42" t="s">
        <v>1082</v>
      </c>
      <c r="F167" s="42" t="s">
        <v>59</v>
      </c>
      <c r="G167" s="45">
        <v>44342</v>
      </c>
      <c r="H167" s="18" t="s">
        <v>66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2</v>
      </c>
      <c r="Q167" s="18">
        <v>2</v>
      </c>
      <c r="R167" s="18">
        <v>3</v>
      </c>
      <c r="S167" s="18">
        <v>4</v>
      </c>
      <c r="T167" s="18">
        <v>3</v>
      </c>
      <c r="U167" s="18">
        <v>2</v>
      </c>
      <c r="V167" s="18">
        <v>5</v>
      </c>
      <c r="W167" s="18">
        <v>7</v>
      </c>
      <c r="X167" s="18">
        <v>8</v>
      </c>
      <c r="Y167" s="18">
        <v>9</v>
      </c>
      <c r="Z167" s="18">
        <v>10</v>
      </c>
      <c r="AA167" s="18">
        <v>8</v>
      </c>
      <c r="AB167" s="18">
        <v>7</v>
      </c>
      <c r="AC167" s="18">
        <v>0</v>
      </c>
      <c r="AD167" s="18">
        <v>0</v>
      </c>
      <c r="AE167" s="18">
        <v>5</v>
      </c>
      <c r="AF167" s="18">
        <v>3</v>
      </c>
      <c r="AG167" s="18">
        <v>0</v>
      </c>
      <c r="AH167" s="18">
        <v>0</v>
      </c>
      <c r="AI167" s="18">
        <v>2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47"/>
      <c r="AV167" s="50"/>
      <c r="AW167" s="35"/>
      <c r="AX167" s="35"/>
      <c r="AY167" s="55"/>
      <c r="AZ167" s="41" t="s">
        <v>65</v>
      </c>
    </row>
    <row r="168" spans="1:56" ht="16.2" x14ac:dyDescent="0.25">
      <c r="A168" s="42" t="s">
        <v>59</v>
      </c>
      <c r="B168" s="44" t="s">
        <v>1086</v>
      </c>
      <c r="C168" s="42" t="s">
        <v>61</v>
      </c>
      <c r="D168" s="42" t="s">
        <v>1083</v>
      </c>
      <c r="E168" s="42" t="s">
        <v>1082</v>
      </c>
      <c r="F168" s="42" t="s">
        <v>59</v>
      </c>
      <c r="G168" s="45">
        <v>44342</v>
      </c>
      <c r="H168" s="19" t="s">
        <v>67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2</v>
      </c>
      <c r="Q168" s="19">
        <v>2</v>
      </c>
      <c r="R168" s="19">
        <v>3</v>
      </c>
      <c r="S168" s="19">
        <v>4</v>
      </c>
      <c r="T168" s="19">
        <v>3</v>
      </c>
      <c r="U168" s="19">
        <v>2</v>
      </c>
      <c r="V168" s="19">
        <v>5</v>
      </c>
      <c r="W168" s="19">
        <v>7</v>
      </c>
      <c r="X168" s="19">
        <v>8</v>
      </c>
      <c r="Y168" s="19">
        <v>9</v>
      </c>
      <c r="Z168" s="19">
        <v>10</v>
      </c>
      <c r="AA168" s="19">
        <v>8</v>
      </c>
      <c r="AB168" s="19">
        <v>7</v>
      </c>
      <c r="AC168" s="19">
        <v>0</v>
      </c>
      <c r="AD168" s="19">
        <v>0</v>
      </c>
      <c r="AE168" s="19">
        <v>5</v>
      </c>
      <c r="AF168" s="19">
        <v>3</v>
      </c>
      <c r="AG168" s="19">
        <v>0</v>
      </c>
      <c r="AH168" s="19">
        <v>0</v>
      </c>
      <c r="AI168" s="19">
        <v>2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48"/>
      <c r="AV168" s="51"/>
      <c r="AW168" s="36"/>
      <c r="AX168" s="36"/>
      <c r="AY168" s="56"/>
      <c r="AZ168" s="41" t="s">
        <v>65</v>
      </c>
    </row>
    <row r="169" spans="1:56" ht="16.2" x14ac:dyDescent="0.25">
      <c r="A169" s="42" t="s">
        <v>59</v>
      </c>
      <c r="B169" s="44" t="s">
        <v>1085</v>
      </c>
      <c r="C169" s="42" t="s">
        <v>61</v>
      </c>
      <c r="D169" s="42" t="s">
        <v>1083</v>
      </c>
      <c r="E169" s="42" t="s">
        <v>1082</v>
      </c>
      <c r="F169" s="42" t="s">
        <v>1129</v>
      </c>
      <c r="G169" s="45">
        <v>44342</v>
      </c>
      <c r="H169" s="17" t="s">
        <v>64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2</v>
      </c>
      <c r="W169" s="17">
        <v>3</v>
      </c>
      <c r="X169" s="17">
        <v>4</v>
      </c>
      <c r="Y169" s="17">
        <v>2</v>
      </c>
      <c r="Z169" s="17">
        <v>4</v>
      </c>
      <c r="AA169" s="17">
        <v>2</v>
      </c>
      <c r="AB169" s="17">
        <v>4</v>
      </c>
      <c r="AC169" s="17">
        <v>0</v>
      </c>
      <c r="AD169" s="17">
        <v>0</v>
      </c>
      <c r="AE169" s="17">
        <v>4</v>
      </c>
      <c r="AF169" s="17">
        <v>2</v>
      </c>
      <c r="AG169" s="17">
        <v>0</v>
      </c>
      <c r="AH169" s="17">
        <v>0</v>
      </c>
      <c r="AI169" s="17">
        <v>3</v>
      </c>
      <c r="AJ169" s="17">
        <v>6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46">
        <f t="shared" ref="AU169" si="216">SUM(I169:AT169)</f>
        <v>36</v>
      </c>
      <c r="AV169" s="49">
        <f t="shared" ref="AV169" si="217">SUM(I170:AT170)</f>
        <v>36</v>
      </c>
      <c r="AW169" s="34">
        <f t="shared" ref="AW169" si="218">SUM(I171:AT171)</f>
        <v>36</v>
      </c>
      <c r="AX169" s="34">
        <f t="shared" ref="AX169" si="219">AW169-AU169</f>
        <v>0</v>
      </c>
      <c r="AY169" s="54">
        <v>0.91990000000000005</v>
      </c>
      <c r="AZ169" s="41" t="s">
        <v>65</v>
      </c>
    </row>
    <row r="170" spans="1:56" ht="16.2" x14ac:dyDescent="0.25">
      <c r="A170" s="42" t="s">
        <v>59</v>
      </c>
      <c r="B170" s="44" t="s">
        <v>1085</v>
      </c>
      <c r="C170" s="42" t="s">
        <v>61</v>
      </c>
      <c r="D170" s="42" t="s">
        <v>1083</v>
      </c>
      <c r="E170" s="42" t="s">
        <v>1082</v>
      </c>
      <c r="F170" s="42" t="s">
        <v>59</v>
      </c>
      <c r="G170" s="45">
        <v>44342</v>
      </c>
      <c r="H170" s="18" t="s">
        <v>66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2</v>
      </c>
      <c r="W170" s="18">
        <v>3</v>
      </c>
      <c r="X170" s="18">
        <v>4</v>
      </c>
      <c r="Y170" s="18">
        <v>2</v>
      </c>
      <c r="Z170" s="18">
        <v>4</v>
      </c>
      <c r="AA170" s="18">
        <v>2</v>
      </c>
      <c r="AB170" s="18">
        <v>4</v>
      </c>
      <c r="AC170" s="18">
        <v>0</v>
      </c>
      <c r="AD170" s="18">
        <v>0</v>
      </c>
      <c r="AE170" s="18">
        <v>4</v>
      </c>
      <c r="AF170" s="18">
        <v>2</v>
      </c>
      <c r="AG170" s="18">
        <v>0</v>
      </c>
      <c r="AH170" s="18">
        <v>0</v>
      </c>
      <c r="AI170" s="18">
        <v>3</v>
      </c>
      <c r="AJ170" s="18">
        <v>6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47"/>
      <c r="AV170" s="50"/>
      <c r="AW170" s="35"/>
      <c r="AX170" s="35"/>
      <c r="AY170" s="55"/>
      <c r="AZ170" s="41" t="s">
        <v>65</v>
      </c>
    </row>
    <row r="171" spans="1:56" ht="16.2" x14ac:dyDescent="0.25">
      <c r="A171" s="42" t="s">
        <v>59</v>
      </c>
      <c r="B171" s="44" t="s">
        <v>1085</v>
      </c>
      <c r="C171" s="42" t="s">
        <v>61</v>
      </c>
      <c r="D171" s="42" t="s">
        <v>1083</v>
      </c>
      <c r="E171" s="42" t="s">
        <v>1082</v>
      </c>
      <c r="F171" s="42" t="s">
        <v>59</v>
      </c>
      <c r="G171" s="45">
        <v>44342</v>
      </c>
      <c r="H171" s="19" t="s">
        <v>67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2</v>
      </c>
      <c r="W171" s="19">
        <v>3</v>
      </c>
      <c r="X171" s="19">
        <v>4</v>
      </c>
      <c r="Y171" s="19">
        <v>2</v>
      </c>
      <c r="Z171" s="19">
        <v>4</v>
      </c>
      <c r="AA171" s="19">
        <v>2</v>
      </c>
      <c r="AB171" s="19">
        <v>4</v>
      </c>
      <c r="AC171" s="19">
        <v>0</v>
      </c>
      <c r="AD171" s="19">
        <v>0</v>
      </c>
      <c r="AE171" s="19">
        <v>4</v>
      </c>
      <c r="AF171" s="19">
        <v>2</v>
      </c>
      <c r="AG171" s="19">
        <v>0</v>
      </c>
      <c r="AH171" s="19">
        <v>0</v>
      </c>
      <c r="AI171" s="19">
        <v>3</v>
      </c>
      <c r="AJ171" s="19">
        <v>6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48"/>
      <c r="AV171" s="51"/>
      <c r="AW171" s="36"/>
      <c r="AX171" s="36"/>
      <c r="AY171" s="56"/>
      <c r="AZ171" s="41" t="s">
        <v>65</v>
      </c>
    </row>
    <row r="172" spans="1:56" ht="16.2" x14ac:dyDescent="0.25">
      <c r="A172" s="42" t="s">
        <v>59</v>
      </c>
      <c r="B172" s="44" t="s">
        <v>1084</v>
      </c>
      <c r="C172" s="42" t="s">
        <v>61</v>
      </c>
      <c r="D172" s="42" t="s">
        <v>1083</v>
      </c>
      <c r="E172" s="42" t="s">
        <v>1082</v>
      </c>
      <c r="F172" s="42" t="s">
        <v>1129</v>
      </c>
      <c r="G172" s="45">
        <v>44342</v>
      </c>
      <c r="H172" s="17" t="s">
        <v>64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1</v>
      </c>
      <c r="U172" s="17">
        <v>1</v>
      </c>
      <c r="V172" s="17">
        <v>2</v>
      </c>
      <c r="W172" s="17">
        <v>1</v>
      </c>
      <c r="X172" s="17">
        <v>3</v>
      </c>
      <c r="Y172" s="17">
        <v>2</v>
      </c>
      <c r="Z172" s="17">
        <v>3</v>
      </c>
      <c r="AA172" s="17">
        <v>2</v>
      </c>
      <c r="AB172" s="17">
        <v>2</v>
      </c>
      <c r="AC172" s="17">
        <v>0</v>
      </c>
      <c r="AD172" s="17">
        <v>0</v>
      </c>
      <c r="AE172" s="17">
        <v>1</v>
      </c>
      <c r="AF172" s="17">
        <v>1</v>
      </c>
      <c r="AG172" s="17">
        <v>0</v>
      </c>
      <c r="AH172" s="17">
        <v>0</v>
      </c>
      <c r="AI172" s="17">
        <v>0</v>
      </c>
      <c r="AJ172" s="17">
        <v>1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46">
        <f t="shared" ref="AU172" si="220">SUM(I172:AT172)</f>
        <v>20</v>
      </c>
      <c r="AV172" s="49">
        <f t="shared" ref="AV172" si="221">SUM(I173:AT173)</f>
        <v>20</v>
      </c>
      <c r="AW172" s="34">
        <f t="shared" ref="AW172" si="222">SUM(I174:AT174)</f>
        <v>20</v>
      </c>
      <c r="AX172" s="34">
        <f t="shared" ref="AX172" si="223">AW172-AU172</f>
        <v>0</v>
      </c>
      <c r="AY172" s="54">
        <v>0.94550000000000001</v>
      </c>
      <c r="AZ172" s="41" t="s">
        <v>65</v>
      </c>
    </row>
    <row r="173" spans="1:56" ht="16.2" x14ac:dyDescent="0.25">
      <c r="A173" s="42" t="s">
        <v>59</v>
      </c>
      <c r="B173" s="44" t="s">
        <v>1084</v>
      </c>
      <c r="C173" s="42" t="s">
        <v>61</v>
      </c>
      <c r="D173" s="42" t="s">
        <v>1083</v>
      </c>
      <c r="E173" s="42" t="s">
        <v>1082</v>
      </c>
      <c r="F173" s="42" t="s">
        <v>59</v>
      </c>
      <c r="G173" s="45">
        <v>44342</v>
      </c>
      <c r="H173" s="18" t="s">
        <v>66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1</v>
      </c>
      <c r="U173" s="18">
        <v>1</v>
      </c>
      <c r="V173" s="18">
        <v>2</v>
      </c>
      <c r="W173" s="18">
        <v>1</v>
      </c>
      <c r="X173" s="18">
        <v>3</v>
      </c>
      <c r="Y173" s="18">
        <v>2</v>
      </c>
      <c r="Z173" s="18">
        <v>3</v>
      </c>
      <c r="AA173" s="18">
        <v>2</v>
      </c>
      <c r="AB173" s="18">
        <v>2</v>
      </c>
      <c r="AC173" s="18">
        <v>0</v>
      </c>
      <c r="AD173" s="18">
        <v>0</v>
      </c>
      <c r="AE173" s="18">
        <v>1</v>
      </c>
      <c r="AF173" s="18">
        <v>1</v>
      </c>
      <c r="AG173" s="18">
        <v>0</v>
      </c>
      <c r="AH173" s="18">
        <v>0</v>
      </c>
      <c r="AI173" s="18">
        <v>0</v>
      </c>
      <c r="AJ173" s="18">
        <v>1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47"/>
      <c r="AV173" s="50"/>
      <c r="AW173" s="35"/>
      <c r="AX173" s="35"/>
      <c r="AY173" s="55"/>
      <c r="AZ173" s="41" t="s">
        <v>65</v>
      </c>
    </row>
    <row r="174" spans="1:56" ht="16.2" x14ac:dyDescent="0.25">
      <c r="A174" s="42" t="s">
        <v>59</v>
      </c>
      <c r="B174" s="44" t="s">
        <v>1084</v>
      </c>
      <c r="C174" s="42" t="s">
        <v>61</v>
      </c>
      <c r="D174" s="42" t="s">
        <v>1083</v>
      </c>
      <c r="E174" s="42" t="s">
        <v>1082</v>
      </c>
      <c r="F174" s="42" t="s">
        <v>59</v>
      </c>
      <c r="G174" s="45">
        <v>44342</v>
      </c>
      <c r="H174" s="19" t="s">
        <v>67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1</v>
      </c>
      <c r="U174" s="19">
        <v>1</v>
      </c>
      <c r="V174" s="19">
        <v>2</v>
      </c>
      <c r="W174" s="19">
        <v>1</v>
      </c>
      <c r="X174" s="19">
        <v>3</v>
      </c>
      <c r="Y174" s="19">
        <v>2</v>
      </c>
      <c r="Z174" s="19">
        <v>3</v>
      </c>
      <c r="AA174" s="19">
        <v>2</v>
      </c>
      <c r="AB174" s="19">
        <v>2</v>
      </c>
      <c r="AC174" s="19">
        <v>0</v>
      </c>
      <c r="AD174" s="19">
        <v>0</v>
      </c>
      <c r="AE174" s="19">
        <v>1</v>
      </c>
      <c r="AF174" s="19">
        <v>1</v>
      </c>
      <c r="AG174" s="19">
        <v>0</v>
      </c>
      <c r="AH174" s="19">
        <v>0</v>
      </c>
      <c r="AI174" s="19">
        <v>0</v>
      </c>
      <c r="AJ174" s="19">
        <v>1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48"/>
      <c r="AV174" s="51"/>
      <c r="AW174" s="36"/>
      <c r="AX174" s="36"/>
      <c r="AY174" s="56"/>
      <c r="AZ174" s="41" t="s">
        <v>65</v>
      </c>
    </row>
    <row r="175" spans="1:56" ht="16.2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42" t="s">
        <v>444</v>
      </c>
      <c r="AR175" s="43"/>
      <c r="AS175" s="43"/>
      <c r="AT175" s="43"/>
      <c r="AU175" s="15">
        <f>SUM(AU4:AU172)</f>
        <v>15794</v>
      </c>
      <c r="AV175" s="15">
        <f t="shared" ref="AV175:AX175" si="224">SUM(AV4:AV172)</f>
        <v>15396</v>
      </c>
      <c r="AW175" s="15">
        <f t="shared" si="224"/>
        <v>15237</v>
      </c>
      <c r="AX175" s="15">
        <f t="shared" si="224"/>
        <v>-557</v>
      </c>
      <c r="AY175" s="32">
        <f>IFERROR(SUMPRODUCT(AV4:AV174,AY4:AY174)/AV175,"-")</f>
        <v>0.94070248116393895</v>
      </c>
      <c r="AZ175" s="31"/>
      <c r="BA175" s="27"/>
      <c r="BB175" s="27"/>
      <c r="BC175" s="27"/>
      <c r="BD175" s="27"/>
    </row>
  </sheetData>
  <autoFilter ref="A3:BD175"/>
  <mergeCells count="743">
    <mergeCell ref="AQ175:AT175"/>
    <mergeCell ref="AU7:AU9"/>
    <mergeCell ref="AV7:AV9"/>
    <mergeCell ref="AW7:AW9"/>
    <mergeCell ref="AX7:AX9"/>
    <mergeCell ref="AY7:AY9"/>
    <mergeCell ref="AV13:AV15"/>
    <mergeCell ref="AW13:AW15"/>
    <mergeCell ref="AX13:AX15"/>
    <mergeCell ref="AY13:AY15"/>
    <mergeCell ref="AW16:AW18"/>
    <mergeCell ref="AX16:AX18"/>
    <mergeCell ref="AY16:AY18"/>
    <mergeCell ref="AW22:AW24"/>
    <mergeCell ref="AX22:AX24"/>
    <mergeCell ref="AY22:AY24"/>
    <mergeCell ref="AW28:AW30"/>
    <mergeCell ref="AX28:AX30"/>
    <mergeCell ref="AY28:AY30"/>
    <mergeCell ref="AW34:AW36"/>
    <mergeCell ref="AX34:AX36"/>
    <mergeCell ref="AY34:AY36"/>
    <mergeCell ref="AW40:AW42"/>
    <mergeCell ref="AX40:AX42"/>
    <mergeCell ref="A4:A6"/>
    <mergeCell ref="B4:B6"/>
    <mergeCell ref="C4:C6"/>
    <mergeCell ref="D4:D6"/>
    <mergeCell ref="E4:E6"/>
    <mergeCell ref="F4:F6"/>
    <mergeCell ref="AZ7:AZ9"/>
    <mergeCell ref="AX4:AX6"/>
    <mergeCell ref="AY4:AY6"/>
    <mergeCell ref="AZ4:AZ6"/>
    <mergeCell ref="A7:A9"/>
    <mergeCell ref="B7:B9"/>
    <mergeCell ref="C7:C9"/>
    <mergeCell ref="D7:D9"/>
    <mergeCell ref="E7:E9"/>
    <mergeCell ref="F7:F9"/>
    <mergeCell ref="B1:V2"/>
    <mergeCell ref="G4:G6"/>
    <mergeCell ref="AU4:AU6"/>
    <mergeCell ref="AV4:AV6"/>
    <mergeCell ref="AW4:AW6"/>
    <mergeCell ref="AY10:AY12"/>
    <mergeCell ref="AZ10:AZ12"/>
    <mergeCell ref="G13:G15"/>
    <mergeCell ref="AU13:AU15"/>
    <mergeCell ref="G7:G9"/>
    <mergeCell ref="AW10:AW12"/>
    <mergeCell ref="AX10:AX12"/>
    <mergeCell ref="A13:A15"/>
    <mergeCell ref="B13:B15"/>
    <mergeCell ref="C13:C15"/>
    <mergeCell ref="D13:D15"/>
    <mergeCell ref="E13:E15"/>
    <mergeCell ref="F13:F15"/>
    <mergeCell ref="AZ13:AZ15"/>
    <mergeCell ref="A10:A12"/>
    <mergeCell ref="B10:B12"/>
    <mergeCell ref="C10:C12"/>
    <mergeCell ref="D10:D12"/>
    <mergeCell ref="E10:E12"/>
    <mergeCell ref="F10:F12"/>
    <mergeCell ref="G10:G12"/>
    <mergeCell ref="AU10:AU12"/>
    <mergeCell ref="AV10:AV12"/>
    <mergeCell ref="AZ16:AZ18"/>
    <mergeCell ref="A19:A21"/>
    <mergeCell ref="B19:B21"/>
    <mergeCell ref="C19:C21"/>
    <mergeCell ref="D19:D21"/>
    <mergeCell ref="E19:E21"/>
    <mergeCell ref="F19:F21"/>
    <mergeCell ref="G19:G21"/>
    <mergeCell ref="AU19:AU21"/>
    <mergeCell ref="AV19:AV21"/>
    <mergeCell ref="AW19:AW21"/>
    <mergeCell ref="AX19:AX21"/>
    <mergeCell ref="AY19:AY21"/>
    <mergeCell ref="AZ19:AZ21"/>
    <mergeCell ref="A16:A18"/>
    <mergeCell ref="B16:B18"/>
    <mergeCell ref="C16:C18"/>
    <mergeCell ref="D16:D18"/>
    <mergeCell ref="E16:E18"/>
    <mergeCell ref="F16:F18"/>
    <mergeCell ref="G16:G18"/>
    <mergeCell ref="AU16:AU18"/>
    <mergeCell ref="AV16:AV18"/>
    <mergeCell ref="AZ22:AZ24"/>
    <mergeCell ref="A25:A27"/>
    <mergeCell ref="B25:B27"/>
    <mergeCell ref="C25:C27"/>
    <mergeCell ref="D25:D27"/>
    <mergeCell ref="E25:E27"/>
    <mergeCell ref="F25:F27"/>
    <mergeCell ref="G25:G27"/>
    <mergeCell ref="AU25:AU27"/>
    <mergeCell ref="AV25:AV27"/>
    <mergeCell ref="AW25:AW27"/>
    <mergeCell ref="AX25:AX27"/>
    <mergeCell ref="AY25:AY27"/>
    <mergeCell ref="AZ25:AZ27"/>
    <mergeCell ref="A22:A24"/>
    <mergeCell ref="B22:B24"/>
    <mergeCell ref="C22:C24"/>
    <mergeCell ref="D22:D24"/>
    <mergeCell ref="E22:E24"/>
    <mergeCell ref="F22:F24"/>
    <mergeCell ref="G22:G24"/>
    <mergeCell ref="AU22:AU24"/>
    <mergeCell ref="AV22:AV24"/>
    <mergeCell ref="AZ28:AZ30"/>
    <mergeCell ref="A31:A33"/>
    <mergeCell ref="B31:B33"/>
    <mergeCell ref="C31:C33"/>
    <mergeCell ref="D31:D33"/>
    <mergeCell ref="E31:E33"/>
    <mergeCell ref="F31:F33"/>
    <mergeCell ref="G31:G33"/>
    <mergeCell ref="AU31:AU33"/>
    <mergeCell ref="AV31:AV33"/>
    <mergeCell ref="AW31:AW33"/>
    <mergeCell ref="AX31:AX33"/>
    <mergeCell ref="AY31:AY33"/>
    <mergeCell ref="AZ31:AZ33"/>
    <mergeCell ref="A28:A30"/>
    <mergeCell ref="B28:B30"/>
    <mergeCell ref="C28:C30"/>
    <mergeCell ref="D28:D30"/>
    <mergeCell ref="E28:E30"/>
    <mergeCell ref="F28:F30"/>
    <mergeCell ref="G28:G30"/>
    <mergeCell ref="AU28:AU30"/>
    <mergeCell ref="AV28:AV30"/>
    <mergeCell ref="AZ34:AZ36"/>
    <mergeCell ref="A37:A39"/>
    <mergeCell ref="B37:B39"/>
    <mergeCell ref="C37:C39"/>
    <mergeCell ref="D37:D39"/>
    <mergeCell ref="E37:E39"/>
    <mergeCell ref="F37:F39"/>
    <mergeCell ref="G37:G39"/>
    <mergeCell ref="AU37:AU39"/>
    <mergeCell ref="AV37:AV39"/>
    <mergeCell ref="AW37:AW39"/>
    <mergeCell ref="AX37:AX39"/>
    <mergeCell ref="AY37:AY39"/>
    <mergeCell ref="AZ37:AZ39"/>
    <mergeCell ref="A34:A36"/>
    <mergeCell ref="B34:B36"/>
    <mergeCell ref="C34:C36"/>
    <mergeCell ref="D34:D36"/>
    <mergeCell ref="E34:E36"/>
    <mergeCell ref="F34:F36"/>
    <mergeCell ref="G34:G36"/>
    <mergeCell ref="AU34:AU36"/>
    <mergeCell ref="AV34:AV36"/>
    <mergeCell ref="AY40:AY42"/>
    <mergeCell ref="AZ40:AZ42"/>
    <mergeCell ref="A43:A45"/>
    <mergeCell ref="B43:B45"/>
    <mergeCell ref="C43:C45"/>
    <mergeCell ref="D43:D45"/>
    <mergeCell ref="E43:E45"/>
    <mergeCell ref="F43:F45"/>
    <mergeCell ref="G43:G45"/>
    <mergeCell ref="AU43:AU45"/>
    <mergeCell ref="AV43:AV45"/>
    <mergeCell ref="AW43:AW45"/>
    <mergeCell ref="AX43:AX45"/>
    <mergeCell ref="AY43:AY45"/>
    <mergeCell ref="AZ43:AZ45"/>
    <mergeCell ref="A40:A42"/>
    <mergeCell ref="B40:B42"/>
    <mergeCell ref="C40:C42"/>
    <mergeCell ref="D40:D42"/>
    <mergeCell ref="E40:E42"/>
    <mergeCell ref="F40:F42"/>
    <mergeCell ref="G40:G42"/>
    <mergeCell ref="AU40:AU42"/>
    <mergeCell ref="AV40:AV42"/>
    <mergeCell ref="AW46:AW48"/>
    <mergeCell ref="AX46:AX48"/>
    <mergeCell ref="AY46:AY48"/>
    <mergeCell ref="AZ46:AZ48"/>
    <mergeCell ref="A49:A51"/>
    <mergeCell ref="B49:B51"/>
    <mergeCell ref="C49:C51"/>
    <mergeCell ref="D49:D51"/>
    <mergeCell ref="E49:E51"/>
    <mergeCell ref="F49:F51"/>
    <mergeCell ref="G49:G51"/>
    <mergeCell ref="AU49:AU51"/>
    <mergeCell ref="AV49:AV51"/>
    <mergeCell ref="AW49:AW51"/>
    <mergeCell ref="AX49:AX51"/>
    <mergeCell ref="AY49:AY51"/>
    <mergeCell ref="AZ49:AZ51"/>
    <mergeCell ref="A46:A48"/>
    <mergeCell ref="B46:B48"/>
    <mergeCell ref="C46:C48"/>
    <mergeCell ref="D46:D48"/>
    <mergeCell ref="E46:E48"/>
    <mergeCell ref="F46:F48"/>
    <mergeCell ref="G46:G48"/>
    <mergeCell ref="AU46:AU48"/>
    <mergeCell ref="AV46:AV48"/>
    <mergeCell ref="AW52:AW54"/>
    <mergeCell ref="AX52:AX54"/>
    <mergeCell ref="AY52:AY54"/>
    <mergeCell ref="AZ52:AZ54"/>
    <mergeCell ref="A55:A57"/>
    <mergeCell ref="B55:B57"/>
    <mergeCell ref="C55:C57"/>
    <mergeCell ref="D55:D57"/>
    <mergeCell ref="E55:E57"/>
    <mergeCell ref="F55:F57"/>
    <mergeCell ref="G55:G57"/>
    <mergeCell ref="AU55:AU57"/>
    <mergeCell ref="AV55:AV57"/>
    <mergeCell ref="AW55:AW57"/>
    <mergeCell ref="AX55:AX57"/>
    <mergeCell ref="AY55:AY57"/>
    <mergeCell ref="AZ55:AZ57"/>
    <mergeCell ref="A52:A54"/>
    <mergeCell ref="B52:B54"/>
    <mergeCell ref="C52:C54"/>
    <mergeCell ref="D52:D54"/>
    <mergeCell ref="E52:E54"/>
    <mergeCell ref="F52:F54"/>
    <mergeCell ref="G52:G54"/>
    <mergeCell ref="AU52:AU54"/>
    <mergeCell ref="AV52:AV54"/>
    <mergeCell ref="AW58:AW60"/>
    <mergeCell ref="AX58:AX60"/>
    <mergeCell ref="AY58:AY60"/>
    <mergeCell ref="AZ58:AZ60"/>
    <mergeCell ref="A61:A63"/>
    <mergeCell ref="B61:B63"/>
    <mergeCell ref="C61:C63"/>
    <mergeCell ref="D61:D63"/>
    <mergeCell ref="E61:E63"/>
    <mergeCell ref="F61:F63"/>
    <mergeCell ref="G61:G63"/>
    <mergeCell ref="AU61:AU63"/>
    <mergeCell ref="AV61:AV63"/>
    <mergeCell ref="AW61:AW63"/>
    <mergeCell ref="AX61:AX63"/>
    <mergeCell ref="AY61:AY63"/>
    <mergeCell ref="AZ61:AZ63"/>
    <mergeCell ref="A58:A60"/>
    <mergeCell ref="B58:B60"/>
    <mergeCell ref="C58:C60"/>
    <mergeCell ref="D58:D60"/>
    <mergeCell ref="E58:E60"/>
    <mergeCell ref="F58:F60"/>
    <mergeCell ref="G58:G60"/>
    <mergeCell ref="AU58:AU60"/>
    <mergeCell ref="AV58:AV60"/>
    <mergeCell ref="AW64:AW66"/>
    <mergeCell ref="AX64:AX66"/>
    <mergeCell ref="AY64:AY66"/>
    <mergeCell ref="AZ64:AZ66"/>
    <mergeCell ref="A67:A69"/>
    <mergeCell ref="B67:B69"/>
    <mergeCell ref="C67:C69"/>
    <mergeCell ref="D67:D69"/>
    <mergeCell ref="E67:E69"/>
    <mergeCell ref="F67:F69"/>
    <mergeCell ref="G67:G69"/>
    <mergeCell ref="AU67:AU69"/>
    <mergeCell ref="AV67:AV69"/>
    <mergeCell ref="AW67:AW69"/>
    <mergeCell ref="AX67:AX69"/>
    <mergeCell ref="AY67:AY69"/>
    <mergeCell ref="AZ67:AZ69"/>
    <mergeCell ref="A64:A66"/>
    <mergeCell ref="B64:B66"/>
    <mergeCell ref="C64:C66"/>
    <mergeCell ref="D64:D66"/>
    <mergeCell ref="E64:E66"/>
    <mergeCell ref="F64:F66"/>
    <mergeCell ref="G64:G66"/>
    <mergeCell ref="AU64:AU66"/>
    <mergeCell ref="AV64:AV66"/>
    <mergeCell ref="AW70:AW72"/>
    <mergeCell ref="AX70:AX72"/>
    <mergeCell ref="AY70:AY72"/>
    <mergeCell ref="AZ70:AZ72"/>
    <mergeCell ref="A73:A75"/>
    <mergeCell ref="B73:B75"/>
    <mergeCell ref="C73:C75"/>
    <mergeCell ref="D73:D75"/>
    <mergeCell ref="E73:E75"/>
    <mergeCell ref="F73:F75"/>
    <mergeCell ref="G73:G75"/>
    <mergeCell ref="AU73:AU75"/>
    <mergeCell ref="AV73:AV75"/>
    <mergeCell ref="AW73:AW75"/>
    <mergeCell ref="AX73:AX75"/>
    <mergeCell ref="AY73:AY75"/>
    <mergeCell ref="AZ73:AZ75"/>
    <mergeCell ref="A70:A72"/>
    <mergeCell ref="B70:B72"/>
    <mergeCell ref="C70:C72"/>
    <mergeCell ref="D70:D72"/>
    <mergeCell ref="E70:E72"/>
    <mergeCell ref="F70:F72"/>
    <mergeCell ref="G70:G72"/>
    <mergeCell ref="AU70:AU72"/>
    <mergeCell ref="AV70:AV72"/>
    <mergeCell ref="AW76:AW78"/>
    <mergeCell ref="AX76:AX78"/>
    <mergeCell ref="AY76:AY78"/>
    <mergeCell ref="AZ76:AZ78"/>
    <mergeCell ref="A79:A81"/>
    <mergeCell ref="B79:B81"/>
    <mergeCell ref="C79:C81"/>
    <mergeCell ref="D79:D81"/>
    <mergeCell ref="E79:E81"/>
    <mergeCell ref="F79:F81"/>
    <mergeCell ref="G79:G81"/>
    <mergeCell ref="AU79:AU81"/>
    <mergeCell ref="AV79:AV81"/>
    <mergeCell ref="AW79:AW81"/>
    <mergeCell ref="AX79:AX81"/>
    <mergeCell ref="AY79:AY81"/>
    <mergeCell ref="AZ79:AZ81"/>
    <mergeCell ref="A76:A78"/>
    <mergeCell ref="B76:B78"/>
    <mergeCell ref="C76:C78"/>
    <mergeCell ref="D76:D78"/>
    <mergeCell ref="E76:E78"/>
    <mergeCell ref="F76:F78"/>
    <mergeCell ref="G76:G78"/>
    <mergeCell ref="AU76:AU78"/>
    <mergeCell ref="AV76:AV78"/>
    <mergeCell ref="AW82:AW84"/>
    <mergeCell ref="AX82:AX84"/>
    <mergeCell ref="AY82:AY84"/>
    <mergeCell ref="AZ82:AZ84"/>
    <mergeCell ref="A85:A87"/>
    <mergeCell ref="B85:B87"/>
    <mergeCell ref="C85:C87"/>
    <mergeCell ref="D85:D87"/>
    <mergeCell ref="E85:E87"/>
    <mergeCell ref="F85:F87"/>
    <mergeCell ref="G85:G87"/>
    <mergeCell ref="AU85:AU87"/>
    <mergeCell ref="AV85:AV87"/>
    <mergeCell ref="AW85:AW87"/>
    <mergeCell ref="AX85:AX87"/>
    <mergeCell ref="AY85:AY87"/>
    <mergeCell ref="AZ85:AZ87"/>
    <mergeCell ref="A82:A84"/>
    <mergeCell ref="B82:B84"/>
    <mergeCell ref="C82:C84"/>
    <mergeCell ref="D82:D84"/>
    <mergeCell ref="E82:E84"/>
    <mergeCell ref="F82:F84"/>
    <mergeCell ref="G82:G84"/>
    <mergeCell ref="AU82:AU84"/>
    <mergeCell ref="AV82:AV84"/>
    <mergeCell ref="AW88:AW90"/>
    <mergeCell ref="AX88:AX90"/>
    <mergeCell ref="AY88:AY90"/>
    <mergeCell ref="AZ88:AZ90"/>
    <mergeCell ref="A91:A93"/>
    <mergeCell ref="B91:B93"/>
    <mergeCell ref="C91:C93"/>
    <mergeCell ref="D91:D93"/>
    <mergeCell ref="E91:E93"/>
    <mergeCell ref="F91:F93"/>
    <mergeCell ref="G91:G93"/>
    <mergeCell ref="AU91:AU93"/>
    <mergeCell ref="AV91:AV93"/>
    <mergeCell ref="AW91:AW93"/>
    <mergeCell ref="AX91:AX93"/>
    <mergeCell ref="AY91:AY93"/>
    <mergeCell ref="AZ91:AZ93"/>
    <mergeCell ref="A88:A90"/>
    <mergeCell ref="B88:B90"/>
    <mergeCell ref="C88:C90"/>
    <mergeCell ref="D88:D90"/>
    <mergeCell ref="E88:E90"/>
    <mergeCell ref="F88:F90"/>
    <mergeCell ref="G88:G90"/>
    <mergeCell ref="AU88:AU90"/>
    <mergeCell ref="AV88:AV90"/>
    <mergeCell ref="AW94:AW96"/>
    <mergeCell ref="AX94:AX96"/>
    <mergeCell ref="AY94:AY96"/>
    <mergeCell ref="AZ94:AZ96"/>
    <mergeCell ref="A97:A99"/>
    <mergeCell ref="B97:B99"/>
    <mergeCell ref="C97:C99"/>
    <mergeCell ref="D97:D99"/>
    <mergeCell ref="E97:E99"/>
    <mergeCell ref="F97:F99"/>
    <mergeCell ref="G97:G99"/>
    <mergeCell ref="AU97:AU99"/>
    <mergeCell ref="AV97:AV99"/>
    <mergeCell ref="AW97:AW99"/>
    <mergeCell ref="AX97:AX99"/>
    <mergeCell ref="AY97:AY99"/>
    <mergeCell ref="AZ97:AZ99"/>
    <mergeCell ref="A94:A96"/>
    <mergeCell ref="B94:B96"/>
    <mergeCell ref="C94:C96"/>
    <mergeCell ref="D94:D96"/>
    <mergeCell ref="E94:E96"/>
    <mergeCell ref="F94:F96"/>
    <mergeCell ref="G94:G96"/>
    <mergeCell ref="AU94:AU96"/>
    <mergeCell ref="AV94:AV96"/>
    <mergeCell ref="AW100:AW102"/>
    <mergeCell ref="AX100:AX102"/>
    <mergeCell ref="AY100:AY102"/>
    <mergeCell ref="AZ100:AZ102"/>
    <mergeCell ref="A103:A105"/>
    <mergeCell ref="B103:B105"/>
    <mergeCell ref="C103:C105"/>
    <mergeCell ref="D103:D105"/>
    <mergeCell ref="E103:E105"/>
    <mergeCell ref="F103:F105"/>
    <mergeCell ref="G103:G105"/>
    <mergeCell ref="AU103:AU105"/>
    <mergeCell ref="AV103:AV105"/>
    <mergeCell ref="AW103:AW105"/>
    <mergeCell ref="AX103:AX105"/>
    <mergeCell ref="AY103:AY105"/>
    <mergeCell ref="AZ103:AZ105"/>
    <mergeCell ref="A100:A102"/>
    <mergeCell ref="B100:B102"/>
    <mergeCell ref="C100:C102"/>
    <mergeCell ref="D100:D102"/>
    <mergeCell ref="E100:E102"/>
    <mergeCell ref="F100:F102"/>
    <mergeCell ref="G100:G102"/>
    <mergeCell ref="AU100:AU102"/>
    <mergeCell ref="AV100:AV102"/>
    <mergeCell ref="AW106:AW108"/>
    <mergeCell ref="AX106:AX108"/>
    <mergeCell ref="AY106:AY108"/>
    <mergeCell ref="AZ106:AZ108"/>
    <mergeCell ref="A109:A111"/>
    <mergeCell ref="B109:B111"/>
    <mergeCell ref="C109:C111"/>
    <mergeCell ref="D109:D111"/>
    <mergeCell ref="E109:E111"/>
    <mergeCell ref="F109:F111"/>
    <mergeCell ref="G109:G111"/>
    <mergeCell ref="AU109:AU111"/>
    <mergeCell ref="AV109:AV111"/>
    <mergeCell ref="AW109:AW111"/>
    <mergeCell ref="AX109:AX111"/>
    <mergeCell ref="AY109:AY111"/>
    <mergeCell ref="AZ109:AZ111"/>
    <mergeCell ref="A106:A108"/>
    <mergeCell ref="B106:B108"/>
    <mergeCell ref="C106:C108"/>
    <mergeCell ref="D106:D108"/>
    <mergeCell ref="E106:E108"/>
    <mergeCell ref="F106:F108"/>
    <mergeCell ref="G106:G108"/>
    <mergeCell ref="AU106:AU108"/>
    <mergeCell ref="AV106:AV108"/>
    <mergeCell ref="AW112:AW114"/>
    <mergeCell ref="AX112:AX114"/>
    <mergeCell ref="AY112:AY114"/>
    <mergeCell ref="AZ112:AZ114"/>
    <mergeCell ref="A115:A117"/>
    <mergeCell ref="B115:B117"/>
    <mergeCell ref="C115:C117"/>
    <mergeCell ref="D115:D117"/>
    <mergeCell ref="E115:E117"/>
    <mergeCell ref="F115:F117"/>
    <mergeCell ref="G115:G117"/>
    <mergeCell ref="AU115:AU117"/>
    <mergeCell ref="AV115:AV117"/>
    <mergeCell ref="AW115:AW117"/>
    <mergeCell ref="AX115:AX117"/>
    <mergeCell ref="AY115:AY117"/>
    <mergeCell ref="AZ115:AZ117"/>
    <mergeCell ref="A112:A114"/>
    <mergeCell ref="B112:B114"/>
    <mergeCell ref="C112:C114"/>
    <mergeCell ref="D112:D114"/>
    <mergeCell ref="E112:E114"/>
    <mergeCell ref="F112:F114"/>
    <mergeCell ref="G112:G114"/>
    <mergeCell ref="AU112:AU114"/>
    <mergeCell ref="AV112:AV114"/>
    <mergeCell ref="AW118:AW120"/>
    <mergeCell ref="AX118:AX120"/>
    <mergeCell ref="AY118:AY120"/>
    <mergeCell ref="AZ118:AZ120"/>
    <mergeCell ref="A121:A123"/>
    <mergeCell ref="B121:B123"/>
    <mergeCell ref="C121:C123"/>
    <mergeCell ref="D121:D123"/>
    <mergeCell ref="E121:E123"/>
    <mergeCell ref="F121:F123"/>
    <mergeCell ref="G121:G123"/>
    <mergeCell ref="AU121:AU123"/>
    <mergeCell ref="AV121:AV123"/>
    <mergeCell ref="AW121:AW123"/>
    <mergeCell ref="AX121:AX123"/>
    <mergeCell ref="AY121:AY123"/>
    <mergeCell ref="AZ121:AZ123"/>
    <mergeCell ref="A118:A120"/>
    <mergeCell ref="B118:B120"/>
    <mergeCell ref="C118:C120"/>
    <mergeCell ref="D118:D120"/>
    <mergeCell ref="E118:E120"/>
    <mergeCell ref="F118:F120"/>
    <mergeCell ref="G118:G120"/>
    <mergeCell ref="AU118:AU120"/>
    <mergeCell ref="AV118:AV120"/>
    <mergeCell ref="AW124:AW126"/>
    <mergeCell ref="AX124:AX126"/>
    <mergeCell ref="AY124:AY126"/>
    <mergeCell ref="AZ124:AZ126"/>
    <mergeCell ref="A127:A129"/>
    <mergeCell ref="B127:B129"/>
    <mergeCell ref="C127:C129"/>
    <mergeCell ref="D127:D129"/>
    <mergeCell ref="E127:E129"/>
    <mergeCell ref="F127:F129"/>
    <mergeCell ref="G127:G129"/>
    <mergeCell ref="AU127:AU129"/>
    <mergeCell ref="AV127:AV129"/>
    <mergeCell ref="AW127:AW129"/>
    <mergeCell ref="AX127:AX129"/>
    <mergeCell ref="AY127:AY129"/>
    <mergeCell ref="AZ127:AZ129"/>
    <mergeCell ref="A124:A126"/>
    <mergeCell ref="B124:B126"/>
    <mergeCell ref="C124:C126"/>
    <mergeCell ref="D124:D126"/>
    <mergeCell ref="E124:E126"/>
    <mergeCell ref="F124:F126"/>
    <mergeCell ref="G124:G126"/>
    <mergeCell ref="AU124:AU126"/>
    <mergeCell ref="AV124:AV126"/>
    <mergeCell ref="AW130:AW132"/>
    <mergeCell ref="AX130:AX132"/>
    <mergeCell ref="AY130:AY132"/>
    <mergeCell ref="AZ130:AZ132"/>
    <mergeCell ref="A133:A135"/>
    <mergeCell ref="B133:B135"/>
    <mergeCell ref="C133:C135"/>
    <mergeCell ref="D133:D135"/>
    <mergeCell ref="E133:E135"/>
    <mergeCell ref="F133:F135"/>
    <mergeCell ref="G133:G135"/>
    <mergeCell ref="AU133:AU135"/>
    <mergeCell ref="AV133:AV135"/>
    <mergeCell ref="AW133:AW135"/>
    <mergeCell ref="AX133:AX135"/>
    <mergeCell ref="AY133:AY135"/>
    <mergeCell ref="AZ133:AZ135"/>
    <mergeCell ref="A130:A132"/>
    <mergeCell ref="B130:B132"/>
    <mergeCell ref="C130:C132"/>
    <mergeCell ref="D130:D132"/>
    <mergeCell ref="E130:E132"/>
    <mergeCell ref="F130:F132"/>
    <mergeCell ref="G130:G132"/>
    <mergeCell ref="AU130:AU132"/>
    <mergeCell ref="AV130:AV132"/>
    <mergeCell ref="AW136:AW138"/>
    <mergeCell ref="AX136:AX138"/>
    <mergeCell ref="AY136:AY138"/>
    <mergeCell ref="AZ136:AZ138"/>
    <mergeCell ref="A139:A141"/>
    <mergeCell ref="B139:B141"/>
    <mergeCell ref="C139:C141"/>
    <mergeCell ref="D139:D141"/>
    <mergeCell ref="E139:E141"/>
    <mergeCell ref="F139:F141"/>
    <mergeCell ref="G139:G141"/>
    <mergeCell ref="AU139:AU141"/>
    <mergeCell ref="AV139:AV141"/>
    <mergeCell ref="AW139:AW141"/>
    <mergeCell ref="AX139:AX141"/>
    <mergeCell ref="AY139:AY141"/>
    <mergeCell ref="AZ139:AZ141"/>
    <mergeCell ref="A136:A138"/>
    <mergeCell ref="B136:B138"/>
    <mergeCell ref="C136:C138"/>
    <mergeCell ref="D136:D138"/>
    <mergeCell ref="E136:E138"/>
    <mergeCell ref="F136:F138"/>
    <mergeCell ref="G136:G138"/>
    <mergeCell ref="AU136:AU138"/>
    <mergeCell ref="AV136:AV138"/>
    <mergeCell ref="AW142:AW144"/>
    <mergeCell ref="AX142:AX144"/>
    <mergeCell ref="AY142:AY144"/>
    <mergeCell ref="AZ142:AZ144"/>
    <mergeCell ref="A145:A147"/>
    <mergeCell ref="B145:B147"/>
    <mergeCell ref="C145:C147"/>
    <mergeCell ref="D145:D147"/>
    <mergeCell ref="E145:E147"/>
    <mergeCell ref="F145:F147"/>
    <mergeCell ref="G145:G147"/>
    <mergeCell ref="AU145:AU147"/>
    <mergeCell ref="AV145:AV147"/>
    <mergeCell ref="AW145:AW147"/>
    <mergeCell ref="AX145:AX147"/>
    <mergeCell ref="AY145:AY147"/>
    <mergeCell ref="AZ145:AZ147"/>
    <mergeCell ref="A142:A144"/>
    <mergeCell ref="B142:B144"/>
    <mergeCell ref="C142:C144"/>
    <mergeCell ref="D142:D144"/>
    <mergeCell ref="E142:E144"/>
    <mergeCell ref="F142:F144"/>
    <mergeCell ref="G142:G144"/>
    <mergeCell ref="AU142:AU144"/>
    <mergeCell ref="AV142:AV144"/>
    <mergeCell ref="AW148:AW150"/>
    <mergeCell ref="AX148:AX150"/>
    <mergeCell ref="AY148:AY150"/>
    <mergeCell ref="AZ148:AZ150"/>
    <mergeCell ref="A151:A153"/>
    <mergeCell ref="B151:B153"/>
    <mergeCell ref="C151:C153"/>
    <mergeCell ref="D151:D153"/>
    <mergeCell ref="E151:E153"/>
    <mergeCell ref="F151:F153"/>
    <mergeCell ref="G151:G153"/>
    <mergeCell ref="AU151:AU153"/>
    <mergeCell ref="AV151:AV153"/>
    <mergeCell ref="AW151:AW153"/>
    <mergeCell ref="AX151:AX153"/>
    <mergeCell ref="AY151:AY153"/>
    <mergeCell ref="AZ151:AZ153"/>
    <mergeCell ref="A148:A150"/>
    <mergeCell ref="B148:B150"/>
    <mergeCell ref="C148:C150"/>
    <mergeCell ref="D148:D150"/>
    <mergeCell ref="E148:E150"/>
    <mergeCell ref="F148:F150"/>
    <mergeCell ref="G148:G150"/>
    <mergeCell ref="AU148:AU150"/>
    <mergeCell ref="AV148:AV150"/>
    <mergeCell ref="AW154:AW156"/>
    <mergeCell ref="AX154:AX156"/>
    <mergeCell ref="AY154:AY156"/>
    <mergeCell ref="AZ154:AZ156"/>
    <mergeCell ref="A157:A159"/>
    <mergeCell ref="B157:B159"/>
    <mergeCell ref="C157:C159"/>
    <mergeCell ref="D157:D159"/>
    <mergeCell ref="E157:E159"/>
    <mergeCell ref="F157:F159"/>
    <mergeCell ref="G157:G159"/>
    <mergeCell ref="AU157:AU159"/>
    <mergeCell ref="AV157:AV159"/>
    <mergeCell ref="AW157:AW159"/>
    <mergeCell ref="AX157:AX159"/>
    <mergeCell ref="AY157:AY159"/>
    <mergeCell ref="AZ157:AZ159"/>
    <mergeCell ref="A154:A156"/>
    <mergeCell ref="B154:B156"/>
    <mergeCell ref="C154:C156"/>
    <mergeCell ref="D154:D156"/>
    <mergeCell ref="E154:E156"/>
    <mergeCell ref="F154:F156"/>
    <mergeCell ref="G154:G156"/>
    <mergeCell ref="AU154:AU156"/>
    <mergeCell ref="AV154:AV156"/>
    <mergeCell ref="AW160:AW162"/>
    <mergeCell ref="AX160:AX162"/>
    <mergeCell ref="AY160:AY162"/>
    <mergeCell ref="AZ160:AZ162"/>
    <mergeCell ref="A163:A165"/>
    <mergeCell ref="B163:B165"/>
    <mergeCell ref="C163:C165"/>
    <mergeCell ref="D163:D165"/>
    <mergeCell ref="E163:E165"/>
    <mergeCell ref="F163:F165"/>
    <mergeCell ref="G163:G165"/>
    <mergeCell ref="AU163:AU165"/>
    <mergeCell ref="AV163:AV165"/>
    <mergeCell ref="AW163:AW165"/>
    <mergeCell ref="AX163:AX165"/>
    <mergeCell ref="AY163:AY165"/>
    <mergeCell ref="AZ163:AZ165"/>
    <mergeCell ref="A160:A162"/>
    <mergeCell ref="B160:B162"/>
    <mergeCell ref="C160:C162"/>
    <mergeCell ref="D160:D162"/>
    <mergeCell ref="E160:E162"/>
    <mergeCell ref="F160:F162"/>
    <mergeCell ref="G160:G162"/>
    <mergeCell ref="AU160:AU162"/>
    <mergeCell ref="AV160:AV162"/>
    <mergeCell ref="AY166:AY168"/>
    <mergeCell ref="AZ166:AZ168"/>
    <mergeCell ref="A169:A171"/>
    <mergeCell ref="B169:B171"/>
    <mergeCell ref="C169:C171"/>
    <mergeCell ref="D169:D171"/>
    <mergeCell ref="E169:E171"/>
    <mergeCell ref="F169:F171"/>
    <mergeCell ref="G169:G171"/>
    <mergeCell ref="AU169:AU171"/>
    <mergeCell ref="AV169:AV171"/>
    <mergeCell ref="AW169:AW171"/>
    <mergeCell ref="AX169:AX171"/>
    <mergeCell ref="AY169:AY171"/>
    <mergeCell ref="AZ169:AZ171"/>
    <mergeCell ref="E172:E174"/>
    <mergeCell ref="AZ172:AZ174"/>
    <mergeCell ref="F172:F174"/>
    <mergeCell ref="G172:G174"/>
    <mergeCell ref="AU172:AU174"/>
    <mergeCell ref="AV172:AV174"/>
    <mergeCell ref="AW172:AW174"/>
    <mergeCell ref="AX172:AX174"/>
    <mergeCell ref="A166:A168"/>
    <mergeCell ref="B166:B168"/>
    <mergeCell ref="C166:C168"/>
    <mergeCell ref="D166:D168"/>
    <mergeCell ref="E166:E168"/>
    <mergeCell ref="AY172:AY174"/>
    <mergeCell ref="A172:A174"/>
    <mergeCell ref="B172:B174"/>
    <mergeCell ref="C172:C174"/>
    <mergeCell ref="D172:D174"/>
    <mergeCell ref="F166:F168"/>
    <mergeCell ref="G166:G168"/>
    <mergeCell ref="AU166:AU168"/>
    <mergeCell ref="AV166:AV168"/>
    <mergeCell ref="AW166:AW168"/>
    <mergeCell ref="AX166:AX16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</vt:lpstr>
      <vt:lpstr>THAI HOANH(Cold transfer)</vt:lpstr>
      <vt:lpstr>THAI HOANH (Paint Spraying)</vt:lpstr>
      <vt:lpstr>THAI HOANH(Bruch Painting)</vt:lpstr>
      <vt:lpstr>VINH MAO(Pad printing)</vt:lpstr>
      <vt:lpstr>VINH MAO(Cold Transfer)</vt:lpstr>
      <vt:lpstr>VINH MAO(Paint Spraying)</vt:lpstr>
      <vt:lpstr>DLL(Pad printing)</vt:lpstr>
      <vt:lpstr>DLL(Cold Transfer)</vt:lpstr>
      <vt:lpstr>DLL(Paint Spraying)</vt:lpstr>
      <vt:lpstr>DLL(Touch Paint )</vt:lpstr>
      <vt:lpstr>Long Hung(Embroidery)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Yvonne Hsueh</dc:creator>
  <cp:lastModifiedBy>(SHC-01A9) Yvonne Hsueh</cp:lastModifiedBy>
  <dcterms:created xsi:type="dcterms:W3CDTF">2021-06-07T02:16:47Z</dcterms:created>
  <dcterms:modified xsi:type="dcterms:W3CDTF">2021-09-25T04:05:31Z</dcterms:modified>
</cp:coreProperties>
</file>