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/>
  </bookViews>
  <sheets>
    <sheet name="Spent" sheetId="1" r:id="rId1"/>
    <sheet name="Future" sheetId="2" r:id="rId2"/>
    <sheet name="Over" sheetId="3" r:id="rId3"/>
    <sheet name="Plan" sheetId="4" r:id="rId4"/>
  </sheets>
  <definedNames>
    <definedName name="_xlnm.Sheet_Title" localSheetId="0">"Spent"</definedName>
    <definedName name="_xlnm.Print_Area" localSheetId="0">#REF!</definedName>
    <definedName name="_xlnm.Sheet_Title" localSheetId="1">"Future"</definedName>
    <definedName name="_xlnm.Print_Area" localSheetId="1">#REF!</definedName>
    <definedName name="_xlnm.Sheet_Title" localSheetId="2">"Over"</definedName>
    <definedName name="_xlnm.Print_Area" localSheetId="2">#REF!</definedName>
    <definedName name="_xlnm.Sheet_Title" localSheetId="3">"Plan"</definedName>
    <definedName name="_xlnm.Print_Area" localSheetId="3">#REF!</definedName>
  </definedNames>
  <calcPr calcId="144525" calcCompleted="0" calcOnSave="0"/>
</workbook>
</file>

<file path=xl/sharedStrings.xml><?xml version="1.0" encoding="utf-8"?>
<sst xmlns="http://schemas.openxmlformats.org/spreadsheetml/2006/main" count="42">
  <si>
    <t>Combined Savings &amp; Loans</t>
  </si>
  <si>
    <t>Years to Calc</t>
  </si>
  <si>
    <t>Anniversary</t>
  </si>
  <si>
    <t>Birthday</t>
  </si>
  <si>
    <t>Christmas</t>
  </si>
  <si>
    <t>Fathers</t>
  </si>
  <si>
    <t>Mothers</t>
  </si>
  <si>
    <t>Clothes</t>
  </si>
  <si>
    <t>Food</t>
  </si>
  <si>
    <t>Medical</t>
  </si>
  <si>
    <t>Fuel</t>
  </si>
  <si>
    <t>Service</t>
  </si>
  <si>
    <t>Y</t>
  </si>
  <si>
    <t>M</t>
  </si>
  <si>
    <t>D</t>
  </si>
  <si>
    <t>Combined Current Accounts</t>
  </si>
  <si>
    <t>Example food spent on this months credit card bill</t>
  </si>
  <si>
    <t>Example spent on previous credit card still outstanding</t>
  </si>
  <si>
    <t>INITIAL BALANCE</t>
  </si>
  <si>
    <t>End</t>
  </si>
  <si>
    <t>Balance</t>
  </si>
  <si>
    <t>Date</t>
  </si>
  <si>
    <t>This will auto populate…</t>
  </si>
  <si>
    <t>Spent</t>
  </si>
  <si>
    <t>One Off</t>
  </si>
  <si>
    <t>Expected</t>
  </si>
  <si>
    <t>Overspent</t>
  </si>
  <si>
    <t>Over</t>
  </si>
  <si>
    <t>Annual</t>
  </si>
  <si>
    <t>Low</t>
  </si>
  <si>
    <t>Weeks</t>
  </si>
  <si>
    <t>H / K</t>
  </si>
  <si>
    <t>Repeating</t>
  </si>
  <si>
    <t>End Before</t>
  </si>
  <si>
    <t>A heading for sorting</t>
  </si>
  <si>
    <t>0000-00-00</t>
  </si>
  <si>
    <t>Food Calculated from Spent Avg *</t>
  </si>
  <si>
    <t>Something Monthly April to March</t>
  </si>
  <si>
    <t>Something Weekly Not Post Retirement</t>
  </si>
  <si>
    <t>Oldest allowable date in app</t>
  </si>
  <si>
    <t>Total</t>
  </si>
  <si>
    <t>Post Retirement</t>
  </si>
</sst>
</file>

<file path=xl/styles.xml><?xml version="1.0" encoding="utf-8"?>
<styleSheet xmlns="http://schemas.openxmlformats.org/spreadsheetml/2006/main">
  <numFmts count="9">
    <numFmt numFmtId="176" formatCode="&quot;&quot;&quot;£&quot;&quot;&quot;#,##0.00;[Red]\-&quot;£&quot;#,##0.00"/>
    <numFmt numFmtId="42" formatCode="_-&quot;£&quot;* #,##0_-;\-&quot;£&quot;* #,##0_-;_-&quot;£&quot;* &quot;-&quot;_-;_-@_-"/>
    <numFmt numFmtId="43" formatCode="_-* #,##0.00_-;\-* #,##0.00_-;_-* &quot;-&quot;??_-;_-@_-"/>
    <numFmt numFmtId="8" formatCode="&quot;£&quot;#,##0.00;[Red]\-&quot;£&quot;#,##0.00"/>
    <numFmt numFmtId="177" formatCode="&quot;£&quot;#,##0.00;[Red]&quot;£&quot;#,##0.00"/>
    <numFmt numFmtId="41" formatCode="_-* #,##0_-;\-* #,##0_-;_-* &quot;-&quot;_-;_-@_-"/>
    <numFmt numFmtId="178" formatCode="yyyy&quot;-&quot;mm&quot;-&quot;dd"/>
    <numFmt numFmtId="179" formatCode="00"/>
    <numFmt numFmtId="44" formatCode="_-&quot;£&quot;* #,##0.00_-;\-&quot;£&quot;* #,##0.00_-;_-&quot;£&quot;* &quot;-&quot;??_-;_-@_-"/>
  </numFmts>
  <fonts count="21">
    <font>
      <sz val="12"/>
      <color theme="1"/>
      <name val="ÃÂÃÂÃÂÃÂÃÂÃÂÃÂÃÂ"/>
      <charset val="134"/>
      <scheme val="minor"/>
    </font>
    <font>
      <sz val="11"/>
      <color theme="1"/>
      <name val="ÃÂÃÂÃÂÃÂÃÂÃÂÃÂÃÂ"/>
      <charset val="134"/>
      <scheme val="minor"/>
    </font>
    <font>
      <b/>
      <sz val="11"/>
      <color rgb="FFFFFFFF"/>
      <name val="ÃÂÃÂÃÂÃÂÃÂÃÂÃÂÃÂ"/>
      <charset val="0"/>
      <scheme val="minor"/>
    </font>
    <font>
      <u/>
      <sz val="11"/>
      <color rgb="FF0000FF"/>
      <name val="ÃÂÃÂÃÂÃÂÃÂÃÂÃÂÃÂ"/>
      <charset val="0"/>
      <scheme val="minor"/>
    </font>
    <font>
      <sz val="11"/>
      <color theme="1"/>
      <name val="ÃÂÃÂÃÂÃÂÃÂÃÂÃÂÃÂ"/>
      <charset val="0"/>
      <scheme val="minor"/>
    </font>
    <font>
      <b/>
      <sz val="18"/>
      <color theme="3"/>
      <name val="ÃÂÃÂÃÂÃÂÃÂÃÂÃÂÃÂ"/>
      <charset val="134"/>
      <scheme val="minor"/>
    </font>
    <font>
      <b/>
      <sz val="13"/>
      <color theme="3"/>
      <name val="ÃÂÃÂÃÂÃÂÃÂÃÂÃÂÃÂ"/>
      <charset val="134"/>
      <scheme val="minor"/>
    </font>
    <font>
      <sz val="11"/>
      <color theme="0"/>
      <name val="ÃÂÃÂÃÂÃÂÃÂÃÂÃÂÃÂ"/>
      <charset val="0"/>
      <scheme val="minor"/>
    </font>
    <font>
      <b/>
      <sz val="15"/>
      <color theme="3"/>
      <name val="ÃÂÃÂÃÂÃÂÃÂÃÂÃÂÃÂ"/>
      <charset val="134"/>
      <scheme val="minor"/>
    </font>
    <font>
      <i/>
      <sz val="11"/>
      <color rgb="FF7F7F7F"/>
      <name val="ÃÂÃÂÃÂÃÂÃÂÃÂÃÂÃÂ"/>
      <charset val="0"/>
      <scheme val="minor"/>
    </font>
    <font>
      <b/>
      <sz val="11"/>
      <color theme="3"/>
      <name val="ÃÂÃÂÃÂÃÂÃÂÃÂÃÂÃÂ"/>
      <charset val="134"/>
      <scheme val="minor"/>
    </font>
    <font>
      <sz val="11"/>
      <color rgb="FF006100"/>
      <name val="ÃÂÃÂÃÂÃÂÃÂÃÂÃÂÃÂ"/>
      <charset val="0"/>
      <scheme val="minor"/>
    </font>
    <font>
      <sz val="11"/>
      <color rgb="FF3F3F76"/>
      <name val="ÃÂÃÂÃÂÃÂÃÂÃÂÃÂÃÂ"/>
      <charset val="0"/>
      <scheme val="minor"/>
    </font>
    <font>
      <sz val="11"/>
      <color rgb="FFFF0000"/>
      <name val="ÃÂÃÂÃÂÃÂÃÂÃÂÃÂÃÂ"/>
      <charset val="0"/>
      <scheme val="minor"/>
    </font>
    <font>
      <sz val="11"/>
      <color rgb="FF9C0006"/>
      <name val="ÃÂÃÂÃÂÃÂÃÂÃÂÃÂÃÂ"/>
      <charset val="0"/>
      <scheme val="minor"/>
    </font>
    <font>
      <sz val="11"/>
      <color rgb="FF9C6500"/>
      <name val="ÃÂÃÂÃÂÃÂÃÂÃÂÃÂÃÂ"/>
      <charset val="0"/>
      <scheme val="minor"/>
    </font>
    <font>
      <u/>
      <sz val="11"/>
      <color rgb="FF800080"/>
      <name val="ÃÂÃÂÃÂÃÂÃÂÃÂÃÂÃÂ"/>
      <charset val="0"/>
      <scheme val="minor"/>
    </font>
    <font>
      <b/>
      <sz val="11"/>
      <color rgb="FF3F3F3F"/>
      <name val="ÃÂÃÂÃÂÃÂÃÂÃÂÃÂÃÂ"/>
      <charset val="0"/>
      <scheme val="minor"/>
    </font>
    <font>
      <b/>
      <sz val="11"/>
      <color theme="1"/>
      <name val="ÃÂÃÂÃÂÃÂÃÂÃÂÃÂÃÂ"/>
      <charset val="0"/>
      <scheme val="minor"/>
    </font>
    <font>
      <sz val="11"/>
      <color rgb="FFFA7D00"/>
      <name val="ÃÂÃÂÃÂÃÂÃÂÃÂÃÂÃÂ"/>
      <charset val="0"/>
      <scheme val="minor"/>
    </font>
    <font>
      <b/>
      <sz val="11"/>
      <color rgb="FFFA7D00"/>
      <name val="ÃÂÃÂÃÂÃÂÃÂÃÂÃÂÃÂ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/>
    <xf numFmtId="0" fontId="7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4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14" borderId="5" applyNumberFormat="0" applyFon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4" borderId="4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 applyNumberFormat="1"/>
    <xf numFmtId="179" fontId="0" fillId="0" borderId="0" xfId="0" applyNumberFormat="1"/>
    <xf numFmtId="8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¯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¼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­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¯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¼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³ 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¯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¼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°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£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´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£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·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£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£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¯"/>
        <a:font script="Hang" typeface="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«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§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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¬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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 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ª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³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 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«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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"/>
        <a:font script="Hans" typeface="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¥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®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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¤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½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"/>
        <a:font script="Hant" typeface="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¦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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°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§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´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°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¦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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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©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«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¯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¼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­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¯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¼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³ 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¯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¼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°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£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´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£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·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£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£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¯"/>
        <a:font script="Hang" typeface="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«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§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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¬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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 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ª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³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 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«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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"/>
        <a:font script="Hans" typeface="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¥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®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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¤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½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"/>
        <a:font script="Hant" typeface="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¦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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°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§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´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°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¦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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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©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«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"/>
  <sheetViews>
    <sheetView tabSelected="1" workbookViewId="0">
      <selection activeCell="D5" sqref="D5"/>
    </sheetView>
  </sheetViews>
  <sheetFormatPr defaultColWidth="8.1203007518797" defaultRowHeight="14.1" outlineLevelRow="6"/>
  <cols>
    <col min="1" max="1" width="5.85714285714286" customWidth="1"/>
    <col min="2" max="3" width="3.2781954887218" customWidth="1"/>
    <col min="4" max="4" width="12.1428571428571" customWidth="1"/>
    <col min="5" max="5" width="25.1954887218045" customWidth="1"/>
    <col min="6" max="6" width="11.5112781954887" customWidth="1"/>
    <col min="7" max="7" width="3.44360902255639" customWidth="1"/>
    <col min="8" max="8" width="13" customWidth="1"/>
    <col min="9" max="9" width="9.7218045112782" customWidth="1"/>
    <col min="10" max="10" width="11.5714285714286" customWidth="1"/>
    <col min="11" max="11" width="2.57142857142857" customWidth="1"/>
    <col min="12" max="12" width="9.7218045112782" customWidth="1"/>
    <col min="13" max="13" width="8.85714285714286" customWidth="1"/>
    <col min="14" max="14" width="2.50375939849624" customWidth="1"/>
    <col min="15" max="17" width="9.7218045112782" customWidth="1"/>
    <col min="18" max="18" width="2.46616541353383" customWidth="1"/>
    <col min="19" max="19" width="11.5714285714286" customWidth="1"/>
    <col min="20" max="20" width="9.7218045112782" customWidth="1"/>
    <col min="21" max="16384" width="9.14285714285714" customWidth="1"/>
  </cols>
  <sheetData>
    <row r="1" ht="15.75" customHeight="1" spans="1:20">
      <c r="A1">
        <f ca="1">YEAR(TODAY())</f>
        <v>2021</v>
      </c>
      <c r="B1" s="1">
        <f ca="1">MONTH(TODAY())</f>
        <v>2</v>
      </c>
      <c r="C1" s="1">
        <f ca="1">DAY(TODAY())</f>
        <v>12</v>
      </c>
      <c r="D1" s="2">
        <v>0</v>
      </c>
      <c r="E1" t="s">
        <v>0</v>
      </c>
      <c r="F1" s="2" t="s">
        <v>1</v>
      </c>
      <c r="G1">
        <v>10</v>
      </c>
      <c r="H1" s="2" t="s">
        <v>2</v>
      </c>
      <c r="I1" s="2" t="s">
        <v>3</v>
      </c>
      <c r="J1" s="2" t="s">
        <v>4</v>
      </c>
      <c r="L1" s="2" t="s">
        <v>5</v>
      </c>
      <c r="M1" s="2" t="s">
        <v>6</v>
      </c>
      <c r="O1" s="2" t="s">
        <v>7</v>
      </c>
      <c r="P1" s="2" t="s">
        <v>8</v>
      </c>
      <c r="Q1" s="2" t="s">
        <v>9</v>
      </c>
      <c r="S1" s="2" t="s">
        <v>10</v>
      </c>
      <c r="T1" s="2" t="s">
        <v>11</v>
      </c>
    </row>
    <row r="2" ht="15.75" customHeight="1" spans="1:20">
      <c r="A2" t="s">
        <v>12</v>
      </c>
      <c r="B2" s="1" t="s">
        <v>13</v>
      </c>
      <c r="C2" s="1" t="s">
        <v>14</v>
      </c>
      <c r="D2" s="2">
        <f>SUM(D3:D6)-D1</f>
        <v>0</v>
      </c>
      <c r="E2" t="s">
        <v>15</v>
      </c>
      <c r="H2" s="2">
        <f ca="1">SUM(H3:H5)/($A1-$A5+1)</f>
        <v>0</v>
      </c>
      <c r="I2" s="2">
        <f ca="1">SUM(I3:I5)/($A1-$A5+1)</f>
        <v>0</v>
      </c>
      <c r="J2" s="2">
        <f ca="1">SUM(J3:J5)/($A1-$A5)</f>
        <v>0</v>
      </c>
      <c r="L2" s="2">
        <f ca="1">SUM(L3:L5)/($A1-$A5+IF($B1&gt;=6,1,0))</f>
        <v>0</v>
      </c>
      <c r="M2" s="2" t="e">
        <f ca="1">SUM(M3:M5)/($A1-$A5+IF($B1&gt;3,1,0)-1)</f>
        <v>#DIV/0!</v>
      </c>
      <c r="O2" s="2">
        <f ca="1">30.416*SUM(O3:O5)/(365*($A1-$A5)+30.416*($B1-$B5)+$C1-$C5)</f>
        <v>0</v>
      </c>
      <c r="P2" s="2">
        <f ca="1">SUM(P3:P5)/(365*($A1-$A5)+30.416*($B1-$B5)+$C1-$C5)</f>
        <v>-0.0475936643314042</v>
      </c>
      <c r="Q2" s="2">
        <f ca="1">30.416*SUM(Q3:Q5)/(365*($A1-$A5)+30.416*($B1-$B5)+$C1-$C5)</f>
        <v>0</v>
      </c>
      <c r="S2" s="2">
        <f ca="1">7*SUM(S3:S5)/(365*($A1-$A5)+30.416*($B1-$B5)+$C1-$C5)</f>
        <v>0</v>
      </c>
      <c r="T2" s="2">
        <f ca="1">30.416*SUM(T3:T5)/(365*($A1-$A5)+30.416*($B1-$B5)+$C1-$C5)</f>
        <v>0</v>
      </c>
    </row>
    <row r="3" ht="15.75" customHeight="1" spans="3:20">
      <c r="C3" s="1">
        <v>0</v>
      </c>
      <c r="D3" s="2">
        <f>E3-SUM(D4)</f>
        <v>25</v>
      </c>
      <c r="E3" s="2">
        <f>-SUM(D5)</f>
        <v>10</v>
      </c>
      <c r="F3" s="2"/>
      <c r="G3" t="str">
        <f>""</f>
        <v/>
      </c>
      <c r="H3" s="2" t="str">
        <f>IF(ISERROR(FIND(LOWER(H$1),LOWER($E3))),"",$D3)</f>
        <v/>
      </c>
      <c r="I3" s="2" t="str">
        <f>IF(ISERROR(FIND(LOWER(I$1),LOWER($E3))),"",$D3)</f>
        <v/>
      </c>
      <c r="J3" s="2" t="str">
        <f>IF(ISERROR(FIND(LOWER(J$1),LOWER($E3))),"",$D3)</f>
        <v/>
      </c>
      <c r="L3" s="2" t="str">
        <f>IF(ISERROR(FIND(LOWER(L$1),LOWER($E3))),"",$D3)</f>
        <v/>
      </c>
      <c r="M3" s="2" t="str">
        <f>IF(ISERROR(FIND(LOWER(M$1),LOWER($E3))),"",$D3)</f>
        <v/>
      </c>
      <c r="N3" t="str">
        <f>""</f>
        <v/>
      </c>
      <c r="O3" s="2" t="str">
        <f>IF(ISERROR(FIND(LOWER(O$1),LOWER($E3))),"",$D3)</f>
        <v/>
      </c>
      <c r="P3" s="2" t="str">
        <f>IF(ISERROR(FIND(LOWER(P$1),LOWER($E3))),"",$D3)</f>
        <v/>
      </c>
      <c r="Q3" s="2" t="str">
        <f>IF(ISERROR(FIND(LOWER(Q$1),LOWER($E3))),"",$D3)</f>
        <v/>
      </c>
      <c r="S3" s="2" t="str">
        <f>IF(ISERROR(FIND(LOWER(S$1),LOWER($E3))),"",$D3)</f>
        <v/>
      </c>
      <c r="T3" s="2" t="str">
        <f>IF(ISERROR(FIND(LOWER(T$1),LOWER($E3))),"",$D3)</f>
        <v/>
      </c>
    </row>
    <row r="4" ht="15.75" customHeight="1" spans="1:20">
      <c r="A4">
        <v>2021</v>
      </c>
      <c r="B4" s="1">
        <v>2</v>
      </c>
      <c r="C4" s="1">
        <v>1</v>
      </c>
      <c r="D4" s="3">
        <v>-15</v>
      </c>
      <c r="E4" t="s">
        <v>16</v>
      </c>
      <c r="F4" s="3"/>
      <c r="G4" s="3" t="str">
        <f>""</f>
        <v/>
      </c>
      <c r="H4" s="3" t="str">
        <f>IF(ISERROR(FIND(LOWER(H$1),LOWER($E4))),"",$D4)</f>
        <v/>
      </c>
      <c r="I4" s="3" t="str">
        <f>IF(ISERROR(FIND(LOWER(I$1),LOWER($E4))),"",$D4)</f>
        <v/>
      </c>
      <c r="J4" s="3" t="str">
        <f>IF(ISERROR(FIND(LOWER(J$1),LOWER($E4))),"",$D4)</f>
        <v/>
      </c>
      <c r="L4" s="3" t="str">
        <f>IF(ISERROR(FIND(LOWER(L$1),LOWER($E4))),"",$D4)</f>
        <v/>
      </c>
      <c r="M4" s="3" t="str">
        <f>IF(ISERROR(FIND(LOWER(M$1),LOWER($E4))),"",$D4)</f>
        <v/>
      </c>
      <c r="N4" s="3" t="str">
        <f>""</f>
        <v/>
      </c>
      <c r="O4" s="3" t="str">
        <f>IF(ISERROR(FIND(LOWER(O$1),LOWER($E4))),"",$D4)</f>
        <v/>
      </c>
      <c r="P4" s="3">
        <f>IF(ISERROR(FIND(LOWER(P$1),LOWER($E4))),"",$D4)</f>
        <v>-15</v>
      </c>
      <c r="Q4" s="3" t="str">
        <f>IF(ISERROR(FIND(LOWER(Q$1),LOWER($E4))),"",$D4)</f>
        <v/>
      </c>
      <c r="S4" s="3" t="str">
        <f>IF(ISERROR(FIND(LOWER(S$1),LOWER($E4))),"",$D4)</f>
        <v/>
      </c>
      <c r="T4" s="3" t="str">
        <f>IF(ISERROR(FIND(LOWER(T$1),LOWER($E4))),"",$D4)</f>
        <v/>
      </c>
    </row>
    <row r="5" ht="15.75" customHeight="1" spans="1:20">
      <c r="A5">
        <v>2020</v>
      </c>
      <c r="B5" s="1">
        <v>4</v>
      </c>
      <c r="C5" s="1">
        <v>1</v>
      </c>
      <c r="D5" s="3">
        <v>-10</v>
      </c>
      <c r="E5" t="s">
        <v>17</v>
      </c>
      <c r="F5" s="3"/>
      <c r="G5" s="3" t="str">
        <f>""</f>
        <v/>
      </c>
      <c r="H5" s="3" t="str">
        <f>IF(ISERROR(FIND(LOWER(H$1),LOWER($E5))),"",$D5)</f>
        <v/>
      </c>
      <c r="I5" s="3" t="str">
        <f>IF(ISERROR(FIND(LOWER(I$1),LOWER($E5))),"",$D5)</f>
        <v/>
      </c>
      <c r="J5" s="3" t="str">
        <f>IF(ISERROR(FIND(LOWER(J$1),LOWER($E5))),"",$D5)</f>
        <v/>
      </c>
      <c r="L5" s="3" t="str">
        <f>IF(ISERROR(FIND(LOWER(L$1),LOWER($E5))),"",$D5)</f>
        <v/>
      </c>
      <c r="M5" s="3" t="str">
        <f>IF(ISERROR(FIND(LOWER(M$1),LOWER($E5))),"",$D5)</f>
        <v/>
      </c>
      <c r="N5" s="3" t="str">
        <f>""</f>
        <v/>
      </c>
      <c r="O5" s="3" t="str">
        <f>IF(ISERROR(FIND(LOWER(O$1),LOWER($E5))),"",$D5)</f>
        <v/>
      </c>
      <c r="P5" s="3" t="str">
        <f>IF(ISERROR(FIND(LOWER(P$1),LOWER($E5))),"",$D5)</f>
        <v/>
      </c>
      <c r="Q5" s="3" t="str">
        <f>IF(ISERROR(FIND(LOWER(Q$1),LOWER($E5))),"",$D5)</f>
        <v/>
      </c>
      <c r="S5" s="3" t="str">
        <f>IF(ISERROR(FIND(LOWER(S$1),LOWER($E5))),"",$D5)</f>
        <v/>
      </c>
      <c r="T5" s="3" t="str">
        <f>IF(ISERROR(FIND(LOWER(T$1),LOWER($E5))),"",$D5)</f>
        <v/>
      </c>
    </row>
    <row r="6" ht="15.75" customHeight="1" spans="4:5">
      <c r="D6" s="2">
        <v>0</v>
      </c>
      <c r="E6" t="s">
        <v>18</v>
      </c>
    </row>
    <row r="7" ht="15.75" customHeight="1"/>
  </sheetData>
  <pageMargins left="0.75" right="0.75" top="1" bottom="1" header="0" footer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"/>
  <sheetViews>
    <sheetView workbookViewId="0">
      <selection activeCell="A2" sqref="A2"/>
    </sheetView>
  </sheetViews>
  <sheetFormatPr defaultColWidth="8.1203007518797" defaultRowHeight="14.1" outlineLevelRow="1" outlineLevelCol="6"/>
  <cols>
    <col min="1" max="1" width="5.85714285714286" customWidth="1"/>
    <col min="2" max="3" width="3.2781954887218" customWidth="1"/>
    <col min="4" max="4" width="11.5187969924812" customWidth="1"/>
    <col min="5" max="5" width="22.3157894736842" customWidth="1"/>
    <col min="6" max="6" width="13.187969924812" customWidth="1"/>
    <col min="7" max="7" width="12.6992481203008" customWidth="1"/>
    <col min="8" max="17" width="17.2631578947368" customWidth="1"/>
    <col min="18" max="16384" width="9.14285714285714" customWidth="1"/>
  </cols>
  <sheetData>
    <row r="1" spans="1:7">
      <c r="A1" t="s">
        <v>12</v>
      </c>
      <c r="B1" s="1" t="s">
        <v>13</v>
      </c>
      <c r="C1" s="1" t="s">
        <v>14</v>
      </c>
      <c r="D1" t="s">
        <v>19</v>
      </c>
      <c r="F1" s="5" t="s">
        <v>20</v>
      </c>
      <c r="G1" t="s">
        <v>21</v>
      </c>
    </row>
    <row r="2" spans="1:1">
      <c r="A2" t="s">
        <v>22</v>
      </c>
    </row>
  </sheetData>
  <pageMargins left="0.75" right="0.75" top="1" bottom="1" header="0" footer="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61"/>
  <sheetViews>
    <sheetView workbookViewId="0">
      <selection activeCell="A2" sqref="A2"/>
    </sheetView>
  </sheetViews>
  <sheetFormatPr defaultColWidth="8.1203007518797" defaultRowHeight="14.1"/>
  <cols>
    <col min="1" max="1" width="5.85714285714286" customWidth="1"/>
    <col min="2" max="2" width="3.2781954887218" customWidth="1"/>
    <col min="3" max="3" width="11.5714285714286" customWidth="1"/>
    <col min="4" max="4" width="10.2330827067669" customWidth="1"/>
    <col min="5" max="5" width="11.5714285714286" customWidth="1"/>
    <col min="6" max="6" width="10.1127819548872" customWidth="1"/>
    <col min="7" max="7" width="2.7218045112782" customWidth="1"/>
    <col min="8" max="8" width="9.12781954887218" customWidth="1"/>
    <col min="9" max="9" width="11.3458646616541" customWidth="1"/>
    <col min="10" max="10" width="12.7067669172932" customWidth="1"/>
    <col min="11" max="11" width="5.17293233082707" customWidth="1"/>
    <col min="12" max="12" width="6.40601503759398" customWidth="1"/>
    <col min="13" max="20" width="17.2631578947368" customWidth="1"/>
    <col min="21" max="24" width="9.86466165413534" customWidth="1"/>
    <col min="25" max="16384" width="9.14285714285714" customWidth="1"/>
  </cols>
  <sheetData>
    <row r="1" spans="1:12">
      <c r="A1" t="s">
        <v>12</v>
      </c>
      <c r="B1" t="s">
        <v>13</v>
      </c>
      <c r="C1" s="2" t="s">
        <v>23</v>
      </c>
      <c r="D1" s="2" t="s">
        <v>24</v>
      </c>
      <c r="E1" s="2" t="s">
        <v>25</v>
      </c>
      <c r="F1" s="2" t="s">
        <v>26</v>
      </c>
      <c r="H1" s="2" t="s">
        <v>27</v>
      </c>
      <c r="I1" s="2" t="s">
        <v>28</v>
      </c>
      <c r="J1" s="4" t="s">
        <v>29</v>
      </c>
      <c r="K1" s="4" t="s">
        <v>30</v>
      </c>
      <c r="L1" s="2" t="s">
        <v>31</v>
      </c>
    </row>
    <row r="2" spans="1:12">
      <c r="A2" t="s">
        <v>22</v>
      </c>
      <c r="B2" s="1"/>
      <c r="D2" s="3"/>
      <c r="E2" s="3"/>
      <c r="F2" s="3"/>
      <c r="H2" s="3"/>
      <c r="I2" s="3"/>
      <c r="J2" s="3"/>
      <c r="K2" s="1"/>
      <c r="L2" s="3"/>
    </row>
    <row r="3" spans="1:6">
      <c r="A3" s="1"/>
      <c r="B3" s="1"/>
      <c r="C3" s="3"/>
      <c r="E3" s="3"/>
      <c r="F3" s="3"/>
    </row>
    <row r="4" spans="1:6">
      <c r="A4" s="1"/>
      <c r="B4" s="1"/>
      <c r="C4" s="3"/>
      <c r="E4" s="3"/>
      <c r="F4" s="3"/>
    </row>
    <row r="5" spans="1:6">
      <c r="A5" s="1"/>
      <c r="B5" s="1"/>
      <c r="C5" s="3"/>
      <c r="D5" s="3"/>
      <c r="E5" s="3"/>
      <c r="F5" s="3"/>
    </row>
    <row r="6" spans="1:6">
      <c r="A6" s="1"/>
      <c r="B6" s="1"/>
      <c r="C6" s="3"/>
      <c r="E6" s="3"/>
      <c r="F6" s="3"/>
    </row>
    <row r="7" spans="1:6">
      <c r="A7" s="1"/>
      <c r="B7" s="1"/>
      <c r="C7" s="3"/>
      <c r="E7" s="3"/>
      <c r="F7" s="3"/>
    </row>
    <row r="8" spans="1:6">
      <c r="A8" s="1"/>
      <c r="B8" s="1"/>
      <c r="C8" s="3"/>
      <c r="E8" s="3"/>
      <c r="F8" s="3"/>
    </row>
    <row r="9" spans="1:6">
      <c r="A9" s="1"/>
      <c r="B9" s="1"/>
      <c r="C9" s="3"/>
      <c r="D9" s="3"/>
      <c r="E9" s="3"/>
      <c r="F9" s="3"/>
    </row>
    <row r="10" spans="1:6">
      <c r="A10" s="1"/>
      <c r="B10" s="1"/>
      <c r="C10" s="3"/>
      <c r="D10" s="3"/>
      <c r="E10" s="3"/>
      <c r="F10" s="3"/>
    </row>
    <row r="11" spans="1:6">
      <c r="A11" s="1"/>
      <c r="B11" s="1"/>
      <c r="C11" s="3"/>
      <c r="E11" s="3"/>
      <c r="F11" s="3"/>
    </row>
    <row r="12" spans="1:6">
      <c r="A12" s="1"/>
      <c r="B12" s="1"/>
      <c r="C12" s="3"/>
      <c r="D12" s="3"/>
      <c r="E12" s="3"/>
      <c r="F12" s="3"/>
    </row>
    <row r="13" spans="1:6">
      <c r="A13" s="1"/>
      <c r="B13" s="1"/>
      <c r="C13" s="3"/>
      <c r="D13" s="3"/>
      <c r="E13" s="3"/>
      <c r="F13" s="3"/>
    </row>
    <row r="14" spans="1:12">
      <c r="A14" s="1"/>
      <c r="B14" s="1"/>
      <c r="C14" s="3"/>
      <c r="D14" s="3"/>
      <c r="E14" s="3"/>
      <c r="F14" s="3"/>
      <c r="H14" s="3"/>
      <c r="I14" s="3"/>
      <c r="J14" s="3"/>
      <c r="K14" s="1"/>
      <c r="L14" s="3"/>
    </row>
    <row r="15" spans="1:6">
      <c r="A15" s="1"/>
      <c r="B15" s="1"/>
      <c r="C15" s="3"/>
      <c r="D15" s="3"/>
      <c r="E15" s="3"/>
      <c r="F15" s="3"/>
    </row>
    <row r="16" spans="1:6">
      <c r="A16" s="1"/>
      <c r="B16" s="1"/>
      <c r="C16" s="3"/>
      <c r="D16" s="3"/>
      <c r="E16" s="3"/>
      <c r="F16" s="3"/>
    </row>
    <row r="17" spans="1:6">
      <c r="A17" s="1"/>
      <c r="B17" s="1"/>
      <c r="C17" s="3"/>
      <c r="E17" s="3"/>
      <c r="F17" s="3"/>
    </row>
    <row r="18" spans="1:6">
      <c r="A18" s="1"/>
      <c r="B18" s="1"/>
      <c r="C18" s="3"/>
      <c r="E18" s="3"/>
      <c r="F18" s="3"/>
    </row>
    <row r="19" spans="1:6">
      <c r="A19" s="1"/>
      <c r="B19" s="1"/>
      <c r="C19" s="3"/>
      <c r="D19" s="3"/>
      <c r="E19" s="3"/>
      <c r="F19" s="3"/>
    </row>
    <row r="20" spans="1:6">
      <c r="A20" s="1"/>
      <c r="B20" s="1"/>
      <c r="C20" s="3"/>
      <c r="E20" s="3"/>
      <c r="F20" s="3"/>
    </row>
    <row r="21" spans="1:6">
      <c r="A21" s="1"/>
      <c r="B21" s="1"/>
      <c r="C21" s="3"/>
      <c r="E21" s="3"/>
      <c r="F21" s="3"/>
    </row>
    <row r="22" spans="1:6">
      <c r="A22" s="1"/>
      <c r="B22" s="1"/>
      <c r="C22" s="3"/>
      <c r="D22" s="3"/>
      <c r="E22" s="3"/>
      <c r="F22" s="3"/>
    </row>
    <row r="23" spans="1:6">
      <c r="A23" s="1"/>
      <c r="B23" s="1"/>
      <c r="C23" s="3"/>
      <c r="D23" s="3"/>
      <c r="E23" s="3"/>
      <c r="F23" s="3"/>
    </row>
    <row r="24" spans="1:6">
      <c r="A24" s="1"/>
      <c r="B24" s="1"/>
      <c r="C24" s="3"/>
      <c r="D24" s="3"/>
      <c r="E24" s="3"/>
      <c r="F24" s="3"/>
    </row>
    <row r="25" spans="1:6">
      <c r="A25" s="1"/>
      <c r="B25" s="1"/>
      <c r="C25" s="3"/>
      <c r="D25" s="3"/>
      <c r="E25" s="3"/>
      <c r="F25" s="3"/>
    </row>
    <row r="26" spans="1:12">
      <c r="A26" s="1"/>
      <c r="B26" s="1"/>
      <c r="C26" s="3"/>
      <c r="D26" s="3"/>
      <c r="E26" s="3"/>
      <c r="F26" s="3"/>
      <c r="H26" s="3"/>
      <c r="I26" s="3"/>
      <c r="J26" s="3"/>
      <c r="K26" s="1"/>
      <c r="L26" s="3"/>
    </row>
    <row r="27" spans="1:6">
      <c r="A27" s="1"/>
      <c r="B27" s="1"/>
      <c r="C27" s="3"/>
      <c r="D27" s="3"/>
      <c r="E27" s="3"/>
      <c r="F27" s="3"/>
    </row>
    <row r="28" spans="1:6">
      <c r="A28" s="1"/>
      <c r="B28" s="1"/>
      <c r="C28" s="3"/>
      <c r="D28" s="3"/>
      <c r="E28" s="3"/>
      <c r="F28" s="3"/>
    </row>
    <row r="29" spans="1:6">
      <c r="A29" s="1"/>
      <c r="B29" s="1"/>
      <c r="C29" s="3"/>
      <c r="D29" s="3"/>
      <c r="E29" s="3"/>
      <c r="F29" s="3"/>
    </row>
    <row r="30" spans="1:6">
      <c r="A30" s="1"/>
      <c r="B30" s="1"/>
      <c r="C30" s="3"/>
      <c r="D30" s="3"/>
      <c r="E30" s="3"/>
      <c r="F30" s="3"/>
    </row>
    <row r="31" spans="1:6">
      <c r="A31" s="1"/>
      <c r="B31" s="1"/>
      <c r="C31" s="3"/>
      <c r="D31" s="3"/>
      <c r="E31" s="3"/>
      <c r="F31" s="3"/>
    </row>
    <row r="32" spans="1:6">
      <c r="A32" s="1"/>
      <c r="B32" s="1"/>
      <c r="C32" s="3"/>
      <c r="D32" s="3"/>
      <c r="E32" s="3"/>
      <c r="F32" s="3"/>
    </row>
    <row r="33" spans="1:6">
      <c r="A33" s="1"/>
      <c r="B33" s="1"/>
      <c r="C33" s="3"/>
      <c r="D33" s="3"/>
      <c r="E33" s="3"/>
      <c r="F33" s="3"/>
    </row>
    <row r="34" spans="1:6">
      <c r="A34" s="1"/>
      <c r="B34" s="1"/>
      <c r="C34" s="3"/>
      <c r="D34" s="3"/>
      <c r="E34" s="3"/>
      <c r="F34" s="3"/>
    </row>
    <row r="35" spans="1:6">
      <c r="A35" s="1"/>
      <c r="B35" s="1"/>
      <c r="C35" s="3"/>
      <c r="D35" s="3"/>
      <c r="E35" s="3"/>
      <c r="F35" s="3"/>
    </row>
    <row r="36" spans="1:6">
      <c r="A36" s="1"/>
      <c r="B36" s="1"/>
      <c r="C36" s="3"/>
      <c r="D36" s="3"/>
      <c r="E36" s="3"/>
      <c r="F36" s="3"/>
    </row>
    <row r="37" spans="1:6">
      <c r="A37" s="1"/>
      <c r="B37" s="1"/>
      <c r="C37" s="3"/>
      <c r="D37" s="3"/>
      <c r="E37" s="3"/>
      <c r="F37" s="3"/>
    </row>
    <row r="38" spans="1:12">
      <c r="A38" s="1"/>
      <c r="B38" s="1"/>
      <c r="C38" s="3"/>
      <c r="D38" s="3"/>
      <c r="E38" s="3"/>
      <c r="F38" s="3"/>
      <c r="H38" s="3"/>
      <c r="I38" s="3"/>
      <c r="J38" s="3"/>
      <c r="K38" s="1"/>
      <c r="L38" s="3"/>
    </row>
    <row r="39" spans="1:6">
      <c r="A39" s="1"/>
      <c r="B39" s="1"/>
      <c r="C39" s="3"/>
      <c r="D39" s="3"/>
      <c r="E39" s="3"/>
      <c r="F39" s="3"/>
    </row>
    <row r="40" spans="1:6">
      <c r="A40" s="1"/>
      <c r="B40" s="1"/>
      <c r="C40" s="3"/>
      <c r="D40" s="3"/>
      <c r="E40" s="3"/>
      <c r="F40" s="3"/>
    </row>
    <row r="41" spans="1:6">
      <c r="A41" s="1"/>
      <c r="B41" s="1"/>
      <c r="C41" s="3"/>
      <c r="D41" s="3"/>
      <c r="E41" s="3"/>
      <c r="F41" s="3"/>
    </row>
    <row r="42" spans="1:6">
      <c r="A42" s="1"/>
      <c r="B42" s="1"/>
      <c r="C42" s="3"/>
      <c r="D42" s="3"/>
      <c r="E42" s="3"/>
      <c r="F42" s="3"/>
    </row>
    <row r="43" spans="1:6">
      <c r="A43" s="1"/>
      <c r="B43" s="1"/>
      <c r="C43" s="3"/>
      <c r="D43" s="3"/>
      <c r="E43" s="3"/>
      <c r="F43" s="3"/>
    </row>
    <row r="44" spans="1:6">
      <c r="A44" s="1"/>
      <c r="B44" s="1"/>
      <c r="C44" s="3"/>
      <c r="D44" s="3"/>
      <c r="E44" s="3"/>
      <c r="F44" s="3"/>
    </row>
    <row r="45" spans="1:6">
      <c r="A45" s="1"/>
      <c r="B45" s="1"/>
      <c r="C45" s="3"/>
      <c r="D45" s="3"/>
      <c r="E45" s="3"/>
      <c r="F45" s="3"/>
    </row>
    <row r="46" spans="1:6">
      <c r="A46" s="1"/>
      <c r="B46" s="1"/>
      <c r="C46" s="3"/>
      <c r="D46" s="3"/>
      <c r="E46" s="3"/>
      <c r="F46" s="3"/>
    </row>
    <row r="47" spans="1:6">
      <c r="A47" s="1"/>
      <c r="B47" s="1"/>
      <c r="C47" s="3"/>
      <c r="D47" s="3"/>
      <c r="E47" s="3"/>
      <c r="F47" s="3"/>
    </row>
    <row r="48" spans="1:6">
      <c r="A48" s="1"/>
      <c r="B48" s="1"/>
      <c r="C48" s="3"/>
      <c r="D48" s="3"/>
      <c r="E48" s="3"/>
      <c r="F48" s="3"/>
    </row>
    <row r="49" spans="1:6">
      <c r="A49" s="1"/>
      <c r="B49" s="1"/>
      <c r="C49" s="3"/>
      <c r="E49" s="3"/>
      <c r="F49" s="3"/>
    </row>
    <row r="50" spans="1:12">
      <c r="A50" s="1"/>
      <c r="B50" s="1"/>
      <c r="C50" s="3"/>
      <c r="D50" s="3"/>
      <c r="E50" s="3"/>
      <c r="F50" s="3"/>
      <c r="H50" s="3"/>
      <c r="I50" s="3"/>
      <c r="J50" s="3"/>
      <c r="K50" s="1"/>
      <c r="L50" s="3"/>
    </row>
    <row r="51" spans="1:6">
      <c r="A51" s="1"/>
      <c r="B51" s="1"/>
      <c r="C51" s="3"/>
      <c r="D51" s="3"/>
      <c r="E51" s="3"/>
      <c r="F51" s="3"/>
    </row>
    <row r="52" spans="1:6">
      <c r="A52" s="1"/>
      <c r="B52" s="1"/>
      <c r="C52" s="3"/>
      <c r="D52" s="3"/>
      <c r="E52" s="3"/>
      <c r="F52" s="3"/>
    </row>
    <row r="53" spans="1:6">
      <c r="A53" s="1"/>
      <c r="B53" s="1"/>
      <c r="C53" s="3"/>
      <c r="D53" s="3"/>
      <c r="E53" s="3"/>
      <c r="F53" s="3"/>
    </row>
    <row r="54" spans="1:6">
      <c r="A54" s="1"/>
      <c r="B54" s="1"/>
      <c r="C54" s="3"/>
      <c r="D54" s="3"/>
      <c r="E54" s="3"/>
      <c r="F54" s="3"/>
    </row>
    <row r="55" spans="1:6">
      <c r="A55" s="1"/>
      <c r="B55" s="1"/>
      <c r="C55" s="3"/>
      <c r="D55" s="3"/>
      <c r="E55" s="3"/>
      <c r="F55" s="3"/>
    </row>
    <row r="56" spans="1:6">
      <c r="A56" s="1"/>
      <c r="B56" s="1"/>
      <c r="C56" s="3"/>
      <c r="D56" s="3"/>
      <c r="E56" s="3"/>
      <c r="F56" s="3"/>
    </row>
    <row r="57" spans="1:6">
      <c r="A57" s="1"/>
      <c r="B57" s="1"/>
      <c r="C57" s="3"/>
      <c r="D57" s="3"/>
      <c r="E57" s="3"/>
      <c r="F57" s="3"/>
    </row>
    <row r="58" spans="1:6">
      <c r="A58" s="1"/>
      <c r="B58" s="1"/>
      <c r="C58" s="3"/>
      <c r="E58" s="3"/>
      <c r="F58" s="3"/>
    </row>
    <row r="59" spans="1:6">
      <c r="A59" s="1"/>
      <c r="B59" s="1"/>
      <c r="C59" s="3"/>
      <c r="D59" s="3"/>
      <c r="E59" s="3"/>
      <c r="F59" s="3"/>
    </row>
    <row r="60" spans="1:6">
      <c r="A60" s="1"/>
      <c r="B60" s="1"/>
      <c r="C60" s="3"/>
      <c r="D60" s="3"/>
      <c r="E60" s="3"/>
      <c r="F60" s="3"/>
    </row>
    <row r="61" spans="1:6">
      <c r="A61" s="1"/>
      <c r="B61" s="1"/>
      <c r="C61" s="3"/>
      <c r="E61" s="3"/>
      <c r="F61" s="3"/>
    </row>
    <row r="62" spans="1:12">
      <c r="A62" s="1"/>
      <c r="B62" s="1"/>
      <c r="C62" s="3"/>
      <c r="D62" s="3"/>
      <c r="E62" s="3"/>
      <c r="F62" s="3"/>
      <c r="H62" s="3"/>
      <c r="I62" s="3"/>
      <c r="J62" s="3"/>
      <c r="K62" s="1"/>
      <c r="L62" s="3"/>
    </row>
    <row r="63" spans="1:6">
      <c r="A63" s="1"/>
      <c r="B63" s="1"/>
      <c r="C63" s="3"/>
      <c r="D63" s="3"/>
      <c r="E63" s="3"/>
      <c r="F63" s="3"/>
    </row>
    <row r="64" spans="1:6">
      <c r="A64" s="1"/>
      <c r="B64" s="1"/>
      <c r="C64" s="3"/>
      <c r="E64" s="3"/>
      <c r="F64" s="3"/>
    </row>
    <row r="65" spans="1:6">
      <c r="A65" s="1"/>
      <c r="B65" s="1"/>
      <c r="C65" s="3"/>
      <c r="E65" s="3"/>
      <c r="F65" s="3"/>
    </row>
    <row r="66" spans="1:6">
      <c r="A66" s="1"/>
      <c r="B66" s="1"/>
      <c r="C66" s="3"/>
      <c r="E66" s="3"/>
      <c r="F66" s="3"/>
    </row>
    <row r="67" spans="1:6">
      <c r="A67" s="1"/>
      <c r="B67" s="1"/>
      <c r="C67" s="3"/>
      <c r="E67" s="3"/>
      <c r="F67" s="3"/>
    </row>
    <row r="68" spans="1:6">
      <c r="A68" s="1"/>
      <c r="B68" s="1"/>
      <c r="C68" s="3"/>
      <c r="D68" s="3"/>
      <c r="E68" s="3"/>
      <c r="F68" s="3"/>
    </row>
    <row r="69" spans="1:6">
      <c r="A69" s="1"/>
      <c r="B69" s="1"/>
      <c r="C69" s="3"/>
      <c r="D69" s="3"/>
      <c r="E69" s="3"/>
      <c r="F69" s="3"/>
    </row>
    <row r="70" spans="1:6">
      <c r="A70" s="1"/>
      <c r="B70" s="1"/>
      <c r="C70" s="3"/>
      <c r="D70" s="3"/>
      <c r="E70" s="3"/>
      <c r="F70" s="3"/>
    </row>
    <row r="71" spans="1:6">
      <c r="A71" s="1"/>
      <c r="B71" s="1"/>
      <c r="C71" s="3"/>
      <c r="D71" s="3"/>
      <c r="E71" s="3"/>
      <c r="F71" s="3"/>
    </row>
    <row r="72" spans="1:6">
      <c r="A72" s="1"/>
      <c r="B72" s="1"/>
      <c r="C72" s="3"/>
      <c r="D72" s="3"/>
      <c r="E72" s="3"/>
      <c r="F72" s="3"/>
    </row>
    <row r="73" spans="1:6">
      <c r="A73" s="1"/>
      <c r="B73" s="1"/>
      <c r="C73" s="3"/>
      <c r="E73" s="3"/>
      <c r="F73" s="3"/>
    </row>
    <row r="74" spans="1:12">
      <c r="A74" s="1"/>
      <c r="B74" s="1"/>
      <c r="C74" s="3"/>
      <c r="E74" s="3"/>
      <c r="F74" s="3"/>
      <c r="H74" s="3"/>
      <c r="I74" s="3"/>
      <c r="J74" s="3"/>
      <c r="K74" s="1"/>
      <c r="L74" s="3"/>
    </row>
    <row r="75" spans="1:6">
      <c r="A75" s="1"/>
      <c r="B75" s="1"/>
      <c r="C75" s="3"/>
      <c r="E75" s="3"/>
      <c r="F75" s="3"/>
    </row>
    <row r="76" spans="1:6">
      <c r="A76" s="1"/>
      <c r="B76" s="1"/>
      <c r="C76" s="3"/>
      <c r="E76" s="3"/>
      <c r="F76" s="3"/>
    </row>
    <row r="77" spans="1:6">
      <c r="A77" s="1"/>
      <c r="B77" s="1"/>
      <c r="C77" s="3"/>
      <c r="E77" s="3"/>
      <c r="F77" s="3"/>
    </row>
    <row r="78" spans="1:6">
      <c r="A78" s="1"/>
      <c r="B78" s="1"/>
      <c r="C78" s="3"/>
      <c r="E78" s="3"/>
      <c r="F78" s="3"/>
    </row>
    <row r="79" spans="1:6">
      <c r="A79" s="1"/>
      <c r="B79" s="1"/>
      <c r="C79" s="3"/>
      <c r="D79" s="3"/>
      <c r="E79" s="3"/>
      <c r="F79" s="3"/>
    </row>
    <row r="80" spans="1:6">
      <c r="A80" s="1"/>
      <c r="B80" s="1"/>
      <c r="C80" s="3"/>
      <c r="E80" s="3"/>
      <c r="F80" s="3"/>
    </row>
    <row r="81" spans="1:6">
      <c r="A81" s="1"/>
      <c r="B81" s="1"/>
      <c r="C81" s="3"/>
      <c r="D81" s="3"/>
      <c r="E81" s="3"/>
      <c r="F81" s="3"/>
    </row>
    <row r="82" spans="1:6">
      <c r="A82" s="1"/>
      <c r="B82" s="1"/>
      <c r="C82" s="3"/>
      <c r="E82" s="3"/>
      <c r="F82" s="3"/>
    </row>
    <row r="83" spans="1:6">
      <c r="A83" s="1"/>
      <c r="B83" s="1"/>
      <c r="C83" s="3"/>
      <c r="D83" s="3"/>
      <c r="E83" s="3"/>
      <c r="F83" s="3"/>
    </row>
    <row r="84" spans="1:6">
      <c r="A84" s="1"/>
      <c r="B84" s="1"/>
      <c r="C84" s="3"/>
      <c r="D84" s="3"/>
      <c r="E84" s="3"/>
      <c r="F84" s="3"/>
    </row>
    <row r="85" spans="1:6">
      <c r="A85" s="1"/>
      <c r="B85" s="1"/>
      <c r="C85" s="3"/>
      <c r="D85" s="3"/>
      <c r="E85" s="3"/>
      <c r="F85" s="3"/>
    </row>
    <row r="86" spans="1:12">
      <c r="A86" s="1"/>
      <c r="B86" s="1"/>
      <c r="C86" s="3"/>
      <c r="D86" s="3"/>
      <c r="E86" s="3"/>
      <c r="F86" s="3"/>
      <c r="H86" s="3"/>
      <c r="I86" s="3"/>
      <c r="J86" s="3"/>
      <c r="K86" s="1"/>
      <c r="L86" s="3"/>
    </row>
    <row r="87" spans="1:6">
      <c r="A87" s="1"/>
      <c r="B87" s="1"/>
      <c r="C87" s="3"/>
      <c r="D87" s="3"/>
      <c r="E87" s="3"/>
      <c r="F87" s="3"/>
    </row>
    <row r="88" spans="1:6">
      <c r="A88" s="1"/>
      <c r="B88" s="1"/>
      <c r="C88" s="3"/>
      <c r="D88" s="3"/>
      <c r="E88" s="3"/>
      <c r="F88" s="3"/>
    </row>
    <row r="89" spans="1:6">
      <c r="A89" s="1"/>
      <c r="B89" s="1"/>
      <c r="C89" s="3"/>
      <c r="D89" s="3"/>
      <c r="E89" s="3"/>
      <c r="F89" s="3"/>
    </row>
    <row r="90" spans="1:6">
      <c r="A90" s="1"/>
      <c r="B90" s="1"/>
      <c r="C90" s="3"/>
      <c r="D90" s="3"/>
      <c r="E90" s="3"/>
      <c r="F90" s="3"/>
    </row>
    <row r="91" spans="1:6">
      <c r="A91" s="1"/>
      <c r="B91" s="1"/>
      <c r="C91" s="3"/>
      <c r="D91" s="3"/>
      <c r="E91" s="3"/>
      <c r="F91" s="3"/>
    </row>
    <row r="92" spans="1:6">
      <c r="A92" s="1"/>
      <c r="B92" s="1"/>
      <c r="C92" s="3"/>
      <c r="D92" s="3"/>
      <c r="E92" s="3"/>
      <c r="F92" s="3"/>
    </row>
    <row r="93" spans="1:6">
      <c r="A93" s="1"/>
      <c r="B93" s="1"/>
      <c r="C93" s="3"/>
      <c r="D93" s="3"/>
      <c r="E93" s="3"/>
      <c r="F93" s="3"/>
    </row>
    <row r="94" spans="1:6">
      <c r="A94" s="1"/>
      <c r="B94" s="1"/>
      <c r="C94" s="3"/>
      <c r="D94" s="3"/>
      <c r="E94" s="3"/>
      <c r="F94" s="3"/>
    </row>
    <row r="95" spans="1:6">
      <c r="A95" s="1"/>
      <c r="B95" s="1"/>
      <c r="C95" s="3"/>
      <c r="D95" s="3"/>
      <c r="E95" s="3"/>
      <c r="F95" s="3"/>
    </row>
    <row r="96" spans="1:6">
      <c r="A96" s="1"/>
      <c r="B96" s="1"/>
      <c r="C96" s="3"/>
      <c r="D96" s="3"/>
      <c r="E96" s="3"/>
      <c r="F96" s="3"/>
    </row>
    <row r="97" spans="1:6">
      <c r="A97" s="1"/>
      <c r="B97" s="1"/>
      <c r="C97" s="3"/>
      <c r="D97" s="3"/>
      <c r="E97" s="3"/>
      <c r="F97" s="3"/>
    </row>
    <row r="98" spans="1:12">
      <c r="A98" s="1"/>
      <c r="B98" s="1"/>
      <c r="C98" s="3"/>
      <c r="D98" s="3"/>
      <c r="E98" s="3"/>
      <c r="F98" s="3"/>
      <c r="H98" s="3"/>
      <c r="I98" s="3"/>
      <c r="J98" s="3"/>
      <c r="K98" s="1"/>
      <c r="L98" s="3"/>
    </row>
    <row r="99" spans="1:6">
      <c r="A99" s="1"/>
      <c r="B99" s="1"/>
      <c r="C99" s="3"/>
      <c r="D99" s="3"/>
      <c r="E99" s="3"/>
      <c r="F99" s="3"/>
    </row>
    <row r="100" spans="1:6">
      <c r="A100" s="1"/>
      <c r="B100" s="1"/>
      <c r="C100" s="3"/>
      <c r="D100" s="3"/>
      <c r="E100" s="3"/>
      <c r="F100" s="3"/>
    </row>
    <row r="101" spans="1:6">
      <c r="A101" s="1"/>
      <c r="B101" s="1"/>
      <c r="C101" s="3"/>
      <c r="D101" s="3"/>
      <c r="E101" s="3"/>
      <c r="F101" s="3"/>
    </row>
    <row r="102" spans="1:6">
      <c r="A102" s="1"/>
      <c r="B102" s="1"/>
      <c r="C102" s="3"/>
      <c r="D102" s="3"/>
      <c r="E102" s="3"/>
      <c r="F102" s="3"/>
    </row>
    <row r="103" spans="1:6">
      <c r="A103" s="1"/>
      <c r="B103" s="1"/>
      <c r="C103" s="3"/>
      <c r="D103" s="3"/>
      <c r="E103" s="3"/>
      <c r="F103" s="3"/>
    </row>
    <row r="104" spans="1:6">
      <c r="A104" s="1"/>
      <c r="B104" s="1"/>
      <c r="C104" s="3"/>
      <c r="D104" s="3"/>
      <c r="E104" s="3"/>
      <c r="F104" s="3"/>
    </row>
    <row r="105" spans="1:6">
      <c r="A105" s="1"/>
      <c r="B105" s="1"/>
      <c r="C105" s="3"/>
      <c r="D105" s="3"/>
      <c r="E105" s="3"/>
      <c r="F105" s="3"/>
    </row>
    <row r="106" spans="1:6">
      <c r="A106" s="1"/>
      <c r="B106" s="1"/>
      <c r="C106" s="3"/>
      <c r="D106" s="3"/>
      <c r="E106" s="3"/>
      <c r="F106" s="3"/>
    </row>
    <row r="107" spans="1:6">
      <c r="A107" s="1"/>
      <c r="B107" s="1"/>
      <c r="C107" s="3"/>
      <c r="D107" s="3"/>
      <c r="E107" s="3"/>
      <c r="F107" s="3"/>
    </row>
    <row r="108" spans="1:6">
      <c r="A108" s="1"/>
      <c r="B108" s="1"/>
      <c r="C108" s="3"/>
      <c r="D108" s="3"/>
      <c r="E108" s="3"/>
      <c r="F108" s="3"/>
    </row>
    <row r="109" spans="1:6">
      <c r="A109" s="1"/>
      <c r="B109" s="1"/>
      <c r="C109" s="3"/>
      <c r="D109" s="3"/>
      <c r="E109" s="3"/>
      <c r="F109" s="3"/>
    </row>
    <row r="110" spans="1:12">
      <c r="A110" s="1"/>
      <c r="B110" s="1"/>
      <c r="C110" s="3"/>
      <c r="D110" s="3"/>
      <c r="E110" s="3"/>
      <c r="F110" s="3"/>
      <c r="H110" s="3"/>
      <c r="I110" s="3"/>
      <c r="J110" s="3"/>
      <c r="K110" s="1"/>
      <c r="L110" s="3"/>
    </row>
    <row r="111" ht="15.75" customHeight="1" spans="1:6">
      <c r="A111" s="1"/>
      <c r="B111" s="1"/>
      <c r="C111" s="3"/>
      <c r="D111" s="3"/>
      <c r="E111" s="3"/>
      <c r="F111" s="3"/>
    </row>
    <row r="112" ht="15.75" customHeight="1" spans="1:6">
      <c r="A112" s="1"/>
      <c r="B112" s="1"/>
      <c r="C112" s="3"/>
      <c r="D112" s="3"/>
      <c r="E112" s="3"/>
      <c r="F112" s="3"/>
    </row>
    <row r="113" ht="15.75" customHeight="1" spans="1:6">
      <c r="A113" s="1"/>
      <c r="B113" s="1"/>
      <c r="C113" s="3"/>
      <c r="E113" s="3"/>
      <c r="F113" s="3"/>
    </row>
    <row r="114" ht="15.75" customHeight="1" spans="1:6">
      <c r="A114" s="1"/>
      <c r="B114" s="1"/>
      <c r="C114" s="3"/>
      <c r="D114" s="3"/>
      <c r="E114" s="3"/>
      <c r="F114" s="3"/>
    </row>
    <row r="115" ht="15.75" customHeight="1" spans="1:6">
      <c r="A115" s="1"/>
      <c r="B115" s="1"/>
      <c r="C115" s="3"/>
      <c r="E115" s="3"/>
      <c r="F115" s="3"/>
    </row>
    <row r="116" ht="15.75" customHeight="1" spans="1:6">
      <c r="A116" s="1"/>
      <c r="B116" s="1"/>
      <c r="C116" s="3"/>
      <c r="E116" s="3"/>
      <c r="F116" s="3"/>
    </row>
    <row r="117" ht="15.75" customHeight="1" spans="1:6">
      <c r="A117" s="1"/>
      <c r="B117" s="1"/>
      <c r="C117" s="3"/>
      <c r="E117" s="3"/>
      <c r="F117" s="3"/>
    </row>
    <row r="118" ht="15.75" customHeight="1" spans="1:6">
      <c r="A118" s="1"/>
      <c r="B118" s="1"/>
      <c r="C118" s="3"/>
      <c r="E118" s="3"/>
      <c r="F118" s="3"/>
    </row>
    <row r="119" spans="1:6">
      <c r="A119" s="1"/>
      <c r="B119" s="1"/>
      <c r="C119" s="3"/>
      <c r="E119" s="3"/>
      <c r="F119" s="3"/>
    </row>
    <row r="120" spans="1:6">
      <c r="A120" s="1"/>
      <c r="B120" s="1"/>
      <c r="C120" s="3"/>
      <c r="E120" s="3"/>
      <c r="F120" s="3"/>
    </row>
    <row r="121" spans="1:1">
      <c r="A121" s="1"/>
    </row>
    <row r="122" ht="15.75" customHeight="1" spans="1:12">
      <c r="A122" s="1"/>
      <c r="H122" s="3"/>
      <c r="I122" s="3"/>
      <c r="J122" s="3"/>
      <c r="K122" s="1"/>
      <c r="L122" s="3"/>
    </row>
    <row r="123" ht="15.75" customHeight="1"/>
    <row r="133" spans="1:1">
      <c r="A133" s="1"/>
    </row>
    <row r="134" ht="15.75" customHeight="1" spans="1:12">
      <c r="A134" s="1"/>
      <c r="H134" s="3"/>
      <c r="I134" s="3"/>
      <c r="J134" s="3"/>
      <c r="K134" s="1"/>
      <c r="L134" s="3"/>
    </row>
    <row r="135" ht="15.75" customHeight="1"/>
    <row r="145" spans="1:1">
      <c r="A145" s="1"/>
    </row>
    <row r="146" ht="15.75" customHeight="1" spans="1:12">
      <c r="A146" s="1"/>
      <c r="H146" s="3"/>
      <c r="I146" s="3"/>
      <c r="J146" s="3"/>
      <c r="K146" s="1"/>
      <c r="L146" s="3"/>
    </row>
    <row r="147" ht="15.75" customHeight="1"/>
    <row r="157" spans="1:1">
      <c r="A157" s="1"/>
    </row>
    <row r="158" ht="15.75" customHeight="1" spans="1:12">
      <c r="A158" s="1"/>
      <c r="H158" s="3"/>
      <c r="I158" s="3"/>
      <c r="J158" s="3"/>
      <c r="K158" s="1"/>
      <c r="L158" s="3"/>
    </row>
    <row r="159" ht="15.75" customHeight="1"/>
    <row r="169" spans="1:1">
      <c r="A169" s="1"/>
    </row>
    <row r="170" ht="15.75" customHeight="1" spans="1:12">
      <c r="A170" s="1"/>
      <c r="H170" s="3"/>
      <c r="I170" s="3"/>
      <c r="J170" s="3"/>
      <c r="K170" s="1"/>
      <c r="L170" s="3"/>
    </row>
    <row r="171" ht="15.75" customHeight="1"/>
    <row r="181" spans="1:1">
      <c r="A181" s="1"/>
    </row>
    <row r="182" ht="15.75" customHeight="1" spans="1:12">
      <c r="A182" s="1"/>
      <c r="H182" s="3"/>
      <c r="I182" s="3"/>
      <c r="J182" s="3"/>
      <c r="K182" s="1"/>
      <c r="L182" s="3"/>
    </row>
    <row r="183" ht="15.75" customHeight="1"/>
    <row r="193" spans="1:1">
      <c r="A193" s="1"/>
    </row>
    <row r="194" ht="15.75" customHeight="1" spans="8:12">
      <c r="H194" s="3"/>
      <c r="I194" s="3"/>
      <c r="J194" s="3"/>
      <c r="K194" s="1"/>
      <c r="L194" s="3"/>
    </row>
    <row r="195" ht="15.75" customHeight="1"/>
    <row r="206" ht="15.75" customHeight="1" spans="8:12">
      <c r="H206" s="3"/>
      <c r="I206" s="3"/>
      <c r="J206" s="3"/>
      <c r="K206" s="1"/>
      <c r="L206" s="3"/>
    </row>
    <row r="207" ht="15.75" customHeight="1"/>
    <row r="218" ht="15.75" customHeight="1" spans="8:12">
      <c r="H218" s="3"/>
      <c r="I218" s="3"/>
      <c r="J218" s="3"/>
      <c r="K218" s="1"/>
      <c r="L218" s="3"/>
    </row>
    <row r="219" ht="15.75" customHeight="1"/>
    <row r="230" ht="15.75" customHeight="1" spans="8:12">
      <c r="H230" s="3"/>
      <c r="I230" s="3"/>
      <c r="J230" s="3"/>
      <c r="K230" s="1"/>
      <c r="L230" s="3"/>
    </row>
    <row r="231" ht="15.75" customHeight="1"/>
    <row r="242" ht="15.75" customHeight="1" spans="8:12">
      <c r="H242" s="3"/>
      <c r="I242" s="3"/>
      <c r="J242" s="3"/>
      <c r="K242" s="1"/>
      <c r="L242" s="3"/>
    </row>
    <row r="254" spans="8:12">
      <c r="H254" s="3"/>
      <c r="I254" s="3"/>
      <c r="J254" s="3"/>
      <c r="K254" s="1"/>
      <c r="L254" s="3"/>
    </row>
    <row r="266" spans="8:12">
      <c r="H266" s="3"/>
      <c r="I266" s="3"/>
      <c r="J266" s="3"/>
      <c r="K266" s="1"/>
      <c r="L266" s="3"/>
    </row>
    <row r="278" spans="8:12">
      <c r="H278" s="3"/>
      <c r="I278" s="3"/>
      <c r="J278" s="3"/>
      <c r="K278" s="1"/>
      <c r="L278" s="3"/>
    </row>
    <row r="290" spans="8:12">
      <c r="H290" s="3"/>
      <c r="I290" s="3"/>
      <c r="J290" s="3"/>
      <c r="K290" s="1"/>
      <c r="L290" s="3"/>
    </row>
    <row r="302" spans="8:12">
      <c r="H302" s="3"/>
      <c r="I302" s="3"/>
      <c r="J302" s="3"/>
      <c r="K302" s="1"/>
      <c r="L302" s="3"/>
    </row>
    <row r="314" spans="8:12">
      <c r="H314" s="3"/>
      <c r="I314" s="3"/>
      <c r="J314" s="3"/>
      <c r="K314" s="1"/>
      <c r="L314" s="3"/>
    </row>
    <row r="326" spans="8:12">
      <c r="H326" s="3"/>
      <c r="I326" s="3"/>
      <c r="J326" s="3"/>
      <c r="K326" s="1"/>
      <c r="L326" s="3"/>
    </row>
    <row r="338" spans="8:12">
      <c r="H338" s="3"/>
      <c r="I338" s="3"/>
      <c r="J338" s="3"/>
      <c r="K338" s="1"/>
      <c r="L338" s="3"/>
    </row>
    <row r="350" spans="8:12">
      <c r="H350" s="3"/>
      <c r="I350" s="3"/>
      <c r="J350" s="3"/>
      <c r="K350" s="1"/>
      <c r="L350" s="3"/>
    </row>
  </sheetData>
  <mergeCells count="180">
    <mergeCell ref="G2:G13"/>
    <mergeCell ref="G14:G25"/>
    <mergeCell ref="G26:G37"/>
    <mergeCell ref="G38:G49"/>
    <mergeCell ref="G50:G61"/>
    <mergeCell ref="G62:G73"/>
    <mergeCell ref="G74:G85"/>
    <mergeCell ref="G86:G97"/>
    <mergeCell ref="G98:G109"/>
    <mergeCell ref="G110:G121"/>
    <mergeCell ref="G122:G133"/>
    <mergeCell ref="G134:G145"/>
    <mergeCell ref="G146:G157"/>
    <mergeCell ref="G158:G169"/>
    <mergeCell ref="G170:G181"/>
    <mergeCell ref="G182:G193"/>
    <mergeCell ref="G194:G205"/>
    <mergeCell ref="G206:G217"/>
    <mergeCell ref="G218:G229"/>
    <mergeCell ref="G230:G241"/>
    <mergeCell ref="G242:G253"/>
    <mergeCell ref="G254:G265"/>
    <mergeCell ref="G266:G277"/>
    <mergeCell ref="G278:G289"/>
    <mergeCell ref="G290:G301"/>
    <mergeCell ref="G302:G313"/>
    <mergeCell ref="G314:G325"/>
    <mergeCell ref="G326:G337"/>
    <mergeCell ref="G338:G349"/>
    <mergeCell ref="G350:G361"/>
    <mergeCell ref="H2:H13"/>
    <mergeCell ref="H14:H25"/>
    <mergeCell ref="H26:H37"/>
    <mergeCell ref="H38:H49"/>
    <mergeCell ref="H50:H61"/>
    <mergeCell ref="H62:H73"/>
    <mergeCell ref="H74:H85"/>
    <mergeCell ref="H86:H97"/>
    <mergeCell ref="H98:H109"/>
    <mergeCell ref="H110:H121"/>
    <mergeCell ref="H122:H133"/>
    <mergeCell ref="H134:H145"/>
    <mergeCell ref="H146:H157"/>
    <mergeCell ref="H158:H169"/>
    <mergeCell ref="H170:H181"/>
    <mergeCell ref="H182:H193"/>
    <mergeCell ref="H194:H205"/>
    <mergeCell ref="H206:H217"/>
    <mergeCell ref="H218:H229"/>
    <mergeCell ref="H230:H241"/>
    <mergeCell ref="H242:H253"/>
    <mergeCell ref="H254:H265"/>
    <mergeCell ref="H266:H277"/>
    <mergeCell ref="H278:H289"/>
    <mergeCell ref="H290:H301"/>
    <mergeCell ref="H302:H313"/>
    <mergeCell ref="H314:H325"/>
    <mergeCell ref="H326:H337"/>
    <mergeCell ref="H338:H349"/>
    <mergeCell ref="H350:H361"/>
    <mergeCell ref="I2:I13"/>
    <mergeCell ref="I14:I25"/>
    <mergeCell ref="I26:I37"/>
    <mergeCell ref="I38:I49"/>
    <mergeCell ref="I50:I61"/>
    <mergeCell ref="I62:I73"/>
    <mergeCell ref="I74:I85"/>
    <mergeCell ref="I86:I97"/>
    <mergeCell ref="I98:I109"/>
    <mergeCell ref="I110:I121"/>
    <mergeCell ref="I122:I133"/>
    <mergeCell ref="I134:I145"/>
    <mergeCell ref="I146:I157"/>
    <mergeCell ref="I158:I169"/>
    <mergeCell ref="I170:I181"/>
    <mergeCell ref="I182:I193"/>
    <mergeCell ref="I194:I205"/>
    <mergeCell ref="I206:I217"/>
    <mergeCell ref="I218:I229"/>
    <mergeCell ref="I230:I241"/>
    <mergeCell ref="I242:I253"/>
    <mergeCell ref="I254:I265"/>
    <mergeCell ref="I266:I277"/>
    <mergeCell ref="I278:I289"/>
    <mergeCell ref="I290:I301"/>
    <mergeCell ref="I302:I313"/>
    <mergeCell ref="I314:I325"/>
    <mergeCell ref="I326:I337"/>
    <mergeCell ref="I338:I349"/>
    <mergeCell ref="I350:I361"/>
    <mergeCell ref="J2:J13"/>
    <mergeCell ref="J14:J25"/>
    <mergeCell ref="J26:J37"/>
    <mergeCell ref="J38:J49"/>
    <mergeCell ref="J50:J61"/>
    <mergeCell ref="J62:J73"/>
    <mergeCell ref="J74:J85"/>
    <mergeCell ref="J86:J97"/>
    <mergeCell ref="J98:J109"/>
    <mergeCell ref="J110:J121"/>
    <mergeCell ref="J122:J133"/>
    <mergeCell ref="J134:J145"/>
    <mergeCell ref="J146:J157"/>
    <mergeCell ref="J158:J169"/>
    <mergeCell ref="J170:J181"/>
    <mergeCell ref="J182:J193"/>
    <mergeCell ref="J194:J205"/>
    <mergeCell ref="J206:J217"/>
    <mergeCell ref="J218:J229"/>
    <mergeCell ref="J230:J241"/>
    <mergeCell ref="J242:J253"/>
    <mergeCell ref="J254:J265"/>
    <mergeCell ref="J266:J277"/>
    <mergeCell ref="J278:J289"/>
    <mergeCell ref="J290:J301"/>
    <mergeCell ref="J302:J313"/>
    <mergeCell ref="J314:J325"/>
    <mergeCell ref="J326:J337"/>
    <mergeCell ref="J338:J349"/>
    <mergeCell ref="J350:J361"/>
    <mergeCell ref="K2:K13"/>
    <mergeCell ref="K14:K25"/>
    <mergeCell ref="K26:K37"/>
    <mergeCell ref="K38:K49"/>
    <mergeCell ref="K50:K61"/>
    <mergeCell ref="K62:K73"/>
    <mergeCell ref="K74:K85"/>
    <mergeCell ref="K86:K97"/>
    <mergeCell ref="K98:K109"/>
    <mergeCell ref="K110:K121"/>
    <mergeCell ref="K122:K133"/>
    <mergeCell ref="K134:K145"/>
    <mergeCell ref="K146:K157"/>
    <mergeCell ref="K158:K169"/>
    <mergeCell ref="K170:K181"/>
    <mergeCell ref="K182:K193"/>
    <mergeCell ref="K194:K205"/>
    <mergeCell ref="K206:K217"/>
    <mergeCell ref="K218:K229"/>
    <mergeCell ref="K230:K241"/>
    <mergeCell ref="K242:K253"/>
    <mergeCell ref="K254:K265"/>
    <mergeCell ref="K266:K277"/>
    <mergeCell ref="K278:K289"/>
    <mergeCell ref="K290:K301"/>
    <mergeCell ref="K302:K313"/>
    <mergeCell ref="K314:K325"/>
    <mergeCell ref="K326:K337"/>
    <mergeCell ref="K338:K349"/>
    <mergeCell ref="K350:K361"/>
    <mergeCell ref="L2:L13"/>
    <mergeCell ref="L14:L25"/>
    <mergeCell ref="L26:L37"/>
    <mergeCell ref="L38:L49"/>
    <mergeCell ref="L50:L61"/>
    <mergeCell ref="L62:L73"/>
    <mergeCell ref="L74:L85"/>
    <mergeCell ref="L86:L97"/>
    <mergeCell ref="L98:L109"/>
    <mergeCell ref="L110:L121"/>
    <mergeCell ref="L122:L133"/>
    <mergeCell ref="L134:L145"/>
    <mergeCell ref="L146:L157"/>
    <mergeCell ref="L158:L169"/>
    <mergeCell ref="L170:L181"/>
    <mergeCell ref="L182:L193"/>
    <mergeCell ref="L194:L205"/>
    <mergeCell ref="L206:L217"/>
    <mergeCell ref="L218:L229"/>
    <mergeCell ref="L230:L241"/>
    <mergeCell ref="L242:L253"/>
    <mergeCell ref="L254:L265"/>
    <mergeCell ref="L266:L277"/>
    <mergeCell ref="L278:L289"/>
    <mergeCell ref="L290:L301"/>
    <mergeCell ref="L302:L313"/>
    <mergeCell ref="L314:L325"/>
    <mergeCell ref="L326:L337"/>
    <mergeCell ref="L338:L349"/>
    <mergeCell ref="L350:L361"/>
  </mergeCells>
  <pageMargins left="0.75" right="0.75" top="1" bottom="1" header="0" footer="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"/>
  <sheetViews>
    <sheetView workbookViewId="0">
      <selection activeCell="N5" sqref="N5"/>
    </sheetView>
  </sheetViews>
  <sheetFormatPr defaultColWidth="8.1203007518797" defaultRowHeight="14.1" outlineLevelRow="4"/>
  <cols>
    <col min="1" max="3" width="3.44360902255639" customWidth="1"/>
    <col min="4" max="4" width="5.85714285714286" customWidth="1"/>
    <col min="5" max="6" width="3.44360902255639" customWidth="1"/>
    <col min="7" max="7" width="5.85714285714286" customWidth="1"/>
    <col min="8" max="9" width="3.44360902255639" customWidth="1"/>
    <col min="10" max="10" width="9.73684210526316" customWidth="1"/>
    <col min="11" max="11" width="32.796992481203" customWidth="1"/>
    <col min="12" max="12" width="2.46616541353383" customWidth="1"/>
    <col min="13" max="14" width="12.8571428571429" customWidth="1"/>
    <col min="15" max="15" width="12.4285714285714" customWidth="1"/>
    <col min="16" max="24" width="17.2631578947368" customWidth="1"/>
    <col min="25" max="26" width="9.86466165413534" customWidth="1"/>
    <col min="27" max="16384" width="9.14285714285714" customWidth="1"/>
  </cols>
  <sheetData>
    <row r="1" ht="15.75" customHeight="1" spans="1:15">
      <c r="A1" s="1" t="s">
        <v>32</v>
      </c>
      <c r="D1" t="s">
        <v>33</v>
      </c>
      <c r="G1">
        <v>0</v>
      </c>
      <c r="H1">
        <v>0</v>
      </c>
      <c r="I1">
        <v>0</v>
      </c>
      <c r="K1" s="2" t="s">
        <v>34</v>
      </c>
      <c r="M1" s="2">
        <f ca="1">SUM(M2:M4)</f>
        <v>-241.657401766677</v>
      </c>
      <c r="N1" s="2">
        <f ca="1">SUM(N2:N4)</f>
        <v>-137.371687480963</v>
      </c>
      <c r="O1" t="s">
        <v>35</v>
      </c>
    </row>
    <row r="2" ht="15.75" customHeight="1" spans="3:15">
      <c r="C2" s="1">
        <v>7</v>
      </c>
      <c r="G2">
        <v>2020</v>
      </c>
      <c r="H2" s="1">
        <v>4</v>
      </c>
      <c r="I2" s="1">
        <v>1</v>
      </c>
      <c r="J2" s="2">
        <f ca="1">Spent!$P$2*C2</f>
        <v>-0.333155650319829</v>
      </c>
      <c r="K2" t="s">
        <v>36</v>
      </c>
      <c r="M2" s="2">
        <f ca="1">IF(($A2&gt;0),($J2/$A2),IF(($B2&gt;0),((12*$J2)/$B2),((365*$J2)/$C2)))</f>
        <v>-17.3716874809625</v>
      </c>
      <c r="N2" s="2">
        <f ca="1">IF(($A2&gt;0),($J2/$A2),IF(($B2&gt;0),((12*$J2)/$B2),((365*$J2)/$C2)))</f>
        <v>-17.3716874809625</v>
      </c>
      <c r="O2" t="str">
        <f>G2&amp;"-"&amp;IF(H2&lt;10,0,"")&amp;H2&amp;"-"&amp;IF(I2&lt;10,0,"")&amp;I2</f>
        <v>2020-04-01</v>
      </c>
    </row>
    <row r="3" ht="15.75" customHeight="1" spans="2:15">
      <c r="B3" s="1">
        <v>1</v>
      </c>
      <c r="D3">
        <v>2021</v>
      </c>
      <c r="E3" s="1">
        <v>4</v>
      </c>
      <c r="F3" s="1">
        <v>1</v>
      </c>
      <c r="G3">
        <v>2020</v>
      </c>
      <c r="H3" s="1">
        <v>4</v>
      </c>
      <c r="I3" s="1">
        <v>1</v>
      </c>
      <c r="J3" s="2">
        <v>-10</v>
      </c>
      <c r="K3" t="s">
        <v>37</v>
      </c>
      <c r="M3" s="2">
        <f>IF(($A3&gt;0),($J3/$A3),IF(($B3&gt;0),((12*$J3)/$B3),((365*$J3)/$C3)))</f>
        <v>-120</v>
      </c>
      <c r="N3" s="2">
        <f>IF(($A3&gt;0),($J3/$A3),IF(($B3&gt;0),((12*$J3)/$B3),((365*$J3)/$C3)))</f>
        <v>-120</v>
      </c>
      <c r="O3" t="str">
        <f>G3&amp;"-"&amp;IF(H3&lt;10,0,"")&amp;H3&amp;"-"&amp;IF(I3&lt;10,0,"")&amp;I3</f>
        <v>2020-04-01</v>
      </c>
    </row>
    <row r="4" ht="15.75" customHeight="1" spans="3:15">
      <c r="C4" s="1">
        <v>7</v>
      </c>
      <c r="G4">
        <v>2020</v>
      </c>
      <c r="H4" s="1">
        <v>4</v>
      </c>
      <c r="I4" s="1">
        <v>1</v>
      </c>
      <c r="J4" s="2">
        <v>-2</v>
      </c>
      <c r="K4" t="s">
        <v>38</v>
      </c>
      <c r="M4" s="2">
        <f>IF(($A4&gt;0),($J4/$A4),IF(($B4&gt;0),((12*$J4)/$B4),((365*$J4)/$C4)))</f>
        <v>-104.285714285714</v>
      </c>
      <c r="N4" s="2"/>
      <c r="O4" t="str">
        <f>G4&amp;"-"&amp;IF(H4&lt;10,0,"")&amp;H4&amp;"-"&amp;IF(I4&lt;10,0,"")&amp;I4</f>
        <v>2020-04-01</v>
      </c>
    </row>
    <row r="5" spans="7:15">
      <c r="G5">
        <v>2011</v>
      </c>
      <c r="H5" s="1">
        <v>4</v>
      </c>
      <c r="I5" s="1">
        <v>1</v>
      </c>
      <c r="J5" s="2">
        <v>0</v>
      </c>
      <c r="K5" t="s">
        <v>39</v>
      </c>
      <c r="M5" t="s">
        <v>40</v>
      </c>
      <c r="N5" t="s">
        <v>41</v>
      </c>
      <c r="O5" t="str">
        <f>G5&amp;"-"&amp;IF(H5&lt;10,0,"")&amp;H5&amp;"-"&amp;IF(I5&lt;10,0,"")&amp;I5</f>
        <v>2011-04-01</v>
      </c>
    </row>
  </sheetData>
  <pageMargins left="0.75" right="0.75" top="1" bottom="1" header="0" footer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Spent</vt:lpstr>
      <vt:lpstr>Future</vt:lpstr>
      <vt:lpstr>Over</vt:lpstr>
      <vt:lpstr>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Huw’s iPhone</cp:lastModifiedBy>
  <dcterms:created xsi:type="dcterms:W3CDTF">2020-10-31T07:51:49Z</dcterms:created>
  <dcterms:modified xsi:type="dcterms:W3CDTF">2021-02-12T07:42:52Z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3081-11.3.1</vt:lpwstr>
  </property>
</Properties>
</file>