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D:\Documents\!Miller Lab\SLS\openSLS\OpenSLS R2 hardware\"/>
    </mc:Choice>
  </mc:AlternateContent>
  <bookViews>
    <workbookView xWindow="0" yWindow="0" windowWidth="23040" windowHeight="9120"/>
  </bookViews>
  <sheets>
    <sheet name="Sheet1" sheetId="1" r:id="rId1"/>
  </sheets>
  <definedNames>
    <definedName name="_xlnm.Print_Area" localSheetId="0">Sheet1!$A$2:$H$61</definedName>
    <definedName name="_xlnm.Print_Titles" localSheetId="0">Sheet1!$1:$2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1" l="1"/>
  <c r="G35" i="1"/>
  <c r="G26" i="1"/>
  <c r="G25" i="1"/>
  <c r="G24" i="1"/>
  <c r="G23" i="1"/>
  <c r="G22" i="1"/>
  <c r="G3" i="1" l="1"/>
  <c r="G51" i="1" s="1"/>
  <c r="G14" i="1"/>
  <c r="G5" i="1" l="1"/>
  <c r="G8" i="1"/>
  <c r="G9" i="1"/>
  <c r="G10" i="1"/>
  <c r="G11" i="1"/>
  <c r="G12" i="1"/>
  <c r="G13" i="1"/>
  <c r="G6" i="1"/>
  <c r="G16" i="1"/>
  <c r="G17" i="1"/>
  <c r="G18" i="1"/>
  <c r="G19" i="1"/>
  <c r="G20" i="1"/>
  <c r="G21" i="1"/>
  <c r="G29" i="1"/>
  <c r="G30" i="1"/>
  <c r="G31" i="1"/>
  <c r="G32" i="1"/>
  <c r="G33" i="1"/>
  <c r="G36" i="1"/>
  <c r="G37" i="1"/>
  <c r="G38" i="1"/>
  <c r="G39" i="1"/>
  <c r="G40" i="1"/>
  <c r="G41" i="1"/>
  <c r="G42" i="1"/>
  <c r="G43" i="1"/>
  <c r="G44" i="1"/>
  <c r="G45" i="1"/>
  <c r="G46" i="1"/>
  <c r="G47" i="1"/>
  <c r="G58" i="1"/>
  <c r="G59" i="1"/>
  <c r="G60" i="1"/>
  <c r="G61" i="1"/>
  <c r="G4" i="1"/>
  <c r="G50" i="1" l="1"/>
  <c r="G53" i="1" s="1"/>
</calcChain>
</file>

<file path=xl/sharedStrings.xml><?xml version="1.0" encoding="utf-8"?>
<sst xmlns="http://schemas.openxmlformats.org/spreadsheetml/2006/main" count="172" uniqueCount="135">
  <si>
    <t>Quantity</t>
  </si>
  <si>
    <t>Item</t>
  </si>
  <si>
    <t>Vendor</t>
  </si>
  <si>
    <t>Part No</t>
  </si>
  <si>
    <t>Total Cost ($)</t>
  </si>
  <si>
    <t>Notes</t>
  </si>
  <si>
    <t>Cost Per Item ($)</t>
  </si>
  <si>
    <t>80 Watt CO2 Laser Cutter 600x900mm</t>
  </si>
  <si>
    <t>SeeMeCNC.com</t>
  </si>
  <si>
    <t>Any stepper motor-driver laser cutter should be suitable. We purchased an 80W laser cutter but swapped the 80W tube/power supply for a 40W.</t>
  </si>
  <si>
    <t>40W PWM CO2 Laser Power Supply</t>
  </si>
  <si>
    <t>LightObject.com</t>
  </si>
  <si>
    <t>LSR-JN40W3VPWM</t>
  </si>
  <si>
    <t>To replace the original 80W laser tube. No specific laser tube is required for OpenSLS. Use extreme caution if replacing a laser tube and read up on safety beforehand</t>
  </si>
  <si>
    <t>40W CO2 Sealed Laser Tube (850mm)</t>
  </si>
  <si>
    <t>LSR-JLD40WCO2</t>
  </si>
  <si>
    <t>RAMBo</t>
  </si>
  <si>
    <t>Ultimachine</t>
  </si>
  <si>
    <t>NEMA17 Stepper Motor 40mm Long, 1.2A</t>
  </si>
  <si>
    <t>RobotDigg.com</t>
  </si>
  <si>
    <t>http://www.robotdigg.com/product/7/NEMA17-Stepper-Motor-40mm-Long,-1.2A</t>
  </si>
  <si>
    <t>12V 30A PSU</t>
  </si>
  <si>
    <t>http://www.amazon.com/360w-Regulated-Switching-Power-Supply/dp/B0089VIBL2/ref=sr_1_3?ie=UTF8&amp;qid=1376193968&amp;sr=8-3&amp;keywords=12V+30A</t>
  </si>
  <si>
    <t>http://www.superbrightleds.com/moreinfo/led-vehicle-replacement-bulbs/18-awg-two-conductor-power-wire/535/</t>
  </si>
  <si>
    <t>WP18-2</t>
  </si>
  <si>
    <t>http://www.superbrightleds.com/moreinfo/led-vehicle-replacement-bulbs/14-awg-two-conductor-power-wire/775/</t>
  </si>
  <si>
    <t>WDRB14-2</t>
  </si>
  <si>
    <t>2.54mm 1x4 Connector &amp; Housing Kit - 5 pack</t>
  </si>
  <si>
    <t>UM1X4CBCN</t>
  </si>
  <si>
    <t>Clear acrylic sheet 1/4" thickness</t>
  </si>
  <si>
    <t>Inventables.com</t>
  </si>
  <si>
    <t>23876-17</t>
  </si>
  <si>
    <t>1/4" acrylic for the powder module outer walls</t>
  </si>
  <si>
    <t>Clear acrylic sheet 1/8" thickness</t>
  </si>
  <si>
    <t>23876-12</t>
  </si>
  <si>
    <t>1/8" acrylic for the excess powder ducting and powder module top plate</t>
  </si>
  <si>
    <t>Set of 3D printed parts</t>
  </si>
  <si>
    <t>OpenSLS github</t>
  </si>
  <si>
    <t>Hardened Precision Metric Steel Shaft, 8 mm Diameter, 400 mm Length</t>
  </si>
  <si>
    <t>McMaster</t>
  </si>
  <si>
    <t>6112K45</t>
  </si>
  <si>
    <t>Metric Class 4.6 Plain Steel Threaded Rod, M8 Size, 300MM Length, 1.00MM Pitch, Fine Thread</t>
  </si>
  <si>
    <t>98861A525</t>
  </si>
  <si>
    <t>High quality 18mm ZnSe Focus lens (F38.1mm)</t>
  </si>
  <si>
    <t>Low-Carbon Steel Sheet, 1/16" Thick, 3" X 3", Ground Finish</t>
  </si>
  <si>
    <t>1388K142</t>
  </si>
  <si>
    <t>Metric Class 12.9 Socket Head Cap Screw, Alloy Steel, M2.5 Thread, 12MM Length, 0.45MM Pitch, packs of 100</t>
  </si>
  <si>
    <t>91290A104</t>
  </si>
  <si>
    <t>Metric Plain Steel Hex Nut, Class 6, M2.5 Size, .45 mm Pitch, 5MM W, 2MM H, packs of 100</t>
  </si>
  <si>
    <t>90592A006</t>
  </si>
  <si>
    <t>Metric DIN 125 18-8 Stainless Steel Flat Washer, M2.5 Screw Size, 6MM OD, 0.45MM-0.55MM Thick, packs of 100</t>
  </si>
  <si>
    <t>93475A196</t>
  </si>
  <si>
    <t>Metric 18-8 Stainless Steel Flat Head Socket Cap Screw, M3 Size, 10MM Length, .50MM Pitch, packs of 100</t>
  </si>
  <si>
    <t>92125A130</t>
  </si>
  <si>
    <t>Metric Plain Steel Hex Nut, Class 6, M3 Size, .5MM Pitch, 5.5MM W, 2.4MM H, packs of 100</t>
  </si>
  <si>
    <t>90592A009</t>
  </si>
  <si>
    <t>Aluminum GT2 Timing Pulley - 6mm Belt - 20 Tooth - 5mm Bore</t>
  </si>
  <si>
    <t>Adafruit.com</t>
  </si>
  <si>
    <t>Timing Belt GT2 Profile - 2mm pitch - 6mm wide 1164mm long</t>
  </si>
  <si>
    <t>Metric Compression Spring, Music Wire, 9.4 mm Overall, 5.50 mm OD, .5 mm Wire, Packs of 5</t>
  </si>
  <si>
    <t>94125K422</t>
  </si>
  <si>
    <t>Black Oxide Steel Knurled Head Thumb Screw, Low Head, M3 Thread, 0.5MM Pitch, 10MM Long</t>
  </si>
  <si>
    <t>92545A119</t>
  </si>
  <si>
    <t>18-8 Stainless Steel Knurled Head Thumb Screw, Low Head, M3 Thread, 0.5MM Pitch, 11MM Long</t>
  </si>
  <si>
    <t>92552A414</t>
  </si>
  <si>
    <t>12 LM8UU Linear Bearings for 3D Printer. Prusa Mendel, reprap</t>
  </si>
  <si>
    <t>Amazon</t>
  </si>
  <si>
    <t>http://www.amazon.com/gp/r.html?R=3AVON5P2ZFZTG&amp;C=3T5MUR8F9569O&amp;H=A37OLVQHBQFDPJ3SMBJFS8I4KXEA&amp;T=C&amp;U=http%3A%2F%2Fwww.amazon.com%2Fdp%2FB00ED150S4%2Fref%3Dpe_385040_30332200_pe_309540_26725410_item</t>
  </si>
  <si>
    <t>Bearings for inside distributor</t>
  </si>
  <si>
    <t>Flexible Coupler - 25772-02</t>
  </si>
  <si>
    <t>25772-02</t>
  </si>
  <si>
    <t>Connect threaded leadscrews to stepper motors</t>
  </si>
  <si>
    <t>#4 Hose clamps (1/2-1-1/4")</t>
  </si>
  <si>
    <t>Home Depot</t>
  </si>
  <si>
    <t>Metric Aluminum Unthreaded Spacer, 10MM OD, 16MM Length, M4 Screw Size</t>
  </si>
  <si>
    <t>94669A814</t>
  </si>
  <si>
    <t>Sealed Bearing - 5mm x 16mm x 5mm - 25196-01</t>
  </si>
  <si>
    <t>25196-01</t>
  </si>
  <si>
    <t>Extra Firm White F1 Felt</t>
  </si>
  <si>
    <t>8334K31</t>
  </si>
  <si>
    <t>Felt gasket between acrylic sheets creates a powder-free seal for moving pistons</t>
  </si>
  <si>
    <t>LAB SCOOP Stainless steel, 6" long 3pk</t>
  </si>
  <si>
    <t>http://www.amazon.com/SEOH-SCOOP-Stainless-steel-long/dp/B0018RUGA8/ref=sr_1_1?ie=UTF8&amp;qid=1431149574&amp;sr=8-1&amp;keywords=LAB+SCOOP+Stainless+steel%2C+6%22+long+3pk</t>
  </si>
  <si>
    <t>For the distributor</t>
  </si>
  <si>
    <t>American Educational 3070-6 Screen Sieves Set (6 Piece Set)</t>
  </si>
  <si>
    <t>http://www.amazon.com/American-Educational-3070-6-Screen-Sieves/dp/B007F19094/ref=sr_1_1?ie=UTF8&amp;qid=1431149684&amp;sr=8-1&amp;keywords=American+Educational+3070-6+Screen+Sieves+Set+%286+Piece+Set%29</t>
  </si>
  <si>
    <t>Very useful for size-separating starting materials</t>
  </si>
  <si>
    <t>3M 8511 Particulate Sanding N95 Respirator with Valve, 10-Pack</t>
  </si>
  <si>
    <t>http://www.amazon.com/3M-8511-Particulate-Respirator-10-Pack/dp/B0002YKBV2/ref=sr_1_1?ie=UTF8&amp;qid=1431149752&amp;sr=8-1&amp;keywords=3M+8511+Particulate+Sanding+N95+Respirator+with+Valve%2C+10-Pack</t>
  </si>
  <si>
    <t>Respiratory protective equipment is critical for handling very fine powders!</t>
  </si>
  <si>
    <t>Laser Safety Glasses, Clear Lenses, 93% Visible Light Transmission</t>
  </si>
  <si>
    <t>Thorlabs.com</t>
  </si>
  <si>
    <t>LG6</t>
  </si>
  <si>
    <t>Never operate laser without appropriate eye protection</t>
  </si>
  <si>
    <t>Capri Tools 00308 Brush Paint Stain Varnish Set with Wood Handles, 5-Piece</t>
  </si>
  <si>
    <t>http://www.amazon.com/gp/r.html?R=3AVON5P2ZFZTG&amp;C=3T5MUR8F9569O&amp;H=7YSPA7UELKA2KDERBKMH7ZGEBQAA&amp;T=C&amp;U=http%3A%2F%2Fwww.amazon.com%2Fdp%2FB000PQTYTC%2Fref%3Dpe_385040_30332200_pe_309540_26725410_item</t>
  </si>
  <si>
    <t>Recommend brushes for clearing powder from build platform</t>
  </si>
  <si>
    <t>Pluggable Terminal Block, 4 contacts</t>
  </si>
  <si>
    <t>UMTBLK4PLUG</t>
  </si>
  <si>
    <t>UMRAMBOPAC13</t>
  </si>
  <si>
    <t>AutomationtechnologiesInc.com</t>
  </si>
  <si>
    <t>http://www.automationtechnologiesinc.com/products-page/laser-engraving/40w-laser-tube-for-the-laser-engraver</t>
  </si>
  <si>
    <t>https://github.com/MillerLabFTW/OpenSLS</t>
  </si>
  <si>
    <t>18 AWG Power Wire (by the foot)</t>
  </si>
  <si>
    <t>14 AWG Power Wire (by the foot)</t>
  </si>
  <si>
    <t>+ Laser cutter</t>
  </si>
  <si>
    <t>Grand total</t>
  </si>
  <si>
    <t>Components</t>
  </si>
  <si>
    <t>THK or Technico, Inc</t>
  </si>
  <si>
    <t>KR2001A+200L0-0000 Linear Actuator</t>
  </si>
  <si>
    <t>http://www.technico.com/product/kr2001a200l0-0000/</t>
  </si>
  <si>
    <t>Piston?</t>
  </si>
  <si>
    <t>EXTRUDED ALUMINUM SQUARE TUBE </t>
  </si>
  <si>
    <t>Onlinemetals.com</t>
  </si>
  <si>
    <t>6061 T6</t>
  </si>
  <si>
    <t>8809T64</t>
  </si>
  <si>
    <t>Cut to 167mm to serve as axle for distributor pulleys (non-motor side)</t>
  </si>
  <si>
    <t>6112K37</t>
  </si>
  <si>
    <t>Steel Perforated Sheet, .05" Hole Diameter, 26% Open, 22 Gauge, .03" Thick 24"x24"</t>
  </si>
  <si>
    <t>9255T31</t>
  </si>
  <si>
    <t>Hardened Precision Metric Steel Shaft, 5 mm Diameter, 200 mm Length</t>
  </si>
  <si>
    <t>Aluminum Floor-Mounting Bracket, 5" Long for Aluminum Bolt-Together Framing</t>
  </si>
  <si>
    <t>Aluminum</t>
  </si>
  <si>
    <t>Acrylic</t>
  </si>
  <si>
    <t>Needed for both the distributor rails and the acrylic piston</t>
  </si>
  <si>
    <t xml:space="preserve">Note on piston construction: We have developed two similar piston designs. One uses a combinaton of 3D printed parts, 8mm smooth steel rods, and 8mm threaded leadscrew with an acrylic platform and acrylic walls. The other uses a linear actuator (KR20 series) with an aluminum housing (extruded aluminm square) and a platform made of perforated steel. Our R2 hardware uses the acrylic design with smooth rods for the powder reservoir and the aluminum design with linear actuator for the build platform. The aluminum design was designed for heating the build volume, which we have not yet implemented. It is possible to build two (cheaper) acrylic pistons instead - just replace the parts marked "Aluminum" (piston column) by doubling the quantities for compenents marked "acrylic". This will require you to design and lasercut appropriate acrylic piston walls and platform. </t>
  </si>
  <si>
    <t>Type 18-8 Stainless Steel Flat-Head Socket Cap Screw, M4 Size, 12mm Length, .70mm Pitch</t>
  </si>
  <si>
    <t>92125A192</t>
  </si>
  <si>
    <t>90690A055</t>
  </si>
  <si>
    <t>Zinc Plated Steel Hex Nut, Class 8, M8x1.25 Thread Size, 13mm Wide, 6.5mm High , pack of 100</t>
  </si>
  <si>
    <t>Threaded rod leadscrew for piston motion, match to the pitch of your M8 nut</t>
  </si>
  <si>
    <t>Platform in aluminum piston design</t>
  </si>
  <si>
    <t>Additional Recommended Materials</t>
  </si>
  <si>
    <t>Slips inside 3D printed part to anchor the acrylic piston leadscrew. Make sure the pitch matches the pitch of M8 threaded rods</t>
  </si>
  <si>
    <t>MillerLab OpenSLS Bill of Materials R2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</si>
</sst>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EBEBEB"/>
        <bgColor indexed="64"/>
      </patternFill>
    </fill>
    <fill>
      <patternFill patternType="solid">
        <fgColor rgb="FFFFFF00"/>
        <bgColor indexed="64"/>
      </patternFill>
    </fill>
    <fill>
      <patternFill patternType="solid">
        <fgColor theme="4"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164" fontId="0" fillId="0" borderId="0" xfId="0" applyNumberFormat="1"/>
    <xf numFmtId="4" fontId="0" fillId="0" borderId="0" xfId="0" applyNumberFormat="1"/>
    <xf numFmtId="164" fontId="0" fillId="4" borderId="0" xfId="0" applyNumberFormat="1" applyFill="1"/>
    <xf numFmtId="164" fontId="0" fillId="0" borderId="1" xfId="0" quotePrefix="1" applyNumberFormat="1" applyBorder="1"/>
    <xf numFmtId="0" fontId="2" fillId="5" borderId="0" xfId="0" applyFont="1" applyFill="1"/>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wrapText="1"/>
    </xf>
    <xf numFmtId="0" fontId="0" fillId="0" borderId="0" xfId="0" applyBorder="1"/>
    <xf numFmtId="0" fontId="0" fillId="0" borderId="0" xfId="0" applyBorder="1" applyAlignment="1">
      <alignment wrapText="1"/>
    </xf>
    <xf numFmtId="4" fontId="0" fillId="0" borderId="0" xfId="0" applyNumberFormat="1" applyBorder="1"/>
    <xf numFmtId="0" fontId="1" fillId="0" borderId="0" xfId="1" applyBorder="1" applyAlignment="1">
      <alignment horizontal="left" wrapText="1"/>
    </xf>
    <xf numFmtId="0" fontId="0" fillId="3" borderId="0" xfId="0" applyFill="1" applyBorder="1"/>
    <xf numFmtId="0" fontId="1" fillId="0" borderId="0" xfId="1" applyBorder="1" applyAlignment="1">
      <alignment horizontal="left" wrapText="1"/>
    </xf>
    <xf numFmtId="0" fontId="0" fillId="2" borderId="0" xfId="0" applyFill="1" applyBorder="1"/>
    <xf numFmtId="0" fontId="1" fillId="2" borderId="0" xfId="1" applyFill="1" applyBorder="1"/>
    <xf numFmtId="0" fontId="1" fillId="3" borderId="0" xfId="1" applyFill="1" applyBorder="1"/>
    <xf numFmtId="0" fontId="0" fillId="0" borderId="0" xfId="0" applyBorder="1" applyAlignment="1">
      <alignment horizontal="right"/>
    </xf>
    <xf numFmtId="0" fontId="0" fillId="0" borderId="0" xfId="0" applyBorder="1" applyAlignment="1">
      <alignment horizontal="left"/>
    </xf>
    <xf numFmtId="0" fontId="1" fillId="0" borderId="0" xfId="1" applyBorder="1"/>
    <xf numFmtId="0" fontId="1" fillId="2" borderId="0" xfId="1" applyFill="1" applyBorder="1" applyAlignment="1">
      <alignment horizontal="left" vertical="center"/>
    </xf>
    <xf numFmtId="0" fontId="0" fillId="0" borderId="1" xfId="0" applyBorder="1"/>
    <xf numFmtId="4" fontId="0" fillId="0" borderId="1" xfId="0" applyNumberFormat="1" applyBorder="1"/>
    <xf numFmtId="0" fontId="0" fillId="0" borderId="1" xfId="0" applyBorder="1" applyAlignment="1">
      <alignment wrapText="1"/>
    </xf>
  </cellXfs>
  <cellStyles count="2">
    <cellStyle name="Hyperlink" xfId="1" builtinId="8"/>
    <cellStyle name="Normal" xfId="0" builtinId="0"/>
  </cellStyles>
  <dxfs count="18">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uperbrightleds.com/moreinfo/led-vehicle-replacement-bulbs/14-awg-two-conductor-power-wire/775/" TargetMode="External"/><Relationship Id="rId2" Type="http://schemas.openxmlformats.org/officeDocument/2006/relationships/hyperlink" Target="http://www.superbrightleds.com/moreinfo/led-vehicle-replacement-bulbs/18-awg-two-conductor-power-wire/535/" TargetMode="External"/><Relationship Id="rId1" Type="http://schemas.openxmlformats.org/officeDocument/2006/relationships/hyperlink" Target="http://www.repairfaq.org/sam/lasersaf.htm" TargetMode="External"/><Relationship Id="rId6" Type="http://schemas.openxmlformats.org/officeDocument/2006/relationships/printerSettings" Target="../printerSettings/printerSettings1.bin"/><Relationship Id="rId5" Type="http://schemas.openxmlformats.org/officeDocument/2006/relationships/hyperlink" Target="http://www.amazon.com/gp/r.html?R=3AVON5P2ZFZTG&amp;C=3T5MUR8F9569O&amp;H=A37OLVQHBQFDPJ3SMBJFS8I4KXEA&amp;T=C&amp;U=http%3A%2F%2Fwww.amazon.com%2Fdp%2FB00ED150S4%2Fref%3Dpe_385040_30332200_pe_309540_26725410_item" TargetMode="External"/><Relationship Id="rId4" Type="http://schemas.openxmlformats.org/officeDocument/2006/relationships/hyperlink" Target="http://www.mcmast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74"/>
  <sheetViews>
    <sheetView tabSelected="1" zoomScale="70" zoomScaleNormal="70" workbookViewId="0">
      <selection activeCell="Q17" sqref="Q17"/>
    </sheetView>
  </sheetViews>
  <sheetFormatPr defaultColWidth="11.7109375" defaultRowHeight="15" x14ac:dyDescent="0.25"/>
  <cols>
    <col min="1" max="2" width="10" customWidth="1"/>
    <col min="3" max="3" width="47.42578125" customWidth="1"/>
    <col min="4" max="4" width="18.7109375" customWidth="1"/>
    <col min="5" max="5" width="21.7109375" customWidth="1"/>
    <col min="6" max="6" width="14.7109375" bestFit="1" customWidth="1"/>
    <col min="7" max="7" width="12.7109375" customWidth="1"/>
    <col min="8" max="8" width="47.7109375" customWidth="1"/>
  </cols>
  <sheetData>
    <row r="1" spans="1:8" x14ac:dyDescent="0.25">
      <c r="A1" t="s">
        <v>134</v>
      </c>
    </row>
    <row r="2" spans="1:8" x14ac:dyDescent="0.25">
      <c r="A2" s="5" t="s">
        <v>0</v>
      </c>
      <c r="B2" s="5" t="s">
        <v>111</v>
      </c>
      <c r="C2" s="5" t="s">
        <v>1</v>
      </c>
      <c r="D2" s="5" t="s">
        <v>2</v>
      </c>
      <c r="E2" s="5" t="s">
        <v>3</v>
      </c>
      <c r="F2" s="5" t="s">
        <v>6</v>
      </c>
      <c r="G2" s="5" t="s">
        <v>4</v>
      </c>
      <c r="H2" s="5" t="s">
        <v>5</v>
      </c>
    </row>
    <row r="3" spans="1:8" ht="60" x14ac:dyDescent="0.25">
      <c r="A3" s="16">
        <v>1</v>
      </c>
      <c r="B3" s="16"/>
      <c r="C3" s="17" t="s">
        <v>7</v>
      </c>
      <c r="D3" s="16" t="s">
        <v>8</v>
      </c>
      <c r="E3" s="16"/>
      <c r="F3" s="18">
        <v>7499</v>
      </c>
      <c r="G3" s="18">
        <f>A3*F3</f>
        <v>7499</v>
      </c>
      <c r="H3" s="17" t="s">
        <v>9</v>
      </c>
    </row>
    <row r="4" spans="1:8" x14ac:dyDescent="0.25">
      <c r="A4" s="16">
        <v>1</v>
      </c>
      <c r="B4" s="16"/>
      <c r="C4" s="17" t="s">
        <v>10</v>
      </c>
      <c r="D4" s="16" t="s">
        <v>11</v>
      </c>
      <c r="E4" s="16" t="s">
        <v>12</v>
      </c>
      <c r="F4" s="18">
        <v>205</v>
      </c>
      <c r="G4" s="18">
        <f>A4*F4</f>
        <v>205</v>
      </c>
      <c r="H4" s="19" t="s">
        <v>13</v>
      </c>
    </row>
    <row r="5" spans="1:8" x14ac:dyDescent="0.25">
      <c r="A5" s="16">
        <v>1</v>
      </c>
      <c r="B5" s="16"/>
      <c r="C5" s="17" t="s">
        <v>14</v>
      </c>
      <c r="D5" s="20" t="s">
        <v>100</v>
      </c>
      <c r="E5" s="16" t="s">
        <v>15</v>
      </c>
      <c r="F5" s="18">
        <v>169</v>
      </c>
      <c r="G5" s="18">
        <f t="shared" ref="G5:G61" si="0">A5*F5</f>
        <v>169</v>
      </c>
      <c r="H5" s="19"/>
    </row>
    <row r="6" spans="1:8" x14ac:dyDescent="0.25">
      <c r="A6" s="16">
        <v>1</v>
      </c>
      <c r="B6" s="16"/>
      <c r="C6" s="17" t="s">
        <v>43</v>
      </c>
      <c r="D6" s="16" t="s">
        <v>11</v>
      </c>
      <c r="E6" s="16" t="s">
        <v>101</v>
      </c>
      <c r="F6" s="18">
        <v>52</v>
      </c>
      <c r="G6" s="18">
        <f>A6*F6</f>
        <v>52</v>
      </c>
      <c r="H6" s="21"/>
    </row>
    <row r="7" spans="1:8" x14ac:dyDescent="0.25">
      <c r="A7" s="16"/>
      <c r="B7" s="16"/>
      <c r="C7" s="17"/>
      <c r="D7" s="16"/>
      <c r="E7" s="16"/>
      <c r="F7" s="18"/>
      <c r="G7" s="18"/>
      <c r="H7" s="17"/>
    </row>
    <row r="8" spans="1:8" x14ac:dyDescent="0.25">
      <c r="A8" s="16">
        <v>1</v>
      </c>
      <c r="B8" s="16"/>
      <c r="C8" s="17" t="s">
        <v>16</v>
      </c>
      <c r="D8" s="16" t="s">
        <v>17</v>
      </c>
      <c r="E8" s="16" t="s">
        <v>99</v>
      </c>
      <c r="F8" s="18">
        <v>170</v>
      </c>
      <c r="G8" s="18">
        <f t="shared" si="0"/>
        <v>170</v>
      </c>
      <c r="H8" s="17"/>
    </row>
    <row r="9" spans="1:8" x14ac:dyDescent="0.25">
      <c r="A9" s="16">
        <v>4</v>
      </c>
      <c r="B9" s="16"/>
      <c r="C9" s="17" t="s">
        <v>18</v>
      </c>
      <c r="D9" s="16" t="s">
        <v>19</v>
      </c>
      <c r="E9" s="16" t="s">
        <v>20</v>
      </c>
      <c r="F9" s="18">
        <v>6.8</v>
      </c>
      <c r="G9" s="18">
        <f t="shared" si="0"/>
        <v>27.2</v>
      </c>
      <c r="H9" s="17"/>
    </row>
    <row r="10" spans="1:8" x14ac:dyDescent="0.25">
      <c r="A10" s="16">
        <v>1</v>
      </c>
      <c r="B10" s="16"/>
      <c r="C10" s="17" t="s">
        <v>21</v>
      </c>
      <c r="D10" s="22" t="s">
        <v>22</v>
      </c>
      <c r="E10" s="16"/>
      <c r="F10" s="18">
        <v>25.65</v>
      </c>
      <c r="G10" s="18">
        <f t="shared" si="0"/>
        <v>25.65</v>
      </c>
      <c r="H10" s="17"/>
    </row>
    <row r="11" spans="1:8" x14ac:dyDescent="0.25">
      <c r="A11" s="16">
        <v>50</v>
      </c>
      <c r="B11" s="16"/>
      <c r="C11" s="17" t="s">
        <v>103</v>
      </c>
      <c r="D11" s="23" t="s">
        <v>23</v>
      </c>
      <c r="E11" s="16" t="s">
        <v>24</v>
      </c>
      <c r="F11" s="18">
        <v>0.19</v>
      </c>
      <c r="G11" s="18">
        <f t="shared" si="0"/>
        <v>9.5</v>
      </c>
      <c r="H11" s="17"/>
    </row>
    <row r="12" spans="1:8" x14ac:dyDescent="0.25">
      <c r="A12" s="16">
        <v>50</v>
      </c>
      <c r="B12" s="16"/>
      <c r="C12" s="17" t="s">
        <v>104</v>
      </c>
      <c r="D12" s="24" t="s">
        <v>25</v>
      </c>
      <c r="E12" s="16" t="s">
        <v>26</v>
      </c>
      <c r="F12" s="18">
        <v>0.49</v>
      </c>
      <c r="G12" s="18">
        <f t="shared" si="0"/>
        <v>24.5</v>
      </c>
      <c r="H12" s="17"/>
    </row>
    <row r="13" spans="1:8" x14ac:dyDescent="0.25">
      <c r="A13" s="16">
        <v>2</v>
      </c>
      <c r="B13" s="16"/>
      <c r="C13" s="17" t="s">
        <v>27</v>
      </c>
      <c r="D13" s="16" t="s">
        <v>17</v>
      </c>
      <c r="E13" s="16" t="s">
        <v>28</v>
      </c>
      <c r="F13" s="18">
        <v>3</v>
      </c>
      <c r="G13" s="18">
        <f t="shared" si="0"/>
        <v>6</v>
      </c>
      <c r="H13" s="17"/>
    </row>
    <row r="14" spans="1:8" x14ac:dyDescent="0.25">
      <c r="A14" s="16">
        <v>1</v>
      </c>
      <c r="B14" s="16"/>
      <c r="C14" s="17" t="s">
        <v>97</v>
      </c>
      <c r="D14" s="16" t="s">
        <v>17</v>
      </c>
      <c r="E14" s="16" t="s">
        <v>98</v>
      </c>
      <c r="F14" s="18">
        <v>3.3</v>
      </c>
      <c r="G14" s="18">
        <f t="shared" si="0"/>
        <v>3.3</v>
      </c>
      <c r="H14" s="17"/>
    </row>
    <row r="15" spans="1:8" x14ac:dyDescent="0.25">
      <c r="A15" s="16"/>
      <c r="B15" s="16"/>
      <c r="C15" s="17"/>
      <c r="D15" s="16"/>
      <c r="E15" s="16"/>
      <c r="F15" s="18"/>
      <c r="G15" s="18"/>
      <c r="H15" s="17"/>
    </row>
    <row r="16" spans="1:8" x14ac:dyDescent="0.25">
      <c r="A16" s="16">
        <v>2</v>
      </c>
      <c r="B16" s="16"/>
      <c r="C16" s="17" t="s">
        <v>29</v>
      </c>
      <c r="D16" s="16" t="s">
        <v>30</v>
      </c>
      <c r="E16" s="16" t="s">
        <v>31</v>
      </c>
      <c r="F16" s="18">
        <v>29.31</v>
      </c>
      <c r="G16" s="18">
        <f t="shared" si="0"/>
        <v>58.62</v>
      </c>
      <c r="H16" s="17" t="s">
        <v>32</v>
      </c>
    </row>
    <row r="17" spans="1:8" ht="30" x14ac:dyDescent="0.25">
      <c r="A17" s="16">
        <v>2</v>
      </c>
      <c r="B17" s="16"/>
      <c r="C17" s="17" t="s">
        <v>33</v>
      </c>
      <c r="D17" s="16" t="s">
        <v>30</v>
      </c>
      <c r="E17" s="16" t="s">
        <v>34</v>
      </c>
      <c r="F17" s="18">
        <v>15.25</v>
      </c>
      <c r="G17" s="18">
        <f t="shared" si="0"/>
        <v>30.5</v>
      </c>
      <c r="H17" s="17" t="s">
        <v>35</v>
      </c>
    </row>
    <row r="18" spans="1:8" x14ac:dyDescent="0.25">
      <c r="A18" s="16">
        <v>1</v>
      </c>
      <c r="B18" s="16"/>
      <c r="C18" s="17" t="s">
        <v>36</v>
      </c>
      <c r="D18" s="16" t="s">
        <v>37</v>
      </c>
      <c r="E18" s="16" t="s">
        <v>102</v>
      </c>
      <c r="F18" s="18">
        <v>0</v>
      </c>
      <c r="G18" s="18">
        <f t="shared" si="0"/>
        <v>0</v>
      </c>
      <c r="H18" s="17"/>
    </row>
    <row r="19" spans="1:8" ht="30" x14ac:dyDescent="0.25">
      <c r="A19" s="16">
        <v>3</v>
      </c>
      <c r="B19" s="16" t="s">
        <v>123</v>
      </c>
      <c r="C19" s="17" t="s">
        <v>38</v>
      </c>
      <c r="D19" s="16" t="s">
        <v>39</v>
      </c>
      <c r="E19" s="16" t="s">
        <v>40</v>
      </c>
      <c r="F19" s="18">
        <v>12.12</v>
      </c>
      <c r="G19" s="18">
        <f t="shared" si="0"/>
        <v>36.36</v>
      </c>
      <c r="H19" s="17" t="s">
        <v>124</v>
      </c>
    </row>
    <row r="20" spans="1:8" ht="30" x14ac:dyDescent="0.25">
      <c r="A20" s="16">
        <v>1</v>
      </c>
      <c r="B20" s="16" t="s">
        <v>123</v>
      </c>
      <c r="C20" s="17" t="s">
        <v>41</v>
      </c>
      <c r="D20" s="16" t="s">
        <v>39</v>
      </c>
      <c r="E20" s="16" t="s">
        <v>42</v>
      </c>
      <c r="F20" s="18">
        <v>11</v>
      </c>
      <c r="G20" s="18">
        <f t="shared" si="0"/>
        <v>11</v>
      </c>
      <c r="H20" s="17" t="s">
        <v>130</v>
      </c>
    </row>
    <row r="21" spans="1:8" ht="30" x14ac:dyDescent="0.25">
      <c r="A21" s="16">
        <v>2</v>
      </c>
      <c r="B21" s="16" t="s">
        <v>122</v>
      </c>
      <c r="C21" s="17" t="s">
        <v>44</v>
      </c>
      <c r="D21" s="16" t="s">
        <v>39</v>
      </c>
      <c r="E21" s="16" t="s">
        <v>45</v>
      </c>
      <c r="F21" s="18">
        <v>7.11</v>
      </c>
      <c r="G21" s="18">
        <f t="shared" si="0"/>
        <v>14.22</v>
      </c>
      <c r="H21" s="17"/>
    </row>
    <row r="22" spans="1:8" x14ac:dyDescent="0.25">
      <c r="A22" s="25">
        <v>1</v>
      </c>
      <c r="B22" s="26" t="s">
        <v>122</v>
      </c>
      <c r="C22" s="17" t="s">
        <v>109</v>
      </c>
      <c r="D22" s="16" t="s">
        <v>108</v>
      </c>
      <c r="E22" s="16" t="s">
        <v>110</v>
      </c>
      <c r="F22" s="18">
        <v>710</v>
      </c>
      <c r="G22" s="18">
        <f>A22*F22</f>
        <v>710</v>
      </c>
      <c r="H22" s="17"/>
    </row>
    <row r="23" spans="1:8" x14ac:dyDescent="0.25">
      <c r="A23" s="16">
        <v>1</v>
      </c>
      <c r="B23" s="16" t="s">
        <v>122</v>
      </c>
      <c r="C23" s="17" t="s">
        <v>112</v>
      </c>
      <c r="D23" s="16" t="s">
        <v>113</v>
      </c>
      <c r="E23" s="16" t="s">
        <v>114</v>
      </c>
      <c r="F23" s="18">
        <v>3.19</v>
      </c>
      <c r="G23" s="18">
        <f>A23*F23</f>
        <v>3.19</v>
      </c>
      <c r="H23" s="17"/>
    </row>
    <row r="24" spans="1:8" ht="30" x14ac:dyDescent="0.25">
      <c r="A24" s="16">
        <v>1</v>
      </c>
      <c r="B24" s="16" t="s">
        <v>122</v>
      </c>
      <c r="C24" s="17" t="s">
        <v>121</v>
      </c>
      <c r="D24" s="16" t="s">
        <v>39</v>
      </c>
      <c r="E24" s="16" t="s">
        <v>115</v>
      </c>
      <c r="F24" s="18">
        <v>14.79</v>
      </c>
      <c r="G24" s="18">
        <f>A24*F24</f>
        <v>14.79</v>
      </c>
      <c r="H24" s="17"/>
    </row>
    <row r="25" spans="1:8" ht="30" x14ac:dyDescent="0.25">
      <c r="A25" s="16">
        <v>1</v>
      </c>
      <c r="B25" s="16"/>
      <c r="C25" s="17" t="s">
        <v>120</v>
      </c>
      <c r="D25" s="16" t="s">
        <v>39</v>
      </c>
      <c r="E25" s="16" t="s">
        <v>117</v>
      </c>
      <c r="F25" s="18">
        <v>9.02</v>
      </c>
      <c r="G25" s="18">
        <f>A25*F25</f>
        <v>9.02</v>
      </c>
      <c r="H25" s="17" t="s">
        <v>116</v>
      </c>
    </row>
    <row r="26" spans="1:8" ht="30" x14ac:dyDescent="0.25">
      <c r="A26" s="16">
        <v>1</v>
      </c>
      <c r="B26" s="16" t="s">
        <v>122</v>
      </c>
      <c r="C26" s="17" t="s">
        <v>118</v>
      </c>
      <c r="D26" s="16" t="s">
        <v>39</v>
      </c>
      <c r="E26" s="16" t="s">
        <v>119</v>
      </c>
      <c r="F26" s="18">
        <v>25.34</v>
      </c>
      <c r="G26" s="18">
        <f>A26*F26</f>
        <v>25.34</v>
      </c>
      <c r="H26" s="17" t="s">
        <v>131</v>
      </c>
    </row>
    <row r="27" spans="1:8" x14ac:dyDescent="0.25">
      <c r="A27" s="16"/>
      <c r="B27" s="16"/>
      <c r="C27" s="17"/>
      <c r="D27" s="16"/>
      <c r="E27" s="16"/>
      <c r="F27" s="18"/>
      <c r="G27" s="18"/>
      <c r="H27" s="17"/>
    </row>
    <row r="28" spans="1:8" x14ac:dyDescent="0.25">
      <c r="A28" s="16"/>
      <c r="B28" s="16"/>
      <c r="C28" s="17"/>
      <c r="D28" s="16"/>
      <c r="E28" s="16"/>
      <c r="F28" s="18"/>
      <c r="G28" s="18"/>
      <c r="H28" s="17"/>
    </row>
    <row r="29" spans="1:8" ht="45" x14ac:dyDescent="0.25">
      <c r="A29" s="16">
        <v>1</v>
      </c>
      <c r="B29" s="16"/>
      <c r="C29" s="17" t="s">
        <v>46</v>
      </c>
      <c r="D29" s="16" t="s">
        <v>39</v>
      </c>
      <c r="E29" s="16" t="s">
        <v>47</v>
      </c>
      <c r="F29" s="18">
        <v>13.8</v>
      </c>
      <c r="G29" s="18">
        <f t="shared" si="0"/>
        <v>13.8</v>
      </c>
      <c r="H29" s="17"/>
    </row>
    <row r="30" spans="1:8" ht="30" x14ac:dyDescent="0.25">
      <c r="A30" s="16">
        <v>1</v>
      </c>
      <c r="B30" s="16"/>
      <c r="C30" s="17" t="s">
        <v>48</v>
      </c>
      <c r="D30" s="16" t="s">
        <v>39</v>
      </c>
      <c r="E30" s="16" t="s">
        <v>49</v>
      </c>
      <c r="F30" s="18">
        <v>1.04</v>
      </c>
      <c r="G30" s="18">
        <f t="shared" si="0"/>
        <v>1.04</v>
      </c>
      <c r="H30" s="17"/>
    </row>
    <row r="31" spans="1:8" ht="45" x14ac:dyDescent="0.25">
      <c r="A31" s="16">
        <v>1</v>
      </c>
      <c r="B31" s="16"/>
      <c r="C31" s="17" t="s">
        <v>50</v>
      </c>
      <c r="D31" s="16" t="s">
        <v>39</v>
      </c>
      <c r="E31" s="16" t="s">
        <v>51</v>
      </c>
      <c r="F31" s="18">
        <v>1.58</v>
      </c>
      <c r="G31" s="18">
        <f t="shared" si="0"/>
        <v>1.58</v>
      </c>
      <c r="H31" s="17"/>
    </row>
    <row r="32" spans="1:8" ht="45" x14ac:dyDescent="0.25">
      <c r="A32" s="16">
        <v>1</v>
      </c>
      <c r="B32" s="16"/>
      <c r="C32" s="17" t="s">
        <v>52</v>
      </c>
      <c r="D32" s="16" t="s">
        <v>39</v>
      </c>
      <c r="E32" s="16" t="s">
        <v>53</v>
      </c>
      <c r="F32" s="18">
        <v>5.81</v>
      </c>
      <c r="G32" s="18">
        <f t="shared" si="0"/>
        <v>5.81</v>
      </c>
      <c r="H32" s="17"/>
    </row>
    <row r="33" spans="1:8" ht="30" x14ac:dyDescent="0.25">
      <c r="A33" s="16">
        <v>1</v>
      </c>
      <c r="B33" s="16"/>
      <c r="C33" s="17" t="s">
        <v>54</v>
      </c>
      <c r="D33" s="16" t="s">
        <v>39</v>
      </c>
      <c r="E33" s="16" t="s">
        <v>55</v>
      </c>
      <c r="F33" s="18">
        <v>1.04</v>
      </c>
      <c r="G33" s="18">
        <f t="shared" si="0"/>
        <v>1.04</v>
      </c>
      <c r="H33" s="17"/>
    </row>
    <row r="34" spans="1:8" ht="45" x14ac:dyDescent="0.25">
      <c r="A34" s="16">
        <v>1</v>
      </c>
      <c r="B34" s="16" t="s">
        <v>123</v>
      </c>
      <c r="C34" s="17" t="s">
        <v>129</v>
      </c>
      <c r="D34" s="16" t="s">
        <v>39</v>
      </c>
      <c r="E34" s="16" t="s">
        <v>128</v>
      </c>
      <c r="F34" s="18">
        <v>5.07</v>
      </c>
      <c r="G34" s="18">
        <f t="shared" si="0"/>
        <v>5.07</v>
      </c>
      <c r="H34" s="17" t="s">
        <v>133</v>
      </c>
    </row>
    <row r="35" spans="1:8" ht="30" x14ac:dyDescent="0.25">
      <c r="A35" s="16">
        <v>1</v>
      </c>
      <c r="B35" s="16"/>
      <c r="C35" s="17" t="s">
        <v>126</v>
      </c>
      <c r="D35" s="16" t="s">
        <v>39</v>
      </c>
      <c r="E35" s="16" t="s">
        <v>127</v>
      </c>
      <c r="F35" s="18">
        <v>7.58</v>
      </c>
      <c r="G35" s="18">
        <f t="shared" si="0"/>
        <v>7.58</v>
      </c>
      <c r="H35" s="17"/>
    </row>
    <row r="36" spans="1:8" ht="30" x14ac:dyDescent="0.25">
      <c r="A36" s="16">
        <v>4</v>
      </c>
      <c r="B36" s="16"/>
      <c r="C36" s="17" t="s">
        <v>56</v>
      </c>
      <c r="D36" s="16" t="s">
        <v>57</v>
      </c>
      <c r="E36" s="16">
        <v>1251</v>
      </c>
      <c r="F36" s="18">
        <v>7.95</v>
      </c>
      <c r="G36" s="18">
        <f t="shared" si="0"/>
        <v>31.8</v>
      </c>
      <c r="H36" s="17"/>
    </row>
    <row r="37" spans="1:8" ht="30" x14ac:dyDescent="0.25">
      <c r="A37" s="16">
        <v>4</v>
      </c>
      <c r="B37" s="16"/>
      <c r="C37" s="17" t="s">
        <v>58</v>
      </c>
      <c r="D37" s="16" t="s">
        <v>57</v>
      </c>
      <c r="E37" s="16">
        <v>1184</v>
      </c>
      <c r="F37" s="18">
        <v>9.9499999999999993</v>
      </c>
      <c r="G37" s="18">
        <f t="shared" si="0"/>
        <v>39.799999999999997</v>
      </c>
      <c r="H37" s="17"/>
    </row>
    <row r="38" spans="1:8" ht="30" x14ac:dyDescent="0.25">
      <c r="A38" s="16">
        <v>1</v>
      </c>
      <c r="B38" s="16"/>
      <c r="C38" s="17" t="s">
        <v>59</v>
      </c>
      <c r="D38" s="16" t="s">
        <v>39</v>
      </c>
      <c r="E38" s="16" t="s">
        <v>60</v>
      </c>
      <c r="F38" s="18">
        <v>10.36</v>
      </c>
      <c r="G38" s="18">
        <f t="shared" si="0"/>
        <v>10.36</v>
      </c>
      <c r="H38" s="17"/>
    </row>
    <row r="39" spans="1:8" ht="30" x14ac:dyDescent="0.25">
      <c r="A39" s="16">
        <v>1</v>
      </c>
      <c r="B39" s="16"/>
      <c r="C39" s="17" t="s">
        <v>61</v>
      </c>
      <c r="D39" s="16" t="s">
        <v>39</v>
      </c>
      <c r="E39" s="16" t="s">
        <v>62</v>
      </c>
      <c r="F39" s="18">
        <v>2.2000000000000002</v>
      </c>
      <c r="G39" s="18">
        <f t="shared" si="0"/>
        <v>2.2000000000000002</v>
      </c>
      <c r="H39" s="17"/>
    </row>
    <row r="40" spans="1:8" ht="30" x14ac:dyDescent="0.25">
      <c r="A40" s="16">
        <v>1</v>
      </c>
      <c r="B40" s="16"/>
      <c r="C40" s="17" t="s">
        <v>63</v>
      </c>
      <c r="D40" s="16" t="s">
        <v>39</v>
      </c>
      <c r="E40" s="16" t="s">
        <v>64</v>
      </c>
      <c r="F40" s="18">
        <v>2.6</v>
      </c>
      <c r="G40" s="18">
        <f t="shared" si="0"/>
        <v>2.6</v>
      </c>
      <c r="H40" s="17"/>
    </row>
    <row r="41" spans="1:8" ht="30" x14ac:dyDescent="0.25">
      <c r="A41" s="16">
        <v>1</v>
      </c>
      <c r="B41" s="16"/>
      <c r="C41" s="17" t="s">
        <v>65</v>
      </c>
      <c r="D41" s="16" t="s">
        <v>66</v>
      </c>
      <c r="E41" s="27" t="s">
        <v>67</v>
      </c>
      <c r="F41" s="18">
        <v>19.5</v>
      </c>
      <c r="G41" s="18">
        <f t="shared" si="0"/>
        <v>19.5</v>
      </c>
      <c r="H41" s="17" t="s">
        <v>68</v>
      </c>
    </row>
    <row r="42" spans="1:8" ht="30" x14ac:dyDescent="0.25">
      <c r="A42" s="16">
        <v>1</v>
      </c>
      <c r="B42" s="16" t="s">
        <v>123</v>
      </c>
      <c r="C42" s="17" t="s">
        <v>69</v>
      </c>
      <c r="D42" s="16" t="s">
        <v>30</v>
      </c>
      <c r="E42" s="16" t="s">
        <v>70</v>
      </c>
      <c r="F42" s="18">
        <v>6.95</v>
      </c>
      <c r="G42" s="18">
        <f t="shared" si="0"/>
        <v>6.95</v>
      </c>
      <c r="H42" s="17" t="s">
        <v>71</v>
      </c>
    </row>
    <row r="43" spans="1:8" x14ac:dyDescent="0.25">
      <c r="A43" s="16">
        <v>4</v>
      </c>
      <c r="B43" s="16" t="s">
        <v>123</v>
      </c>
      <c r="C43" s="17" t="s">
        <v>72</v>
      </c>
      <c r="D43" s="16" t="s">
        <v>73</v>
      </c>
      <c r="E43" s="16">
        <v>202309385</v>
      </c>
      <c r="F43" s="18">
        <v>0.98</v>
      </c>
      <c r="G43" s="18">
        <f t="shared" si="0"/>
        <v>3.92</v>
      </c>
      <c r="H43" s="17"/>
    </row>
    <row r="44" spans="1:8" ht="30" x14ac:dyDescent="0.25">
      <c r="A44" s="16">
        <v>10</v>
      </c>
      <c r="B44" s="16" t="s">
        <v>122</v>
      </c>
      <c r="C44" s="17" t="s">
        <v>74</v>
      </c>
      <c r="D44" s="16" t="s">
        <v>39</v>
      </c>
      <c r="E44" s="16" t="s">
        <v>75</v>
      </c>
      <c r="F44" s="18">
        <v>1.42</v>
      </c>
      <c r="G44" s="18">
        <f t="shared" si="0"/>
        <v>14.2</v>
      </c>
      <c r="H44" s="17"/>
    </row>
    <row r="45" spans="1:8" x14ac:dyDescent="0.25">
      <c r="A45" s="16">
        <v>4</v>
      </c>
      <c r="B45" s="16"/>
      <c r="C45" s="16" t="s">
        <v>76</v>
      </c>
      <c r="D45" s="16" t="s">
        <v>30</v>
      </c>
      <c r="E45" s="16" t="s">
        <v>77</v>
      </c>
      <c r="F45" s="18">
        <v>1.25</v>
      </c>
      <c r="G45" s="18">
        <f t="shared" si="0"/>
        <v>5</v>
      </c>
      <c r="H45" s="17"/>
    </row>
    <row r="46" spans="1:8" ht="30" x14ac:dyDescent="0.25">
      <c r="A46" s="16">
        <v>1</v>
      </c>
      <c r="B46" s="16"/>
      <c r="C46" s="16" t="s">
        <v>78</v>
      </c>
      <c r="D46" s="16" t="s">
        <v>39</v>
      </c>
      <c r="E46" s="28" t="s">
        <v>79</v>
      </c>
      <c r="F46" s="18">
        <v>13.69</v>
      </c>
      <c r="G46" s="18">
        <f t="shared" si="0"/>
        <v>13.69</v>
      </c>
      <c r="H46" s="17" t="s">
        <v>80</v>
      </c>
    </row>
    <row r="47" spans="1:8" x14ac:dyDescent="0.25">
      <c r="A47" s="29">
        <v>1</v>
      </c>
      <c r="B47" s="29"/>
      <c r="C47" s="29" t="s">
        <v>81</v>
      </c>
      <c r="D47" s="29" t="s">
        <v>66</v>
      </c>
      <c r="E47" s="29" t="s">
        <v>82</v>
      </c>
      <c r="F47" s="30">
        <v>7.95</v>
      </c>
      <c r="G47" s="30">
        <f t="shared" si="0"/>
        <v>7.95</v>
      </c>
      <c r="H47" s="31" t="s">
        <v>83</v>
      </c>
    </row>
    <row r="48" spans="1:8" x14ac:dyDescent="0.25">
      <c r="F48" s="2"/>
      <c r="G48" s="2"/>
      <c r="H48" s="15"/>
    </row>
    <row r="49" spans="1:8" ht="14.45" customHeight="1" x14ac:dyDescent="0.25">
      <c r="B49" s="6" t="s">
        <v>125</v>
      </c>
      <c r="C49" s="7"/>
      <c r="D49" s="8"/>
      <c r="F49" s="2"/>
      <c r="G49" s="2"/>
      <c r="H49" s="15"/>
    </row>
    <row r="50" spans="1:8" x14ac:dyDescent="0.25">
      <c r="B50" s="9"/>
      <c r="C50" s="10"/>
      <c r="D50" s="11"/>
      <c r="F50" s="3" t="s">
        <v>107</v>
      </c>
      <c r="G50" s="1">
        <f>SUM(G4:G47)</f>
        <v>1799.0799999999995</v>
      </c>
      <c r="H50" s="15"/>
    </row>
    <row r="51" spans="1:8" x14ac:dyDescent="0.25">
      <c r="B51" s="9"/>
      <c r="C51" s="10"/>
      <c r="D51" s="11"/>
      <c r="F51" s="4" t="s">
        <v>105</v>
      </c>
      <c r="G51" s="1">
        <f>G3</f>
        <v>7499</v>
      </c>
      <c r="H51" s="15"/>
    </row>
    <row r="52" spans="1:8" x14ac:dyDescent="0.25">
      <c r="B52" s="9"/>
      <c r="C52" s="10"/>
      <c r="D52" s="11"/>
      <c r="F52" s="1"/>
      <c r="G52" s="1"/>
      <c r="H52" s="15"/>
    </row>
    <row r="53" spans="1:8" x14ac:dyDescent="0.25">
      <c r="B53" s="9"/>
      <c r="C53" s="10"/>
      <c r="D53" s="11"/>
      <c r="F53" s="1" t="s">
        <v>106</v>
      </c>
      <c r="G53" s="1">
        <f>G50+G51</f>
        <v>9298.08</v>
      </c>
      <c r="H53" s="15"/>
    </row>
    <row r="54" spans="1:8" x14ac:dyDescent="0.25">
      <c r="B54" s="9"/>
      <c r="C54" s="10"/>
      <c r="D54" s="11"/>
      <c r="F54" s="1"/>
      <c r="G54" s="1"/>
      <c r="H54" s="15"/>
    </row>
    <row r="55" spans="1:8" x14ac:dyDescent="0.25">
      <c r="B55" s="12"/>
      <c r="C55" s="13"/>
      <c r="D55" s="14"/>
      <c r="F55" s="1"/>
      <c r="G55" s="1"/>
      <c r="H55" s="15"/>
    </row>
    <row r="56" spans="1:8" x14ac:dyDescent="0.25">
      <c r="F56" s="1"/>
      <c r="G56" s="1"/>
      <c r="H56" s="15"/>
    </row>
    <row r="57" spans="1:8" x14ac:dyDescent="0.25">
      <c r="C57" t="s">
        <v>132</v>
      </c>
      <c r="F57" s="2"/>
      <c r="G57" s="2"/>
      <c r="H57" s="15"/>
    </row>
    <row r="58" spans="1:8" ht="30" x14ac:dyDescent="0.25">
      <c r="A58">
        <v>1</v>
      </c>
      <c r="C58" t="s">
        <v>84</v>
      </c>
      <c r="D58" t="s">
        <v>66</v>
      </c>
      <c r="E58" t="s">
        <v>85</v>
      </c>
      <c r="F58" s="2">
        <v>74.569999999999993</v>
      </c>
      <c r="G58" s="2">
        <f t="shared" si="0"/>
        <v>74.569999999999993</v>
      </c>
      <c r="H58" s="15" t="s">
        <v>86</v>
      </c>
    </row>
    <row r="59" spans="1:8" ht="30" x14ac:dyDescent="0.25">
      <c r="A59">
        <v>1</v>
      </c>
      <c r="C59" t="s">
        <v>87</v>
      </c>
      <c r="D59" t="s">
        <v>66</v>
      </c>
      <c r="E59" t="s">
        <v>88</v>
      </c>
      <c r="F59" s="2">
        <v>16.440000000000001</v>
      </c>
      <c r="G59" s="2">
        <f t="shared" si="0"/>
        <v>16.440000000000001</v>
      </c>
      <c r="H59" s="15" t="s">
        <v>89</v>
      </c>
    </row>
    <row r="60" spans="1:8" ht="30" x14ac:dyDescent="0.25">
      <c r="A60">
        <v>1</v>
      </c>
      <c r="C60" t="s">
        <v>90</v>
      </c>
      <c r="D60" t="s">
        <v>91</v>
      </c>
      <c r="E60" t="s">
        <v>92</v>
      </c>
      <c r="F60" s="2">
        <v>147.9</v>
      </c>
      <c r="G60" s="2">
        <f t="shared" si="0"/>
        <v>147.9</v>
      </c>
      <c r="H60" s="15" t="s">
        <v>93</v>
      </c>
    </row>
    <row r="61" spans="1:8" ht="30" x14ac:dyDescent="0.25">
      <c r="A61">
        <v>1</v>
      </c>
      <c r="C61" t="s">
        <v>94</v>
      </c>
      <c r="D61" t="s">
        <v>66</v>
      </c>
      <c r="E61" t="s">
        <v>95</v>
      </c>
      <c r="F61" s="2">
        <v>5.65</v>
      </c>
      <c r="G61" s="2">
        <f t="shared" si="0"/>
        <v>5.65</v>
      </c>
      <c r="H61" s="15" t="s">
        <v>96</v>
      </c>
    </row>
    <row r="62" spans="1:8" x14ac:dyDescent="0.25">
      <c r="F62" s="1"/>
      <c r="G62" s="1"/>
    </row>
    <row r="67" spans="6:7" x14ac:dyDescent="0.25">
      <c r="F67" s="1"/>
      <c r="G67" s="1"/>
    </row>
    <row r="68" spans="6:7" x14ac:dyDescent="0.25">
      <c r="F68" s="1"/>
      <c r="G68" s="1"/>
    </row>
    <row r="69" spans="6:7" x14ac:dyDescent="0.25">
      <c r="F69" s="1"/>
      <c r="G69" s="1"/>
    </row>
    <row r="70" spans="6:7" x14ac:dyDescent="0.25">
      <c r="F70" s="1"/>
      <c r="G70" s="1"/>
    </row>
    <row r="71" spans="6:7" x14ac:dyDescent="0.25">
      <c r="F71" s="1"/>
      <c r="G71" s="1"/>
    </row>
    <row r="72" spans="6:7" x14ac:dyDescent="0.25">
      <c r="F72" s="1"/>
      <c r="G72" s="1"/>
    </row>
    <row r="73" spans="6:7" x14ac:dyDescent="0.25">
      <c r="F73" s="1"/>
      <c r="G73" s="1"/>
    </row>
    <row r="74" spans="6:7" x14ac:dyDescent="0.25">
      <c r="F74" s="1"/>
      <c r="G74" s="1"/>
    </row>
    <row r="75" spans="6:7" x14ac:dyDescent="0.25">
      <c r="F75" s="1"/>
      <c r="G75" s="1"/>
    </row>
    <row r="76" spans="6:7" x14ac:dyDescent="0.25">
      <c r="F76" s="1"/>
      <c r="G76" s="1"/>
    </row>
    <row r="77" spans="6:7" x14ac:dyDescent="0.25">
      <c r="F77" s="1"/>
      <c r="G77" s="1"/>
    </row>
    <row r="78" spans="6:7" x14ac:dyDescent="0.25">
      <c r="F78" s="1"/>
      <c r="G78" s="1"/>
    </row>
    <row r="79" spans="6:7" x14ac:dyDescent="0.25">
      <c r="F79" s="1"/>
      <c r="G79" s="1"/>
    </row>
    <row r="80" spans="6:7" x14ac:dyDescent="0.25">
      <c r="F80" s="1"/>
      <c r="G80" s="1"/>
    </row>
    <row r="81" spans="6:7" x14ac:dyDescent="0.25">
      <c r="F81" s="1"/>
      <c r="G81" s="1"/>
    </row>
    <row r="82" spans="6:7" x14ac:dyDescent="0.25">
      <c r="F82" s="1"/>
      <c r="G82" s="1"/>
    </row>
    <row r="83" spans="6:7" x14ac:dyDescent="0.25">
      <c r="F83" s="1"/>
      <c r="G83" s="1"/>
    </row>
    <row r="84" spans="6:7" x14ac:dyDescent="0.25">
      <c r="F84" s="1"/>
      <c r="G84" s="1"/>
    </row>
    <row r="85" spans="6:7" x14ac:dyDescent="0.25">
      <c r="F85" s="1"/>
      <c r="G85" s="1"/>
    </row>
    <row r="86" spans="6:7" x14ac:dyDescent="0.25">
      <c r="F86" s="1"/>
      <c r="G86" s="1"/>
    </row>
    <row r="87" spans="6:7" x14ac:dyDescent="0.25">
      <c r="F87" s="1"/>
      <c r="G87" s="1"/>
    </row>
    <row r="88" spans="6:7" x14ac:dyDescent="0.25">
      <c r="F88" s="1"/>
      <c r="G88" s="1"/>
    </row>
    <row r="89" spans="6:7" x14ac:dyDescent="0.25">
      <c r="F89" s="1"/>
      <c r="G89" s="1"/>
    </row>
    <row r="90" spans="6:7" x14ac:dyDescent="0.25">
      <c r="F90" s="1"/>
      <c r="G90" s="1"/>
    </row>
    <row r="91" spans="6:7" x14ac:dyDescent="0.25">
      <c r="F91" s="1"/>
      <c r="G91" s="1"/>
    </row>
    <row r="92" spans="6:7" x14ac:dyDescent="0.25">
      <c r="F92" s="1"/>
      <c r="G92" s="1"/>
    </row>
    <row r="93" spans="6:7" x14ac:dyDescent="0.25">
      <c r="F93" s="1"/>
      <c r="G93" s="1"/>
    </row>
    <row r="94" spans="6:7" x14ac:dyDescent="0.25">
      <c r="F94" s="1"/>
      <c r="G94" s="1"/>
    </row>
    <row r="95" spans="6:7" x14ac:dyDescent="0.25">
      <c r="F95" s="1"/>
      <c r="G95" s="1"/>
    </row>
    <row r="96" spans="6:7" x14ac:dyDescent="0.25">
      <c r="F96" s="1"/>
      <c r="G96" s="1"/>
    </row>
    <row r="97" spans="6:7" x14ac:dyDescent="0.25">
      <c r="F97" s="1"/>
      <c r="G97" s="1"/>
    </row>
    <row r="98" spans="6:7" x14ac:dyDescent="0.25">
      <c r="F98" s="1"/>
      <c r="G98" s="1"/>
    </row>
    <row r="99" spans="6:7" x14ac:dyDescent="0.25">
      <c r="F99" s="1"/>
      <c r="G99" s="1"/>
    </row>
    <row r="100" spans="6:7" x14ac:dyDescent="0.25">
      <c r="F100" s="1"/>
      <c r="G100" s="1"/>
    </row>
    <row r="101" spans="6:7" x14ac:dyDescent="0.25">
      <c r="F101" s="1"/>
      <c r="G101" s="1"/>
    </row>
    <row r="102" spans="6:7" x14ac:dyDescent="0.25">
      <c r="F102" s="1"/>
      <c r="G102" s="1"/>
    </row>
    <row r="103" spans="6:7" x14ac:dyDescent="0.25">
      <c r="F103" s="1"/>
      <c r="G103" s="1"/>
    </row>
    <row r="104" spans="6:7" x14ac:dyDescent="0.25">
      <c r="F104" s="1"/>
      <c r="G104" s="1"/>
    </row>
    <row r="105" spans="6:7" x14ac:dyDescent="0.25">
      <c r="F105" s="1"/>
      <c r="G105" s="1"/>
    </row>
    <row r="106" spans="6:7" x14ac:dyDescent="0.25">
      <c r="F106" s="1"/>
      <c r="G106" s="1"/>
    </row>
    <row r="107" spans="6:7" x14ac:dyDescent="0.25">
      <c r="F107" s="1"/>
      <c r="G107" s="1"/>
    </row>
    <row r="108" spans="6:7" x14ac:dyDescent="0.25">
      <c r="F108" s="1"/>
      <c r="G108" s="1"/>
    </row>
    <row r="109" spans="6:7" x14ac:dyDescent="0.25">
      <c r="F109" s="1"/>
      <c r="G109" s="1"/>
    </row>
    <row r="110" spans="6:7" x14ac:dyDescent="0.25">
      <c r="F110" s="1"/>
      <c r="G110" s="1"/>
    </row>
    <row r="111" spans="6:7" x14ac:dyDescent="0.25">
      <c r="F111" s="1"/>
      <c r="G111" s="1"/>
    </row>
    <row r="112" spans="6:7" x14ac:dyDescent="0.25">
      <c r="F112" s="1"/>
      <c r="G112" s="1"/>
    </row>
    <row r="113" spans="6:7" x14ac:dyDescent="0.25">
      <c r="F113" s="1"/>
      <c r="G113" s="1"/>
    </row>
    <row r="114" spans="6:7" x14ac:dyDescent="0.25">
      <c r="F114" s="1"/>
      <c r="G114" s="1"/>
    </row>
    <row r="115" spans="6:7" x14ac:dyDescent="0.25">
      <c r="F115" s="1"/>
      <c r="G115" s="1"/>
    </row>
    <row r="116" spans="6:7" x14ac:dyDescent="0.25">
      <c r="F116" s="1"/>
      <c r="G116" s="1"/>
    </row>
    <row r="117" spans="6:7" x14ac:dyDescent="0.25">
      <c r="F117" s="1"/>
      <c r="G117" s="1"/>
    </row>
    <row r="118" spans="6:7" x14ac:dyDescent="0.25">
      <c r="F118" s="1"/>
      <c r="G118" s="1"/>
    </row>
    <row r="119" spans="6:7" x14ac:dyDescent="0.25">
      <c r="F119" s="1"/>
      <c r="G119" s="1"/>
    </row>
    <row r="120" spans="6:7" x14ac:dyDescent="0.25">
      <c r="F120" s="1"/>
      <c r="G120" s="1"/>
    </row>
    <row r="121" spans="6:7" x14ac:dyDescent="0.25">
      <c r="F121" s="1"/>
      <c r="G121" s="1"/>
    </row>
    <row r="122" spans="6:7" x14ac:dyDescent="0.25">
      <c r="F122" s="1"/>
      <c r="G122" s="1"/>
    </row>
    <row r="123" spans="6:7" x14ac:dyDescent="0.25">
      <c r="F123" s="1"/>
      <c r="G123" s="1"/>
    </row>
    <row r="124" spans="6:7" x14ac:dyDescent="0.25">
      <c r="F124" s="1"/>
      <c r="G124" s="1"/>
    </row>
    <row r="125" spans="6:7" x14ac:dyDescent="0.25">
      <c r="F125" s="1"/>
      <c r="G125" s="1"/>
    </row>
    <row r="126" spans="6:7" x14ac:dyDescent="0.25">
      <c r="F126" s="1"/>
      <c r="G126" s="1"/>
    </row>
    <row r="127" spans="6:7" x14ac:dyDescent="0.25">
      <c r="F127" s="1"/>
      <c r="G127" s="1"/>
    </row>
    <row r="128" spans="6:7" x14ac:dyDescent="0.25">
      <c r="F128" s="1"/>
      <c r="G128" s="1"/>
    </row>
    <row r="129" spans="6:7" x14ac:dyDescent="0.25">
      <c r="F129" s="1"/>
      <c r="G129" s="1"/>
    </row>
    <row r="130" spans="6:7" x14ac:dyDescent="0.25">
      <c r="F130" s="1"/>
      <c r="G130" s="1"/>
    </row>
    <row r="131" spans="6:7" x14ac:dyDescent="0.25">
      <c r="F131" s="1"/>
      <c r="G131" s="1"/>
    </row>
    <row r="132" spans="6:7" x14ac:dyDescent="0.25">
      <c r="F132" s="1"/>
      <c r="G132" s="1"/>
    </row>
    <row r="133" spans="6:7" x14ac:dyDescent="0.25">
      <c r="F133" s="1"/>
      <c r="G133" s="1"/>
    </row>
    <row r="134" spans="6:7" x14ac:dyDescent="0.25">
      <c r="F134" s="1"/>
      <c r="G134" s="1"/>
    </row>
    <row r="135" spans="6:7" x14ac:dyDescent="0.25">
      <c r="F135" s="1"/>
      <c r="G135" s="1"/>
    </row>
    <row r="136" spans="6:7" x14ac:dyDescent="0.25">
      <c r="F136" s="1"/>
      <c r="G136" s="1"/>
    </row>
    <row r="137" spans="6:7" x14ac:dyDescent="0.25">
      <c r="F137" s="1"/>
      <c r="G137" s="1"/>
    </row>
    <row r="138" spans="6:7" x14ac:dyDescent="0.25">
      <c r="F138" s="1"/>
      <c r="G138" s="1"/>
    </row>
    <row r="139" spans="6:7" x14ac:dyDescent="0.25">
      <c r="F139" s="1"/>
      <c r="G139" s="1"/>
    </row>
    <row r="140" spans="6:7" x14ac:dyDescent="0.25">
      <c r="F140" s="1"/>
      <c r="G140" s="1"/>
    </row>
    <row r="141" spans="6:7" x14ac:dyDescent="0.25">
      <c r="F141" s="1"/>
      <c r="G141" s="1"/>
    </row>
    <row r="142" spans="6:7" x14ac:dyDescent="0.25">
      <c r="F142" s="1"/>
      <c r="G142" s="1"/>
    </row>
    <row r="143" spans="6:7" x14ac:dyDescent="0.25">
      <c r="F143" s="1"/>
      <c r="G143" s="1"/>
    </row>
    <row r="144" spans="6:7" x14ac:dyDescent="0.25">
      <c r="F144" s="1"/>
      <c r="G144" s="1"/>
    </row>
    <row r="145" spans="6:7" x14ac:dyDescent="0.25">
      <c r="F145" s="1"/>
      <c r="G145" s="1"/>
    </row>
    <row r="146" spans="6:7" x14ac:dyDescent="0.25">
      <c r="F146" s="1"/>
      <c r="G146" s="1"/>
    </row>
    <row r="147" spans="6:7" x14ac:dyDescent="0.25">
      <c r="F147" s="1"/>
      <c r="G147" s="1"/>
    </row>
    <row r="148" spans="6:7" x14ac:dyDescent="0.25">
      <c r="F148" s="1"/>
      <c r="G148" s="1"/>
    </row>
    <row r="149" spans="6:7" x14ac:dyDescent="0.25">
      <c r="F149" s="1"/>
      <c r="G149" s="1"/>
    </row>
    <row r="150" spans="6:7" x14ac:dyDescent="0.25">
      <c r="F150" s="1"/>
      <c r="G150" s="1"/>
    </row>
    <row r="151" spans="6:7" x14ac:dyDescent="0.25">
      <c r="F151" s="1"/>
      <c r="G151" s="1"/>
    </row>
    <row r="152" spans="6:7" x14ac:dyDescent="0.25">
      <c r="F152" s="1"/>
      <c r="G152" s="1"/>
    </row>
    <row r="153" spans="6:7" x14ac:dyDescent="0.25">
      <c r="F153" s="1"/>
      <c r="G153" s="1"/>
    </row>
    <row r="154" spans="6:7" x14ac:dyDescent="0.25">
      <c r="F154" s="1"/>
      <c r="G154" s="1"/>
    </row>
    <row r="155" spans="6:7" x14ac:dyDescent="0.25">
      <c r="F155" s="1"/>
      <c r="G155" s="1"/>
    </row>
    <row r="156" spans="6:7" x14ac:dyDescent="0.25">
      <c r="F156" s="1"/>
      <c r="G156" s="1"/>
    </row>
    <row r="157" spans="6:7" x14ac:dyDescent="0.25">
      <c r="F157" s="1"/>
      <c r="G157" s="1"/>
    </row>
    <row r="158" spans="6:7" x14ac:dyDescent="0.25">
      <c r="F158" s="1"/>
      <c r="G158" s="1"/>
    </row>
    <row r="159" spans="6:7" x14ac:dyDescent="0.25">
      <c r="F159" s="1"/>
      <c r="G159" s="1"/>
    </row>
    <row r="160" spans="6:7" x14ac:dyDescent="0.25">
      <c r="F160" s="1"/>
      <c r="G160" s="1"/>
    </row>
    <row r="161" spans="6:7" x14ac:dyDescent="0.25">
      <c r="F161" s="1"/>
      <c r="G161" s="1"/>
    </row>
    <row r="162" spans="6:7" x14ac:dyDescent="0.25">
      <c r="F162" s="1"/>
      <c r="G162" s="1"/>
    </row>
    <row r="163" spans="6:7" x14ac:dyDescent="0.25">
      <c r="F163" s="1"/>
      <c r="G163" s="1"/>
    </row>
    <row r="164" spans="6:7" x14ac:dyDescent="0.25">
      <c r="F164" s="1"/>
      <c r="G164" s="1"/>
    </row>
    <row r="165" spans="6:7" x14ac:dyDescent="0.25">
      <c r="F165" s="1"/>
      <c r="G165" s="1"/>
    </row>
    <row r="166" spans="6:7" x14ac:dyDescent="0.25">
      <c r="F166" s="1"/>
      <c r="G166" s="1"/>
    </row>
    <row r="167" spans="6:7" x14ac:dyDescent="0.25">
      <c r="F167" s="1"/>
      <c r="G167" s="1"/>
    </row>
    <row r="168" spans="6:7" x14ac:dyDescent="0.25">
      <c r="F168" s="1"/>
      <c r="G168" s="1"/>
    </row>
    <row r="169" spans="6:7" x14ac:dyDescent="0.25">
      <c r="F169" s="1"/>
      <c r="G169" s="1"/>
    </row>
    <row r="170" spans="6:7" x14ac:dyDescent="0.25">
      <c r="F170" s="1"/>
      <c r="G170" s="1"/>
    </row>
    <row r="171" spans="6:7" x14ac:dyDescent="0.25">
      <c r="F171" s="1"/>
      <c r="G171" s="1"/>
    </row>
    <row r="172" spans="6:7" x14ac:dyDescent="0.25">
      <c r="F172" s="1"/>
      <c r="G172" s="1"/>
    </row>
    <row r="173" spans="6:7" x14ac:dyDescent="0.25">
      <c r="F173" s="1"/>
      <c r="G173" s="1"/>
    </row>
    <row r="174" spans="6:7" x14ac:dyDescent="0.25">
      <c r="F174" s="1"/>
      <c r="G174" s="1"/>
    </row>
    <row r="175" spans="6:7" x14ac:dyDescent="0.25">
      <c r="F175" s="1"/>
      <c r="G175" s="1"/>
    </row>
    <row r="176" spans="6:7" x14ac:dyDescent="0.25">
      <c r="F176" s="1"/>
      <c r="G176" s="1"/>
    </row>
    <row r="177" spans="6:7" x14ac:dyDescent="0.25">
      <c r="F177" s="1"/>
      <c r="G177" s="1"/>
    </row>
    <row r="178" spans="6:7" x14ac:dyDescent="0.25">
      <c r="F178" s="1"/>
      <c r="G178" s="1"/>
    </row>
    <row r="179" spans="6:7" x14ac:dyDescent="0.25">
      <c r="F179" s="1"/>
      <c r="G179" s="1"/>
    </row>
    <row r="180" spans="6:7" x14ac:dyDescent="0.25">
      <c r="F180" s="1"/>
      <c r="G180" s="1"/>
    </row>
    <row r="181" spans="6:7" x14ac:dyDescent="0.25">
      <c r="F181" s="1"/>
      <c r="G181" s="1"/>
    </row>
    <row r="182" spans="6:7" x14ac:dyDescent="0.25">
      <c r="F182" s="1"/>
      <c r="G182" s="1"/>
    </row>
    <row r="183" spans="6:7" x14ac:dyDescent="0.25">
      <c r="F183" s="1"/>
      <c r="G183" s="1"/>
    </row>
    <row r="184" spans="6:7" x14ac:dyDescent="0.25">
      <c r="F184" s="1"/>
      <c r="G184" s="1"/>
    </row>
    <row r="185" spans="6:7" x14ac:dyDescent="0.25">
      <c r="F185" s="1"/>
      <c r="G185" s="1"/>
    </row>
    <row r="186" spans="6:7" x14ac:dyDescent="0.25">
      <c r="F186" s="1"/>
      <c r="G186" s="1"/>
    </row>
    <row r="187" spans="6:7" x14ac:dyDescent="0.25">
      <c r="F187" s="1"/>
      <c r="G187" s="1"/>
    </row>
    <row r="188" spans="6:7" x14ac:dyDescent="0.25">
      <c r="F188" s="1"/>
      <c r="G188" s="1"/>
    </row>
    <row r="189" spans="6:7" x14ac:dyDescent="0.25">
      <c r="F189" s="1"/>
      <c r="G189" s="1"/>
    </row>
    <row r="190" spans="6:7" x14ac:dyDescent="0.25">
      <c r="F190" s="1"/>
      <c r="G190" s="1"/>
    </row>
    <row r="191" spans="6:7" x14ac:dyDescent="0.25">
      <c r="F191" s="1"/>
      <c r="G191" s="1"/>
    </row>
    <row r="192" spans="6:7" x14ac:dyDescent="0.25">
      <c r="F192" s="1"/>
      <c r="G192" s="1"/>
    </row>
    <row r="193" spans="6:7" x14ac:dyDescent="0.25">
      <c r="F193" s="1"/>
      <c r="G193" s="1"/>
    </row>
    <row r="194" spans="6:7" x14ac:dyDescent="0.25">
      <c r="F194" s="1"/>
      <c r="G194" s="1"/>
    </row>
    <row r="195" spans="6:7" x14ac:dyDescent="0.25">
      <c r="F195" s="1"/>
      <c r="G195" s="1"/>
    </row>
    <row r="196" spans="6:7" x14ac:dyDescent="0.25">
      <c r="F196" s="1"/>
      <c r="G196" s="1"/>
    </row>
    <row r="197" spans="6:7" x14ac:dyDescent="0.25">
      <c r="F197" s="1"/>
      <c r="G197" s="1"/>
    </row>
    <row r="198" spans="6:7" x14ac:dyDescent="0.25">
      <c r="F198" s="1"/>
      <c r="G198" s="1"/>
    </row>
    <row r="199" spans="6:7" x14ac:dyDescent="0.25">
      <c r="F199" s="1"/>
      <c r="G199" s="1"/>
    </row>
    <row r="200" spans="6:7" x14ac:dyDescent="0.25">
      <c r="F200" s="1"/>
      <c r="G200" s="1"/>
    </row>
    <row r="201" spans="6:7" x14ac:dyDescent="0.25">
      <c r="F201" s="1"/>
      <c r="G201" s="1"/>
    </row>
    <row r="202" spans="6:7" x14ac:dyDescent="0.25">
      <c r="F202" s="1"/>
      <c r="G202" s="1"/>
    </row>
    <row r="203" spans="6:7" x14ac:dyDescent="0.25">
      <c r="F203" s="1"/>
      <c r="G203" s="1"/>
    </row>
    <row r="204" spans="6:7" x14ac:dyDescent="0.25">
      <c r="F204" s="1"/>
      <c r="G204" s="1"/>
    </row>
    <row r="205" spans="6:7" x14ac:dyDescent="0.25">
      <c r="F205" s="1"/>
      <c r="G205" s="1"/>
    </row>
    <row r="206" spans="6:7" x14ac:dyDescent="0.25">
      <c r="F206" s="1"/>
      <c r="G206" s="1"/>
    </row>
    <row r="207" spans="6:7" x14ac:dyDescent="0.25">
      <c r="F207" s="1"/>
      <c r="G207" s="1"/>
    </row>
    <row r="208" spans="6:7" x14ac:dyDescent="0.25">
      <c r="F208" s="1"/>
      <c r="G208" s="1"/>
    </row>
    <row r="209" spans="6:7" x14ac:dyDescent="0.25">
      <c r="F209" s="1"/>
      <c r="G209" s="1"/>
    </row>
    <row r="210" spans="6:7" x14ac:dyDescent="0.25">
      <c r="F210" s="1"/>
      <c r="G210" s="1"/>
    </row>
    <row r="211" spans="6:7" x14ac:dyDescent="0.25">
      <c r="F211" s="1"/>
      <c r="G211" s="1"/>
    </row>
    <row r="212" spans="6:7" x14ac:dyDescent="0.25">
      <c r="F212" s="1"/>
      <c r="G212" s="1"/>
    </row>
    <row r="213" spans="6:7" x14ac:dyDescent="0.25">
      <c r="F213" s="1"/>
      <c r="G213" s="1"/>
    </row>
    <row r="214" spans="6:7" x14ac:dyDescent="0.25">
      <c r="F214" s="1"/>
      <c r="G214" s="1"/>
    </row>
    <row r="215" spans="6:7" x14ac:dyDescent="0.25">
      <c r="F215" s="1"/>
      <c r="G215" s="1"/>
    </row>
    <row r="216" spans="6:7" x14ac:dyDescent="0.25">
      <c r="F216" s="1"/>
      <c r="G216" s="1"/>
    </row>
    <row r="217" spans="6:7" x14ac:dyDescent="0.25">
      <c r="F217" s="1"/>
      <c r="G217" s="1"/>
    </row>
    <row r="218" spans="6:7" x14ac:dyDescent="0.25">
      <c r="F218" s="1"/>
      <c r="G218" s="1"/>
    </row>
    <row r="219" spans="6:7" x14ac:dyDescent="0.25">
      <c r="F219" s="1"/>
      <c r="G219" s="1"/>
    </row>
    <row r="220" spans="6:7" x14ac:dyDescent="0.25">
      <c r="F220" s="1"/>
      <c r="G220" s="1"/>
    </row>
    <row r="221" spans="6:7" x14ac:dyDescent="0.25">
      <c r="F221" s="1"/>
      <c r="G221" s="1"/>
    </row>
    <row r="222" spans="6:7" x14ac:dyDescent="0.25">
      <c r="F222" s="1"/>
      <c r="G222" s="1"/>
    </row>
    <row r="223" spans="6:7" x14ac:dyDescent="0.25">
      <c r="F223" s="1"/>
      <c r="G223" s="1"/>
    </row>
    <row r="224" spans="6:7" x14ac:dyDescent="0.25">
      <c r="F224" s="1"/>
      <c r="G224" s="1"/>
    </row>
    <row r="225" spans="6:7" x14ac:dyDescent="0.25">
      <c r="F225" s="1"/>
      <c r="G225" s="1"/>
    </row>
    <row r="226" spans="6:7" x14ac:dyDescent="0.25">
      <c r="F226" s="1"/>
      <c r="G226" s="1"/>
    </row>
    <row r="227" spans="6:7" x14ac:dyDescent="0.25">
      <c r="F227" s="1"/>
      <c r="G227" s="1"/>
    </row>
    <row r="228" spans="6:7" x14ac:dyDescent="0.25">
      <c r="F228" s="1"/>
      <c r="G228" s="1"/>
    </row>
    <row r="229" spans="6:7" x14ac:dyDescent="0.25">
      <c r="F229" s="1"/>
      <c r="G229" s="1"/>
    </row>
    <row r="230" spans="6:7" x14ac:dyDescent="0.25">
      <c r="F230" s="1"/>
      <c r="G230" s="1"/>
    </row>
    <row r="231" spans="6:7" x14ac:dyDescent="0.25">
      <c r="F231" s="1"/>
      <c r="G231" s="1"/>
    </row>
    <row r="232" spans="6:7" x14ac:dyDescent="0.25">
      <c r="F232" s="1"/>
      <c r="G232" s="1"/>
    </row>
    <row r="233" spans="6:7" x14ac:dyDescent="0.25">
      <c r="F233" s="1"/>
      <c r="G233" s="1"/>
    </row>
    <row r="234" spans="6:7" x14ac:dyDescent="0.25">
      <c r="F234" s="1"/>
      <c r="G234" s="1"/>
    </row>
    <row r="235" spans="6:7" x14ac:dyDescent="0.25">
      <c r="F235" s="1"/>
      <c r="G235" s="1"/>
    </row>
    <row r="236" spans="6:7" x14ac:dyDescent="0.25">
      <c r="F236" s="1"/>
      <c r="G236" s="1"/>
    </row>
    <row r="237" spans="6:7" x14ac:dyDescent="0.25">
      <c r="F237" s="1"/>
      <c r="G237" s="1"/>
    </row>
    <row r="238" spans="6:7" x14ac:dyDescent="0.25">
      <c r="F238" s="1"/>
      <c r="G238" s="1"/>
    </row>
    <row r="239" spans="6:7" x14ac:dyDescent="0.25">
      <c r="F239" s="1"/>
      <c r="G239" s="1"/>
    </row>
    <row r="240" spans="6:7" x14ac:dyDescent="0.25">
      <c r="F240" s="1"/>
      <c r="G240" s="1"/>
    </row>
    <row r="241" spans="6:7" x14ac:dyDescent="0.25">
      <c r="F241" s="1"/>
      <c r="G241" s="1"/>
    </row>
    <row r="242" spans="6:7" x14ac:dyDescent="0.25">
      <c r="F242" s="1"/>
      <c r="G242" s="1"/>
    </row>
    <row r="243" spans="6:7" x14ac:dyDescent="0.25">
      <c r="F243" s="1"/>
      <c r="G243" s="1"/>
    </row>
    <row r="244" spans="6:7" x14ac:dyDescent="0.25">
      <c r="F244" s="1"/>
      <c r="G244" s="1"/>
    </row>
    <row r="245" spans="6:7" x14ac:dyDescent="0.25">
      <c r="F245" s="1"/>
      <c r="G245" s="1"/>
    </row>
    <row r="246" spans="6:7" x14ac:dyDescent="0.25">
      <c r="F246" s="1"/>
      <c r="G246" s="1"/>
    </row>
    <row r="247" spans="6:7" x14ac:dyDescent="0.25">
      <c r="F247" s="1"/>
      <c r="G247" s="1"/>
    </row>
    <row r="248" spans="6:7" x14ac:dyDescent="0.25">
      <c r="F248" s="1"/>
      <c r="G248" s="1"/>
    </row>
    <row r="249" spans="6:7" x14ac:dyDescent="0.25">
      <c r="F249" s="1"/>
      <c r="G249" s="1"/>
    </row>
    <row r="250" spans="6:7" x14ac:dyDescent="0.25">
      <c r="F250" s="1"/>
      <c r="G250" s="1"/>
    </row>
    <row r="251" spans="6:7" x14ac:dyDescent="0.25">
      <c r="F251" s="1"/>
      <c r="G251" s="1"/>
    </row>
    <row r="252" spans="6:7" x14ac:dyDescent="0.25">
      <c r="F252" s="1"/>
      <c r="G252" s="1"/>
    </row>
    <row r="253" spans="6:7" x14ac:dyDescent="0.25">
      <c r="F253" s="1"/>
      <c r="G253" s="1"/>
    </row>
    <row r="254" spans="6:7" x14ac:dyDescent="0.25">
      <c r="F254" s="1"/>
      <c r="G254" s="1"/>
    </row>
    <row r="255" spans="6:7" x14ac:dyDescent="0.25">
      <c r="F255" s="1"/>
      <c r="G255" s="1"/>
    </row>
    <row r="256" spans="6:7" x14ac:dyDescent="0.25">
      <c r="F256" s="1"/>
      <c r="G256" s="1"/>
    </row>
    <row r="257" spans="6:7" x14ac:dyDescent="0.25">
      <c r="F257" s="1"/>
      <c r="G257" s="1"/>
    </row>
    <row r="258" spans="6:7" x14ac:dyDescent="0.25">
      <c r="F258" s="1"/>
      <c r="G258" s="1"/>
    </row>
    <row r="259" spans="6:7" x14ac:dyDescent="0.25">
      <c r="F259" s="1"/>
      <c r="G259" s="1"/>
    </row>
    <row r="260" spans="6:7" x14ac:dyDescent="0.25">
      <c r="F260" s="1"/>
      <c r="G260" s="1"/>
    </row>
    <row r="261" spans="6:7" x14ac:dyDescent="0.25">
      <c r="F261" s="1"/>
      <c r="G261" s="1"/>
    </row>
    <row r="262" spans="6:7" x14ac:dyDescent="0.25">
      <c r="F262" s="1"/>
      <c r="G262" s="1"/>
    </row>
    <row r="263" spans="6:7" x14ac:dyDescent="0.25">
      <c r="F263" s="1"/>
      <c r="G263" s="1"/>
    </row>
    <row r="264" spans="6:7" x14ac:dyDescent="0.25">
      <c r="F264" s="1"/>
      <c r="G264" s="1"/>
    </row>
    <row r="265" spans="6:7" x14ac:dyDescent="0.25">
      <c r="F265" s="1"/>
      <c r="G265" s="1"/>
    </row>
    <row r="266" spans="6:7" x14ac:dyDescent="0.25">
      <c r="F266" s="1"/>
      <c r="G266" s="1"/>
    </row>
    <row r="267" spans="6:7" x14ac:dyDescent="0.25">
      <c r="F267" s="1"/>
      <c r="G267" s="1"/>
    </row>
    <row r="268" spans="6:7" x14ac:dyDescent="0.25">
      <c r="F268" s="1"/>
      <c r="G268" s="1"/>
    </row>
    <row r="269" spans="6:7" x14ac:dyDescent="0.25">
      <c r="F269" s="1"/>
      <c r="G269" s="1"/>
    </row>
    <row r="270" spans="6:7" x14ac:dyDescent="0.25">
      <c r="F270" s="1"/>
      <c r="G270" s="1"/>
    </row>
    <row r="271" spans="6:7" x14ac:dyDescent="0.25">
      <c r="F271" s="1"/>
      <c r="G271" s="1"/>
    </row>
    <row r="272" spans="6:7" x14ac:dyDescent="0.25">
      <c r="F272" s="1"/>
      <c r="G272" s="1"/>
    </row>
    <row r="273" spans="6:7" x14ac:dyDescent="0.25">
      <c r="F273" s="1"/>
      <c r="G273" s="1"/>
    </row>
    <row r="274" spans="6:7" x14ac:dyDescent="0.25">
      <c r="F274" s="1"/>
      <c r="G274" s="1"/>
    </row>
  </sheetData>
  <mergeCells count="2">
    <mergeCell ref="H4:H5"/>
    <mergeCell ref="B49:D55"/>
  </mergeCells>
  <conditionalFormatting sqref="C10 C48 B49">
    <cfRule type="containsText" dxfId="17" priority="27" stopIfTrue="1" operator="containsText" text="Received">
      <formula>NOT(ISERROR(SEARCH("Received", B10)))</formula>
    </cfRule>
  </conditionalFormatting>
  <conditionalFormatting sqref="D10">
    <cfRule type="containsText" dxfId="16" priority="26" stopIfTrue="1" operator="containsText" text="Received">
      <formula>NOT(ISERROR(SEARCH("Received", D10)))</formula>
    </cfRule>
  </conditionalFormatting>
  <conditionalFormatting sqref="C11:C12">
    <cfRule type="containsText" dxfId="15" priority="25" stopIfTrue="1" operator="containsText" text="Received">
      <formula>NOT(ISERROR(SEARCH("Received", C11)))</formula>
    </cfRule>
  </conditionalFormatting>
  <conditionalFormatting sqref="D11:D12">
    <cfRule type="containsText" dxfId="14" priority="24" stopIfTrue="1" operator="containsText" text="Received">
      <formula>NOT(ISERROR(SEARCH("Received", D11)))</formula>
    </cfRule>
  </conditionalFormatting>
  <conditionalFormatting sqref="C20">
    <cfRule type="containsText" dxfId="13" priority="22" stopIfTrue="1" operator="containsText" text="Received">
      <formula>NOT(ISERROR(SEARCH("Received", C20)))</formula>
    </cfRule>
  </conditionalFormatting>
  <conditionalFormatting sqref="C21 C27">
    <cfRule type="containsText" dxfId="12" priority="20" stopIfTrue="1" operator="containsText" text="Received">
      <formula>NOT(ISERROR(SEARCH("Received", C21)))</formula>
    </cfRule>
  </conditionalFormatting>
  <conditionalFormatting sqref="C29">
    <cfRule type="containsText" dxfId="11" priority="18" stopIfTrue="1" operator="containsText" text="Received">
      <formula>NOT(ISERROR(SEARCH("Received", C29)))</formula>
    </cfRule>
  </conditionalFormatting>
  <conditionalFormatting sqref="C30">
    <cfRule type="containsText" dxfId="10" priority="17" stopIfTrue="1" operator="containsText" text="Received">
      <formula>NOT(ISERROR(SEARCH("Received", C30)))</formula>
    </cfRule>
  </conditionalFormatting>
  <conditionalFormatting sqref="C31">
    <cfRule type="containsText" dxfId="9" priority="15" stopIfTrue="1" operator="containsText" text="Received">
      <formula>NOT(ISERROR(SEARCH("Received", C31)))</formula>
    </cfRule>
  </conditionalFormatting>
  <conditionalFormatting sqref="C32">
    <cfRule type="containsText" dxfId="8" priority="13" stopIfTrue="1" operator="containsText" text="Received">
      <formula>NOT(ISERROR(SEARCH("Received", C32)))</formula>
    </cfRule>
  </conditionalFormatting>
  <conditionalFormatting sqref="C33">
    <cfRule type="containsText" dxfId="7" priority="11" stopIfTrue="1" operator="containsText" text="Received">
      <formula>NOT(ISERROR(SEARCH("Received", C33)))</formula>
    </cfRule>
  </conditionalFormatting>
  <conditionalFormatting sqref="C36">
    <cfRule type="containsText" dxfId="6" priority="9" stopIfTrue="1" operator="containsText" text="Received">
      <formula>NOT(ISERROR(SEARCH("Received", C36)))</formula>
    </cfRule>
  </conditionalFormatting>
  <conditionalFormatting sqref="C37">
    <cfRule type="containsText" dxfId="5" priority="8" stopIfTrue="1" operator="containsText" text="Received">
      <formula>NOT(ISERROR(SEARCH("Received", C37)))</formula>
    </cfRule>
  </conditionalFormatting>
  <conditionalFormatting sqref="C47">
    <cfRule type="containsText" dxfId="4" priority="7" stopIfTrue="1" operator="containsText" text="Received">
      <formula>NOT(ISERROR(SEARCH("Received", C47)))</formula>
    </cfRule>
  </conditionalFormatting>
  <conditionalFormatting sqref="C14:F14">
    <cfRule type="containsText" dxfId="3" priority="4" stopIfTrue="1" operator="containsText" text="Received">
      <formula>NOT(ISERROR(SEARCH("Received", C14)))</formula>
    </cfRule>
  </conditionalFormatting>
  <conditionalFormatting sqref="E9:H9">
    <cfRule type="containsText" dxfId="2" priority="3" stopIfTrue="1" operator="containsText" text="Received">
      <formula>NOT(ISERROR(SEARCH("Received", E9)))</formula>
    </cfRule>
  </conditionalFormatting>
  <conditionalFormatting sqref="C35">
    <cfRule type="containsText" dxfId="1" priority="2" stopIfTrue="1" operator="containsText" text="Received">
      <formula>NOT(ISERROR(SEARCH("Received", C35)))</formula>
    </cfRule>
  </conditionalFormatting>
  <conditionalFormatting sqref="C34">
    <cfRule type="containsText" dxfId="0" priority="1" stopIfTrue="1" operator="containsText" text="Received">
      <formula>NOT(ISERROR(SEARCH("Received", C34)))</formula>
    </cfRule>
  </conditionalFormatting>
  <hyperlinks>
    <hyperlink ref="H4" r:id="rId1" location="saftoc"/>
    <hyperlink ref="D11" r:id="rId2"/>
    <hyperlink ref="D12" r:id="rId3"/>
    <hyperlink ref="E46" r:id="rId4" location="8334K31" display="http://www.mcmaster.com/ - 8334K31"/>
    <hyperlink ref="E41" r:id="rId5"/>
  </hyperlinks>
  <pageMargins left="0.7" right="0.7" top="0.75" bottom="0.75" header="0.3" footer="0.3"/>
  <pageSetup scale="66" fitToHeight="0"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Kinstlinger</dc:creator>
  <cp:lastModifiedBy>Ian Kinstlinger</cp:lastModifiedBy>
  <cp:lastPrinted>2016-11-11T06:38:04Z</cp:lastPrinted>
  <dcterms:created xsi:type="dcterms:W3CDTF">2015-05-09T06:31:46Z</dcterms:created>
  <dcterms:modified xsi:type="dcterms:W3CDTF">2016-11-11T07:06:13Z</dcterms:modified>
</cp:coreProperties>
</file>