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ins\Downloads\"/>
    </mc:Choice>
  </mc:AlternateContent>
  <xr:revisionPtr revIDLastSave="0" documentId="13_ncr:1_{13AC5BC1-9D62-4A7E-BCF4-6AA9192ED28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Login" sheetId="2" r:id="rId1"/>
    <sheet name="Tìm kiếm" sheetId="3" r:id="rId2"/>
    <sheet name="Sửa" sheetId="4" r:id="rId3"/>
    <sheet name="Sắp xếp" sheetId="14" r:id="rId4"/>
    <sheet name="Thêm" sheetId="5" r:id="rId5"/>
    <sheet name="GUI" sheetId="12" r:id="rId6"/>
    <sheet name="Main_TestReport" sheetId="8" r:id="rId7"/>
    <sheet name="Cover" sheetId="9" r:id="rId8"/>
    <sheet name="result" sheetId="13" r:id="rId9"/>
  </sheets>
  <externalReferences>
    <externalReference r:id="rId10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hpy3wjz+cHB9My8BQh7zNsstb/rQ=="/>
    </ext>
  </extLst>
</workbook>
</file>

<file path=xl/calcChain.xml><?xml version="1.0" encoding="utf-8"?>
<calcChain xmlns="http://schemas.openxmlformats.org/spreadsheetml/2006/main">
  <c r="C11" i="8" l="1"/>
  <c r="D7" i="14"/>
  <c r="G11" i="8" s="1"/>
  <c r="B7" i="14"/>
  <c r="E11" i="8" s="1"/>
  <c r="D6" i="14"/>
  <c r="F11" i="8" s="1"/>
  <c r="B6" i="14"/>
  <c r="D11" i="8" s="1"/>
  <c r="C10" i="8"/>
  <c r="B7" i="4"/>
  <c r="E10" i="8" s="1"/>
  <c r="B6" i="4"/>
  <c r="D10" i="8" s="1"/>
  <c r="B6" i="12"/>
  <c r="D13" i="8" s="1"/>
  <c r="B7" i="12"/>
  <c r="E13" i="8" s="1"/>
  <c r="C13" i="8"/>
  <c r="B7" i="5"/>
  <c r="E12" i="8" s="1"/>
  <c r="B6" i="5"/>
  <c r="D12" i="8" s="1"/>
  <c r="B6" i="3"/>
  <c r="D9" i="8" s="1"/>
  <c r="B7" i="3"/>
  <c r="E9" i="8" s="1"/>
  <c r="B7" i="2"/>
  <c r="E8" i="8" s="1"/>
  <c r="B6" i="2"/>
  <c r="D8" i="8" s="1"/>
  <c r="D7" i="12"/>
  <c r="G13" i="8" s="1"/>
  <c r="D6" i="12"/>
  <c r="F13" i="8" s="1"/>
  <c r="D6" i="5"/>
  <c r="F12" i="8" s="1"/>
  <c r="D7" i="5"/>
  <c r="G12" i="8" s="1"/>
  <c r="C12" i="8"/>
  <c r="C9" i="8"/>
  <c r="C8" i="8"/>
  <c r="D7" i="4"/>
  <c r="G10" i="8" s="1"/>
  <c r="D6" i="4"/>
  <c r="F10" i="8" s="1"/>
  <c r="D7" i="3"/>
  <c r="G9" i="8" s="1"/>
  <c r="D6" i="3"/>
  <c r="F9" i="8" s="1"/>
  <c r="D7" i="2"/>
  <c r="G8" i="8" s="1"/>
  <c r="D6" i="2"/>
  <c r="F8" i="8" s="1"/>
  <c r="E14" i="8" l="1"/>
  <c r="D14" i="8"/>
  <c r="F14" i="8"/>
  <c r="G14" i="8"/>
  <c r="E16" i="8" l="1"/>
  <c r="E17" i="8"/>
</calcChain>
</file>

<file path=xl/sharedStrings.xml><?xml version="1.0" encoding="utf-8"?>
<sst xmlns="http://schemas.openxmlformats.org/spreadsheetml/2006/main" count="604" uniqueCount="274">
  <si>
    <t>TEST CASE</t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</si>
  <si>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</si>
  <si>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</si>
  <si>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</si>
  <si>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</si>
  <si>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</si>
  <si>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</si>
  <si>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</si>
  <si>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</si>
  <si>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</si>
  <si>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</si>
  <si>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</si>
  <si>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</si>
  <si>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Quản lý hệ thống cửa hàng ăn uống</t>
  </si>
  <si>
    <t>TC01</t>
  </si>
  <si>
    <t>TC02</t>
  </si>
  <si>
    <t>TC03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</si>
  <si>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</si>
  <si>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</si>
  <si>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</si>
  <si>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</si>
  <si>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</si>
  <si>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</si>
  <si>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</si>
  <si>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</si>
  <si>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</si>
  <si>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</si>
  <si>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Version:</t>
  </si>
  <si>
    <t>Issue date:</t>
  </si>
  <si>
    <t>Project Name: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</si>
  <si>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</si>
  <si>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</si>
  <si>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</si>
  <si>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</si>
  <si>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</si>
  <si>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</si>
  <si>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</si>
  <si>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</si>
  <si>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</si>
  <si>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</si>
  <si>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</si>
  <si>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</si>
  <si>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1.1</t>
  </si>
  <si>
    <t>Update testcase</t>
  </si>
  <si>
    <t>1.2</t>
  </si>
  <si>
    <t>Hệ thống quản lý sinh viên</t>
  </si>
  <si>
    <t>Kiểm tra đăng nhập không thành công với tên người dùng không hợp lệ</t>
  </si>
  <si>
    <t>1: Đăng nhập không thành công.
2: Đăng nhập được thiết lập lại.
3: Hiện thông báo lỗi "vui lòng nhập tên người dùng hợp lệ"</t>
  </si>
  <si>
    <t>1. Kiểm tra chức năng đăng nhập của hệ thống quản lý sinh viên</t>
  </si>
  <si>
    <t>TC04</t>
  </si>
  <si>
    <t>TC05</t>
  </si>
  <si>
    <t>TC06</t>
  </si>
  <si>
    <t>TC07</t>
  </si>
  <si>
    <t>Kiểm tra đăng nhập thất bại với mật khẩu không hợp lệ</t>
  </si>
  <si>
    <t xml:space="preserve"> 1: Đăng nhập không thành công.
2: Đăng nhập được thiết lập lại.
3.Hiện thông báo lỗi "vui lòng nhập mật khẩu hợp lệ"</t>
  </si>
  <si>
    <t>Kiểm tra đăng nhập không thành công với tên người dùng và mật khẩu không hợp lệ</t>
  </si>
  <si>
    <t xml:space="preserve"> Kiểm tra đăng nhập không thành công với tên người dùng và mật khẩu trống</t>
  </si>
  <si>
    <t>Kiểm tra mật khẩu phải được che</t>
  </si>
  <si>
    <t>Mật khẩu được hiển thị dưới dạng dấu hoa thị.</t>
  </si>
  <si>
    <t>TC08</t>
  </si>
  <si>
    <t>Quản lý hệ thống quản lý sinh viên</t>
  </si>
  <si>
    <t xml:space="preserve">Chức năng tìm kiếm </t>
  </si>
  <si>
    <t>Tìm kiếm SV theo mã SV</t>
  </si>
  <si>
    <t>System Name：</t>
  </si>
  <si>
    <t>Module Code：</t>
  </si>
  <si>
    <t>B1: Nhập mãSV 
B2: Ấn tìm kiếm</t>
  </si>
  <si>
    <t>1: Hiện lên thông tin sinh viên cần tìm kiếm</t>
  </si>
  <si>
    <t>Tìm kiếm SV theo mã lớp</t>
  </si>
  <si>
    <t>B1: Nhập mã lớp
B2:Ấn tìm kiếm</t>
  </si>
  <si>
    <t>Tìm kiếm môn học theo mã</t>
  </si>
  <si>
    <t>B1: Nhập mãMH
B2:Ấn tìm kiếm</t>
  </si>
  <si>
    <t>1: Hiện lên thông tin môn học cần tìm kiếm</t>
  </si>
  <si>
    <t>Tìm kiếm môn học theo tên</t>
  </si>
  <si>
    <t xml:space="preserve">B1: Nhập tênMH 
B2:Ấn tìm kiếm </t>
  </si>
  <si>
    <t xml:space="preserve"> 1: Hiện lên thông tin môn học cần tìm kiếm</t>
  </si>
  <si>
    <t xml:space="preserve"> Tìm kiếm lớp theo mã lớp</t>
  </si>
  <si>
    <t xml:space="preserve"> 1: Hiện lên thông tin lớp cần tìm kiếm</t>
  </si>
  <si>
    <t>1: Thêm failed.
2: Tin nhắn hiện lên "Trùng mã môn học"</t>
  </si>
  <si>
    <t>Điểm số được làm tròn</t>
  </si>
  <si>
    <t>Nhập điêm môn học</t>
  </si>
  <si>
    <t>Chức năng thêm thông tin</t>
  </si>
  <si>
    <t xml:space="preserve">Chức năng đăng nhập </t>
  </si>
  <si>
    <t xml:space="preserve"> 1: Hiện ra thông tin cần tìm </t>
  </si>
  <si>
    <t xml:space="preserve"> Tìm kiếm theo khoảng trắng</t>
  </si>
  <si>
    <t>TC10</t>
  </si>
  <si>
    <t>TC11</t>
  </si>
  <si>
    <t xml:space="preserve">Tìm kiếm theo mã môn học có nhưng không hiện kết quả  </t>
  </si>
  <si>
    <t xml:space="preserve"> B1: Nhập vào mã môn học</t>
  </si>
  <si>
    <t>Thêm môn học. Nếu trùng mã môn học thì báo môn học đã tồn tại</t>
  </si>
  <si>
    <t>B1: Nhập tên môn học và mã môn học.</t>
  </si>
  <si>
    <t>Thêm môn học. Trùng tên nhưng không trùng mã</t>
  </si>
  <si>
    <t>1.Thêm thành công.</t>
  </si>
  <si>
    <t>Thêm môn học nếu không đầy đủ báo lỗi</t>
  </si>
  <si>
    <t>B1: Thêm tên môn học và tín chí
B2: Ấn thêm</t>
  </si>
  <si>
    <t xml:space="preserve">1: Thêm failed.
</t>
  </si>
  <si>
    <t>Trần Quang Huy, Đinh Tấn Huy</t>
  </si>
  <si>
    <t>Quan Ly Sinh Vien Project</t>
  </si>
  <si>
    <t>Hệ thống quản lý thông tin</t>
  </si>
  <si>
    <t>GUI</t>
  </si>
  <si>
    <t xml:space="preserve"> </t>
  </si>
  <si>
    <t>B1: Nhập đúng tên đăng nhập và mật khẩu.
B2: Nhấn nút Enter</t>
  </si>
  <si>
    <t>Kiểm tra đăng nhập bằng cách ấn nút Enter</t>
  </si>
  <si>
    <t>B1: Đăng nhập thành công
B2: Chuyển đến trang giao diện các chức năng</t>
  </si>
  <si>
    <t>1: Đăng nhập thành công.
2: Chuyển đến trang giao diện các chức năng</t>
  </si>
  <si>
    <t>result</t>
  </si>
  <si>
    <t>Kiểm tra tên đăng nhập có phân biệt hoa thường ký tự đặc biệt</t>
  </si>
  <si>
    <t>B1: Nhập tên người dùng đăng nhập @.oU.edu.vn
B2: Nhấn nút Enter</t>
  </si>
  <si>
    <t>B1: Mở giao diện đăng nhập</t>
  </si>
  <si>
    <t xml:space="preserve">Sinh Vien' , 'Mon Hoc' bị khuất mất  </t>
  </si>
  <si>
    <t>Mở giao diện đăng nhập</t>
  </si>
  <si>
    <t xml:space="preserve">Kiểm tra các button ở giao diện chính </t>
  </si>
  <si>
    <t xml:space="preserve">Hiện ra một giao diện phụ </t>
  </si>
  <si>
    <t>Tìm kiếm theo mã môn học và mã sinh viên cùng một lúc</t>
  </si>
  <si>
    <t xml:space="preserve"> B1: Nhập vào mã môn học
 B2: Nhập vào mã sinh viên</t>
  </si>
  <si>
    <t xml:space="preserve"> 1: Hiện ra mã môn học ,tên môn học đã nhập</t>
  </si>
  <si>
    <t xml:space="preserve"> Tìm kiếm theo chữ thường</t>
  </si>
  <si>
    <t xml:space="preserve"> B1: Nhập vào chữ thường</t>
  </si>
  <si>
    <t>Cập nhật lại những thông tin đã được sữa</t>
  </si>
  <si>
    <t>Cập nhật thông tin môn học đã được sữa</t>
  </si>
  <si>
    <t>Ngôn ngữ trên giao diện không đồng nhất</t>
  </si>
  <si>
    <t xml:space="preserve"> Mở giao diện người dùng</t>
  </si>
  <si>
    <t xml:space="preserve"> failed</t>
  </si>
  <si>
    <t>B1:Sữa mã lớp</t>
  </si>
  <si>
    <t xml:space="preserve"> Cập nhât thông tin đã được sữa</t>
  </si>
  <si>
    <t>B1: Sữa mã môn học 
B2 : Không sữa tên môn học</t>
  </si>
  <si>
    <t>B1: Không sữa mã môn học 
B2 :  Sữa tên môn học</t>
  </si>
  <si>
    <t>Cập Nhật thông tin môn học đã được sữa</t>
  </si>
  <si>
    <t>Thêm lớp học</t>
  </si>
  <si>
    <t>B1 : Nhập mã lớp chưa có
B2 : Nhập tên lớp
B3 : Nhập giáo viên chủ nhiệm</t>
  </si>
  <si>
    <t xml:space="preserve">1: Thêm thành công 
</t>
  </si>
  <si>
    <t xml:space="preserve"> B1: Nhập vào khoảng trắng một lần 
 </t>
  </si>
  <si>
    <t xml:space="preserve"> 1: Hiện ra thông tin cần tìm</t>
  </si>
  <si>
    <t>2. Kiểm tra nhập mật khẩu của hệ thống quản lý sinh viên</t>
  </si>
  <si>
    <t>B1: Nhập đúng tên đăng nhập
B2: Nhập sai mật khẩu với độ dài = 5
B3: bấm [nút] đăng nhập</t>
  </si>
  <si>
    <t>3. Kiểm tra đăng nhập của hệ thống quản lý sinh viên</t>
  </si>
  <si>
    <t>TC09</t>
  </si>
  <si>
    <t>4. Kiểm tra đăng nhập của hệ thống quản lý sinh viên</t>
  </si>
  <si>
    <t>1: Đăng nhập không thành công.
2: Đăng nhập được thiết lập lại.
3: Hiển thị thông báo lỗi "vui lòng nhập tên người dùng và mật khẩu hợp lệ"</t>
  </si>
  <si>
    <t>1: Đăng nhập không thành công.
2: Đăng nhập được thiết lập lại.
3: Hiện thông báo lỗi "Chưa đăng nhập!!!"</t>
  </si>
  <si>
    <t>1: Đăng nhập không thành công.
2: Chuyển đến trang giao diện các chức năng
Hiển thị thông báo lỗi "vui lòng nhập tên người dùng và mật khẩu hợp lệ"</t>
  </si>
  <si>
    <t>Kiểm tra nhập tài khoản của hệ thống quản lý sinh viên</t>
  </si>
  <si>
    <t>1.3</t>
  </si>
  <si>
    <t>1. Tìm kiếm sinh viên</t>
  </si>
  <si>
    <t>2. Tìm kiếm môn học</t>
  </si>
  <si>
    <t>3. Tìm kiếm lớp</t>
  </si>
  <si>
    <t>B1: Nhập tên đăng nhập
B2: Nhập đúng mật khẩu</t>
  </si>
  <si>
    <t>B1: Nhập đúng tên đăng nhập
B2: Nhập sai mật khẩu với độ dài = 22
B3: Bấm [nút] đăng nhập</t>
  </si>
  <si>
    <t>B1: Nhập sai tên đăng nhập
B2: Nhập sai mật khẩu
B3: Bấm [nút] đăng nhập</t>
  </si>
  <si>
    <t>B1: Nhập tên người dùng trống
B2: Nhập mật khẩu trống
B3: Bấm [nút] đăng nhập</t>
  </si>
  <si>
    <t xml:space="preserve"> Tìm kiếm lớp theo GVCN</t>
  </si>
  <si>
    <t>B1: Nhập tên GVCN
B2:Ấn tìm kiếm</t>
  </si>
  <si>
    <t>24/11/2022</t>
  </si>
  <si>
    <t xml:space="preserve"> Tìm kiếm theo chữ hoa</t>
  </si>
  <si>
    <t xml:space="preserve"> B1: Nhập vào chữ hoa</t>
  </si>
  <si>
    <t>26/11/2022</t>
  </si>
  <si>
    <t>5. Tìm kiếm theo những cách khác</t>
  </si>
  <si>
    <t>4. Tìm kiếm theo sinh viên và môn học</t>
  </si>
  <si>
    <t>Nút reload ko hoạt động</t>
  </si>
  <si>
    <t>Xóa mọi thứ đang nhập. Reset lại như ban đầu</t>
  </si>
  <si>
    <t>Ấn nút reload</t>
  </si>
  <si>
    <t xml:space="preserve">B1 : Nhấn chuột vào bất kì button nào ở giao diện chính
B2 : Nhấn chuột vào  button lần thứ hai
 </t>
  </si>
  <si>
    <r>
      <t>Chữ '</t>
    </r>
    <r>
      <rPr>
        <sz val="10"/>
        <color rgb="FFFF0000"/>
        <rFont val="Calibri"/>
        <family val="2"/>
      </rPr>
      <t>userName</t>
    </r>
    <r>
      <rPr>
        <sz val="10"/>
        <color rgb="FF000000"/>
        <rFont val="Calibri"/>
        <family val="2"/>
      </rPr>
      <t>' và  '</t>
    </r>
    <r>
      <rPr>
        <sz val="10"/>
        <color rgb="FFFF0000"/>
        <rFont val="Calibri"/>
        <family val="2"/>
      </rPr>
      <t>PASSWORD</t>
    </r>
    <r>
      <rPr>
        <sz val="10"/>
        <color rgb="FF000000"/>
        <rFont val="Calibri"/>
        <family val="2"/>
      </rPr>
      <t>', hoa thường không đồng nhất</t>
    </r>
  </si>
  <si>
    <t xml:space="preserve">
</t>
  </si>
  <si>
    <r>
      <t xml:space="preserve"> Chữ '</t>
    </r>
    <r>
      <rPr>
        <sz val="10"/>
        <color rgb="FFFF0000"/>
        <rFont val="Calibri"/>
        <family val="2"/>
      </rPr>
      <t>LOGIN</t>
    </r>
    <r>
      <rPr>
        <sz val="10"/>
        <color rgb="FF000000"/>
        <rFont val="Calibri"/>
        <family val="2"/>
      </rPr>
      <t>' và  '</t>
    </r>
    <r>
      <rPr>
        <sz val="10"/>
        <color rgb="FFFF0000"/>
        <rFont val="Calibri"/>
        <family val="2"/>
      </rPr>
      <t>clear</t>
    </r>
    <r>
      <rPr>
        <sz val="10"/>
        <color rgb="FF000000"/>
        <rFont val="Calibri"/>
        <family val="2"/>
      </rPr>
      <t>', hoa thường không đồng nhất</t>
    </r>
  </si>
  <si>
    <t>B1: Nhập đúng tên đăng nhập có đuôi @ou.edu.vn
B2: Nhập đúng mật khẩu
B3: Bấm [nút] đăng nhập</t>
  </si>
  <si>
    <t>B1: Nhập sai tên đăng nhập không có đuôi @ou.edu.vn
B2: Nhập đúng mật khẩu
B3: Bấm [nút] đăng nhập</t>
  </si>
  <si>
    <t>2. Giao diện của trang chủ</t>
  </si>
  <si>
    <t>1. Giao diện của trang đăng nhập</t>
  </si>
  <si>
    <t>6. Giao diện của Tìm kiếm môn học và mã sinh viên</t>
  </si>
  <si>
    <t>3. Giao diện của Tìm kiếm sinh viên</t>
  </si>
  <si>
    <t>4. Giao diện của Tìm kiếm lớp</t>
  </si>
  <si>
    <t>5. Giao diện của Tìm kiếm môn học</t>
  </si>
  <si>
    <t>7. Giao diện của thêm sinh viên</t>
  </si>
  <si>
    <t>8. Giao diện của thêm lớp</t>
  </si>
  <si>
    <t>9. Giao diện của thêm môn học</t>
  </si>
  <si>
    <t>10. Giao diện của đăng ký môn học</t>
  </si>
  <si>
    <t>1. Thêm môn học</t>
  </si>
  <si>
    <t>B1 : Nhập mã lớp tồn tại
B2 : Nhập tên lớp mới
B3 : Nhập giáo viên chủ nhiệm mới</t>
  </si>
  <si>
    <t xml:space="preserve">1: Thêm không thành công 
</t>
  </si>
  <si>
    <t>2. Thêm lớp học</t>
  </si>
  <si>
    <t>3. Thêm sinh viên</t>
  </si>
  <si>
    <t>Thêm những thông tin cần thêm của SV</t>
  </si>
  <si>
    <t>B1: Thêm họ và tên
B2: Thêm quê quán
B3: Thêm mã lớp
B4: Ấn thêm</t>
  </si>
  <si>
    <t>Thêm thông tin Sv mà mã SV ko tăng theo danh sách</t>
  </si>
  <si>
    <t xml:space="preserve"> 1: Thêm thành công</t>
  </si>
  <si>
    <t>4. Đăng ký môn học</t>
  </si>
  <si>
    <t xml:space="preserve">Không thể in được điểm số </t>
  </si>
  <si>
    <t>Thêm môn học sinh viên đăng ký</t>
  </si>
  <si>
    <t xml:space="preserve">B1: Nhập mã môn học
B2: Nhập mã SV 
B3: Ấn đăng ký </t>
  </si>
  <si>
    <t xml:space="preserve">Môn học sẽ được thêm vào dữ liệu </t>
  </si>
  <si>
    <t>27/11/2022</t>
  </si>
  <si>
    <t>Kiểm tra hoạt động của nút clear</t>
  </si>
  <si>
    <t>Ấn nút clear</t>
  </si>
  <si>
    <t>Xóa mọi thứ đang tìm kiếm. Reset lại như ban đầu</t>
  </si>
  <si>
    <t>TC12</t>
  </si>
  <si>
    <t>TC13</t>
  </si>
  <si>
    <t>Kiểm tra hoạt động của nút check</t>
  </si>
  <si>
    <t>B1: Nhập mã sinh viên.
B2: Ấn nút check</t>
  </si>
  <si>
    <t>Hiện lên sinh viên đã có trong sách chưa. Nếu chưa hiện bảng chưa có dữ liệu</t>
  </si>
  <si>
    <t>B1: Nhập mã lớp.
B2: Ấn nút check</t>
  </si>
  <si>
    <t>Hiện lên thông tin lớp đã có trong sách chưa. Nếu chưa hiện bảng chưa có dữ liệu</t>
  </si>
  <si>
    <t>TC14</t>
  </si>
  <si>
    <t>TC15</t>
  </si>
  <si>
    <t>B1: Nhập mã môn học.
B2: Ấn nút check</t>
  </si>
  <si>
    <t>Hiện lên thông tin môn học đã có trong sách chưa. Nếu chưa hiện bảng chưa có dữ liệu</t>
  </si>
  <si>
    <t>TC16</t>
  </si>
  <si>
    <t>TC17</t>
  </si>
  <si>
    <t>B1: Nhập mã môn học và mã sinh viên.
B2: Ấn nút check</t>
  </si>
  <si>
    <t>1. Sửa thông tin sinh viên</t>
  </si>
  <si>
    <t>Sửa thông tin sinh viên</t>
  </si>
  <si>
    <t>Sửa thông tin môn học</t>
  </si>
  <si>
    <t>4. Sửa thông tin đăng ký môn học</t>
  </si>
  <si>
    <t xml:space="preserve">Sửa thông tin lớp học </t>
  </si>
  <si>
    <t xml:space="preserve">Sửa thông tin mã lớp </t>
  </si>
  <si>
    <t>B1: Sữa mã lớp không được trùng
B2 : Sữa tên lớp
B3 : Sữa tên chủ nhiệm</t>
  </si>
  <si>
    <t>Sửa điểm môn học</t>
  </si>
  <si>
    <t>B1: Thêm khoảng trắng họ và tên
B2: Thêm khoảng trắng quê quán
B3: Thêm khoảng trắng mã lớp
B4: Ấn thêm</t>
  </si>
  <si>
    <t xml:space="preserve"> 1: Thêm không thành công</t>
  </si>
  <si>
    <t>1: Điểm số có làm tròn lên 9.47</t>
  </si>
  <si>
    <t>Nhập điểm = 9.467</t>
  </si>
  <si>
    <t>Fix vào ngày 1/12/2022</t>
  </si>
  <si>
    <t>Thêm thông tin môn học</t>
  </si>
  <si>
    <t>Nhập Điểm &gt; 10</t>
  </si>
  <si>
    <t xml:space="preserve">Nhập Điểm &lt; 0 </t>
  </si>
  <si>
    <t>Thêm thông tin lớp học</t>
  </si>
  <si>
    <t>B1: Thêm khoảng trắng mã lớp
B2: Thêm khoảng trắng tên lớp
B3: Thêm khoảng trắng GVCN
B4: Ấn thêm</t>
  </si>
  <si>
    <t xml:space="preserve"> Nhập điểm &lt; 0 </t>
  </si>
  <si>
    <t>Nhập điểm &gt; 10</t>
  </si>
  <si>
    <t>B1: Thêm khoảng trắng vào môn học
B2: Thêm khoảng trắng vào mã môn học
B3: Thêm tín chỉ
B4: Ấn thêm</t>
  </si>
  <si>
    <t>1.5</t>
  </si>
  <si>
    <t>1.4</t>
  </si>
  <si>
    <t>24/11/2023</t>
  </si>
  <si>
    <t>Chức năng sửa</t>
  </si>
  <si>
    <t>1.6</t>
  </si>
  <si>
    <t>`</t>
  </si>
  <si>
    <t>Chức năng sắp xếp</t>
  </si>
  <si>
    <t>1. Sắp xếp thông tin sinh viên</t>
  </si>
  <si>
    <t>Sắp xếp mã số sv tăng dần</t>
  </si>
  <si>
    <t>Mã sinh viên được sắp xếp từ 1 đổ về sau</t>
  </si>
  <si>
    <t>Sắp xếp mã số sv giảm dần</t>
  </si>
  <si>
    <t>Mã sinh viên được sắp xếp từ số cuối cùng đổ về 1</t>
  </si>
  <si>
    <t>Sắp xếp thông tin sinh viên</t>
  </si>
  <si>
    <t>Sắp xếp tên sv theo bảng chữ cái</t>
  </si>
  <si>
    <t>Tên sinh viên được sắp xêp theo chữ cái A đổ xuống</t>
  </si>
  <si>
    <t>Tên sinh viên được sắp xêp theo chữ cái Y đổ lên</t>
  </si>
  <si>
    <t>2. Sửa thông tin môn học</t>
  </si>
  <si>
    <t>3. Sửa thông tin lớp học</t>
  </si>
  <si>
    <t>2. Sắp xếp thông tin môn học</t>
  </si>
  <si>
    <t>Sắp xếp thông tin môn học</t>
  </si>
  <si>
    <t>3. Sắp xếp thông tin lớp học</t>
  </si>
  <si>
    <t>Sắp xếp thông tin lớp học</t>
  </si>
  <si>
    <t>4. Sắp xếp thông tin đăng ký môn học</t>
  </si>
  <si>
    <t>Sắp xếp thông tin đăng ký môn học</t>
  </si>
  <si>
    <t>Sắp xếp môn học theo tên chữ cái môn học</t>
  </si>
  <si>
    <t>Tên môn học được sắp xếp theo bảng chữ cái Y đổ lên</t>
  </si>
  <si>
    <t>Tên môn học được sắp xếp theo chữ cái A đổ xuống</t>
  </si>
  <si>
    <t>Sắp xếp môn học theo số tín chỉ</t>
  </si>
  <si>
    <t>Số tín chỉ tăng dần</t>
  </si>
  <si>
    <t>Số tín chỉ giảm dần</t>
  </si>
  <si>
    <t>Sắp xếp môn học theo mã môn học</t>
  </si>
  <si>
    <t>Mã môn học được sắp xếp theo bảng chữ cái A đổ xuống</t>
  </si>
  <si>
    <t>Mã môn học được sắp xếp theo bảng chữ cái Y đổ lên</t>
  </si>
  <si>
    <t xml:space="preserve">Sắp xếp lớp học theo tên chữ cái </t>
  </si>
  <si>
    <t xml:space="preserve">Sắp xếp môn học theo tên chữ cái </t>
  </si>
  <si>
    <t>Tên lớp học được sắp xếp theo chữ cái A đổ xuống</t>
  </si>
  <si>
    <t>Tên lớp học được sắp xếp theo bảng chữ cái Y đổ lên</t>
  </si>
  <si>
    <t>Sắp xếp lớp học theo mã môn học</t>
  </si>
  <si>
    <t>Mã lớp học được sắp xếp theo bảng chữ cái A đổ xuống</t>
  </si>
  <si>
    <t>Mã lớp học được sắp xếp theo bảng chữ cái Y đổ lên</t>
  </si>
  <si>
    <t>Sắp xếp tên sv theo giới tính</t>
  </si>
  <si>
    <t>Sinh viên có giới tính nữ sẽ lên đầu</t>
  </si>
  <si>
    <t>Sinh viên có giới tính nam sẽ lên đầu</t>
  </si>
  <si>
    <t>Sắp xếp theo điểm giảm dần</t>
  </si>
  <si>
    <t>Sắp xếp theo điểm tăng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</si>
</sst>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"/>
  </numFmts>
  <fonts count="30" x14ac:knownFonts="1">
    <font>
      <sz val="11"/>
      <color rgb="FF000000"/>
      <name val="MS PGothic"/>
      <scheme val="minor"/>
    </font>
    <font>
      <sz val="11"/>
      <name val="MS PGothic"/>
    </font>
    <font>
      <sz val="10"/>
      <color theme="1"/>
      <name val="Tahoma"/>
    </font>
    <font>
      <b/>
      <sz val="10"/>
      <color rgb="FFFFFFFF"/>
      <name val="Tahoma"/>
    </font>
    <font>
      <sz val="13"/>
      <color rgb="FF000000"/>
      <name val="Calibri"/>
    </font>
    <font>
      <sz val="13"/>
      <color theme="1"/>
      <name val="Calibri"/>
    </font>
    <font>
      <b/>
      <sz val="13"/>
      <color rgb="FFFFFFFF"/>
      <name val="Calibri"/>
    </font>
    <font>
      <sz val="11"/>
      <color theme="1"/>
      <name val="Tahoma"/>
    </font>
    <font>
      <b/>
      <sz val="18"/>
      <color theme="1"/>
      <name val="Tahoma"/>
    </font>
    <font>
      <b/>
      <sz val="10"/>
      <color rgb="FF993300"/>
      <name val="Tahoma"/>
    </font>
    <font>
      <sz val="8"/>
      <name val="MS PGothic"/>
      <scheme val="minor"/>
    </font>
    <font>
      <sz val="10"/>
      <color rgb="FF000000"/>
      <name val="Calibri"/>
      <family val="2"/>
    </font>
    <font>
      <sz val="8"/>
      <name val="MS PGothic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MS PGothic"/>
      <family val="2"/>
    </font>
    <font>
      <sz val="10"/>
      <color rgb="FF000000"/>
      <name val="MS PGothic"/>
      <family val="2"/>
      <scheme val="minor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FF0000"/>
      <name val="Calibri"/>
      <family val="2"/>
    </font>
    <font>
      <sz val="10"/>
      <color theme="1"/>
      <name val="Tahoma"/>
      <family val="2"/>
    </font>
    <font>
      <sz val="10"/>
      <name val="Calibri"/>
      <family val="2"/>
    </font>
    <font>
      <sz val="11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FFFF"/>
      <name val="Times New Roman"/>
      <family val="1"/>
    </font>
    <font>
      <sz val="13"/>
      <color rgb="FFFFFFFF"/>
      <name val="Times New Roman"/>
      <family val="1"/>
    </font>
    <font>
      <b/>
      <sz val="13"/>
      <color rgb="FF0000FF"/>
      <name val="Times New Roman"/>
      <family val="1"/>
    </font>
    <font>
      <sz val="13"/>
      <color rgb="FF000000"/>
      <name val="Times New Roman"/>
      <family val="1"/>
    </font>
    <font>
      <i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000080"/>
        <bgColor rgb="FF000080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4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4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0" fontId="4" fillId="2" borderId="3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7" fillId="0" borderId="0" xfId="0" applyFont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5" fontId="2" fillId="0" borderId="0" xfId="0" applyNumberFormat="1" applyFont="1" applyAlignment="1">
      <alignment horizontal="left"/>
    </xf>
    <xf numFmtId="0" fontId="2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165" fontId="3" fillId="6" borderId="37" xfId="0" applyNumberFormat="1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5" fontId="2" fillId="0" borderId="40" xfId="0" applyNumberFormat="1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 wrapText="1"/>
    </xf>
    <xf numFmtId="0" fontId="2" fillId="0" borderId="41" xfId="0" applyFont="1" applyBorder="1" applyAlignment="1">
      <alignment vertical="center" wrapText="1"/>
    </xf>
    <xf numFmtId="165" fontId="2" fillId="0" borderId="36" xfId="0" applyNumberFormat="1" applyFont="1" applyBorder="1" applyAlignment="1">
      <alignment horizontal="center"/>
    </xf>
    <xf numFmtId="15" fontId="2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2" fillId="0" borderId="36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5" fontId="2" fillId="0" borderId="45" xfId="0" applyNumberFormat="1" applyFont="1" applyBorder="1" applyAlignment="1">
      <alignment vertical="center"/>
    </xf>
    <xf numFmtId="49" fontId="2" fillId="0" borderId="46" xfId="0" applyNumberFormat="1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1" fillId="0" borderId="19" xfId="0" applyFont="1" applyBorder="1" applyAlignment="1">
      <alignment horizontal="left" vertical="top" wrapText="1"/>
    </xf>
    <xf numFmtId="0" fontId="14" fillId="2" borderId="1" xfId="0" applyFont="1" applyFill="1" applyBorder="1"/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11" fillId="2" borderId="14" xfId="0" applyFont="1" applyFill="1" applyBorder="1"/>
    <xf numFmtId="0" fontId="11" fillId="0" borderId="0" xfId="0" applyFont="1"/>
    <xf numFmtId="0" fontId="16" fillId="0" borderId="0" xfId="0" applyFont="1"/>
    <xf numFmtId="0" fontId="11" fillId="2" borderId="1" xfId="0" applyFont="1" applyFill="1" applyBorder="1"/>
    <xf numFmtId="0" fontId="14" fillId="2" borderId="8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0" fontId="14" fillId="2" borderId="1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2" borderId="15" xfId="0" applyFont="1" applyFill="1" applyBorder="1" applyAlignment="1">
      <alignment horizontal="right"/>
    </xf>
    <xf numFmtId="0" fontId="11" fillId="2" borderId="19" xfId="0" applyFont="1" applyFill="1" applyBorder="1" applyAlignment="1">
      <alignment wrapText="1"/>
    </xf>
    <xf numFmtId="0" fontId="11" fillId="2" borderId="19" xfId="0" applyFont="1" applyFill="1" applyBorder="1" applyAlignment="1">
      <alignment horizontal="center" wrapText="1"/>
    </xf>
    <xf numFmtId="0" fontId="11" fillId="2" borderId="20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wrapText="1"/>
    </xf>
    <xf numFmtId="0" fontId="11" fillId="0" borderId="22" xfId="0" applyFont="1" applyBorder="1" applyAlignment="1">
      <alignment horizontal="center"/>
    </xf>
    <xf numFmtId="1" fontId="11" fillId="2" borderId="23" xfId="0" applyNumberFormat="1" applyFont="1" applyFill="1" applyBorder="1" applyAlignment="1">
      <alignment horizontal="center" wrapText="1"/>
    </xf>
    <xf numFmtId="1" fontId="11" fillId="2" borderId="1" xfId="0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5" fillId="0" borderId="31" xfId="0" applyFont="1" applyBorder="1"/>
    <xf numFmtId="0" fontId="17" fillId="0" borderId="0" xfId="0" applyFont="1"/>
    <xf numFmtId="0" fontId="11" fillId="0" borderId="0" xfId="0" applyFont="1" applyAlignment="1">
      <alignment vertical="top"/>
    </xf>
    <xf numFmtId="164" fontId="11" fillId="0" borderId="19" xfId="0" applyNumberFormat="1" applyFont="1" applyBorder="1" applyAlignment="1">
      <alignment horizontal="center" vertical="top" wrapText="1"/>
    </xf>
    <xf numFmtId="0" fontId="11" fillId="0" borderId="19" xfId="0" applyFont="1" applyBorder="1" applyAlignment="1">
      <alignment vertical="top" wrapText="1"/>
    </xf>
    <xf numFmtId="0" fontId="19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32" xfId="0" applyFont="1" applyBorder="1" applyAlignment="1">
      <alignment horizontal="left" vertical="top" wrapText="1"/>
    </xf>
    <xf numFmtId="0" fontId="11" fillId="0" borderId="50" xfId="0" applyFont="1" applyBorder="1" applyAlignment="1">
      <alignment horizontal="left" vertical="top" wrapText="1"/>
    </xf>
    <xf numFmtId="15" fontId="20" fillId="0" borderId="40" xfId="0" applyNumberFormat="1" applyFont="1" applyBorder="1" applyAlignment="1">
      <alignment horizontal="center" vertical="center"/>
    </xf>
    <xf numFmtId="15" fontId="20" fillId="0" borderId="0" xfId="0" applyNumberFormat="1" applyFont="1" applyAlignment="1">
      <alignment horizontal="left"/>
    </xf>
    <xf numFmtId="0" fontId="21" fillId="7" borderId="19" xfId="0" applyFont="1" applyFill="1" applyBorder="1" applyAlignment="1">
      <alignment horizontal="left" vertical="top" wrapText="1"/>
    </xf>
    <xf numFmtId="0" fontId="11" fillId="7" borderId="19" xfId="0" applyFont="1" applyFill="1" applyBorder="1" applyAlignment="1">
      <alignment horizontal="left" vertical="top" wrapText="1"/>
    </xf>
    <xf numFmtId="0" fontId="22" fillId="0" borderId="0" xfId="0" applyFont="1"/>
    <xf numFmtId="14" fontId="11" fillId="0" borderId="19" xfId="0" applyNumberFormat="1" applyFont="1" applyBorder="1" applyAlignment="1">
      <alignment horizontal="left" vertical="top" wrapText="1"/>
    </xf>
    <xf numFmtId="14" fontId="17" fillId="0" borderId="0" xfId="0" applyNumberFormat="1" applyFont="1"/>
    <xf numFmtId="0" fontId="11" fillId="0" borderId="19" xfId="0" quotePrefix="1" applyFont="1" applyBorder="1" applyAlignment="1">
      <alignment vertical="top" wrapText="1"/>
    </xf>
    <xf numFmtId="0" fontId="11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top" wrapText="1"/>
    </xf>
    <xf numFmtId="0" fontId="15" fillId="0" borderId="31" xfId="0" applyFont="1" applyBorder="1"/>
    <xf numFmtId="0" fontId="11" fillId="0" borderId="31" xfId="0" applyFont="1" applyBorder="1" applyAlignment="1">
      <alignment horizontal="left" vertical="top" wrapText="1"/>
    </xf>
    <xf numFmtId="0" fontId="23" fillId="0" borderId="0" xfId="0" applyFont="1"/>
    <xf numFmtId="0" fontId="24" fillId="0" borderId="0" xfId="0" applyFont="1"/>
    <xf numFmtId="165" fontId="24" fillId="0" borderId="0" xfId="0" applyNumberFormat="1" applyFont="1"/>
    <xf numFmtId="165" fontId="24" fillId="0" borderId="36" xfId="0" applyNumberFormat="1" applyFont="1" applyBorder="1" applyAlignment="1">
      <alignment horizontal="center"/>
    </xf>
    <xf numFmtId="0" fontId="25" fillId="6" borderId="37" xfId="0" applyFont="1" applyFill="1" applyBorder="1" applyAlignment="1">
      <alignment horizontal="center" vertical="center"/>
    </xf>
    <xf numFmtId="0" fontId="25" fillId="6" borderId="38" xfId="0" applyFont="1" applyFill="1" applyBorder="1" applyAlignment="1">
      <alignment horizontal="center" vertical="center"/>
    </xf>
    <xf numFmtId="0" fontId="25" fillId="6" borderId="38" xfId="0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24" fillId="0" borderId="36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left" vertical="center" wrapText="1"/>
    </xf>
    <xf numFmtId="1" fontId="24" fillId="0" borderId="41" xfId="0" applyNumberFormat="1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/>
    </xf>
    <xf numFmtId="0" fontId="24" fillId="0" borderId="40" xfId="0" applyFont="1" applyBorder="1" applyAlignment="1">
      <alignment horizontal="left"/>
    </xf>
    <xf numFmtId="0" fontId="24" fillId="0" borderId="40" xfId="0" applyFont="1" applyBorder="1" applyAlignment="1">
      <alignment horizontal="center"/>
    </xf>
    <xf numFmtId="1" fontId="24" fillId="0" borderId="41" xfId="0" applyNumberFormat="1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4" fillId="0" borderId="43" xfId="0" applyFont="1" applyBorder="1" applyAlignment="1">
      <alignment horizontal="left"/>
    </xf>
    <xf numFmtId="0" fontId="24" fillId="0" borderId="43" xfId="0" applyFont="1" applyBorder="1" applyAlignment="1">
      <alignment horizontal="center"/>
    </xf>
    <xf numFmtId="1" fontId="24" fillId="0" borderId="44" xfId="0" applyNumberFormat="1" applyFont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5" fillId="6" borderId="46" xfId="0" applyFont="1" applyFill="1" applyBorder="1"/>
    <xf numFmtId="1" fontId="26" fillId="6" borderId="46" xfId="0" applyNumberFormat="1" applyFont="1" applyFill="1" applyBorder="1" applyAlignment="1">
      <alignment horizontal="center"/>
    </xf>
    <xf numFmtId="0" fontId="26" fillId="6" borderId="46" xfId="0" applyFont="1" applyFill="1" applyBorder="1" applyAlignment="1">
      <alignment horizontal="center"/>
    </xf>
    <xf numFmtId="1" fontId="26" fillId="6" borderId="47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0" fontId="24" fillId="0" borderId="0" xfId="0" applyNumberFormat="1" applyFont="1" applyAlignment="1">
      <alignment horizontal="center"/>
    </xf>
    <xf numFmtId="9" fontId="24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right" wrapText="1"/>
    </xf>
    <xf numFmtId="0" fontId="28" fillId="0" borderId="0" xfId="0" applyFont="1" applyAlignment="1">
      <alignment horizontal="center" wrapText="1"/>
    </xf>
    <xf numFmtId="14" fontId="21" fillId="0" borderId="19" xfId="0" applyNumberFormat="1" applyFont="1" applyBorder="1" applyAlignment="1">
      <alignment horizontal="left" vertical="top" wrapText="1"/>
    </xf>
    <xf numFmtId="49" fontId="20" fillId="0" borderId="40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wrapText="1"/>
    </xf>
    <xf numFmtId="0" fontId="11" fillId="0" borderId="16" xfId="0" applyFont="1" applyBorder="1" applyAlignment="1">
      <alignment horizontal="left" vertical="top" wrapText="1"/>
    </xf>
    <xf numFmtId="0" fontId="15" fillId="0" borderId="17" xfId="0" applyFont="1" applyBorder="1"/>
    <xf numFmtId="0" fontId="15" fillId="0" borderId="31" xfId="0" applyFont="1" applyBorder="1"/>
    <xf numFmtId="0" fontId="11" fillId="2" borderId="12" xfId="0" applyFont="1" applyFill="1" applyBorder="1" applyAlignment="1">
      <alignment horizontal="center" wrapText="1"/>
    </xf>
    <xf numFmtId="0" fontId="15" fillId="0" borderId="13" xfId="0" applyFont="1" applyBorder="1"/>
    <xf numFmtId="0" fontId="11" fillId="2" borderId="2" xfId="0" applyFont="1" applyFill="1" applyBorder="1" applyAlignment="1">
      <alignment horizontal="center" wrapText="1"/>
    </xf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7" fillId="2" borderId="9" xfId="0" applyFont="1" applyFill="1" applyBorder="1" applyAlignment="1">
      <alignment horizontal="left" wrapText="1"/>
    </xf>
    <xf numFmtId="0" fontId="15" fillId="0" borderId="10" xfId="0" applyFont="1" applyBorder="1"/>
    <xf numFmtId="0" fontId="15" fillId="0" borderId="11" xfId="0" applyFont="1" applyBorder="1"/>
    <xf numFmtId="0" fontId="17" fillId="2" borderId="16" xfId="0" applyFont="1" applyFill="1" applyBorder="1" applyAlignment="1">
      <alignment horizontal="left" vertical="top" wrapText="1"/>
    </xf>
    <xf numFmtId="0" fontId="15" fillId="0" borderId="18" xfId="0" applyFont="1" applyBorder="1"/>
    <xf numFmtId="0" fontId="17" fillId="2" borderId="16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/>
    </xf>
    <xf numFmtId="0" fontId="15" fillId="0" borderId="25" xfId="0" applyFont="1" applyBorder="1"/>
    <xf numFmtId="0" fontId="18" fillId="3" borderId="26" xfId="0" applyFont="1" applyFill="1" applyBorder="1" applyAlignment="1">
      <alignment horizontal="center" vertical="center" wrapText="1"/>
    </xf>
    <xf numFmtId="0" fontId="15" fillId="0" borderId="27" xfId="0" applyFont="1" applyBorder="1"/>
    <xf numFmtId="0" fontId="18" fillId="4" borderId="16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5" fillId="0" borderId="34" xfId="0" applyFont="1" applyBorder="1"/>
    <xf numFmtId="0" fontId="15" fillId="0" borderId="35" xfId="0" applyFont="1" applyBorder="1"/>
    <xf numFmtId="0" fontId="15" fillId="0" borderId="28" xfId="0" applyFont="1" applyBorder="1"/>
    <xf numFmtId="0" fontId="15" fillId="0" borderId="29" xfId="0" applyFont="1" applyBorder="1"/>
    <xf numFmtId="0" fontId="15" fillId="0" borderId="30" xfId="0" applyFont="1" applyBorder="1"/>
    <xf numFmtId="0" fontId="11" fillId="0" borderId="31" xfId="0" applyFont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4" fillId="2" borderId="12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6" fillId="3" borderId="33" xfId="0" applyFont="1" applyFill="1" applyBorder="1" applyAlignment="1">
      <alignment horizontal="center" vertical="center" wrapText="1"/>
    </xf>
    <xf numFmtId="0" fontId="1" fillId="0" borderId="34" xfId="0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4" fillId="2" borderId="24" xfId="0" applyFont="1" applyFill="1" applyBorder="1" applyAlignment="1">
      <alignment horizontal="center"/>
    </xf>
    <xf numFmtId="0" fontId="1" fillId="0" borderId="10" xfId="0" applyFont="1" applyBorder="1"/>
    <xf numFmtId="0" fontId="1" fillId="0" borderId="25" xfId="0" applyFont="1" applyBorder="1"/>
    <xf numFmtId="0" fontId="6" fillId="4" borderId="16" xfId="0" applyFont="1" applyFill="1" applyBorder="1" applyAlignment="1">
      <alignment horizontal="left" vertical="center"/>
    </xf>
    <xf numFmtId="0" fontId="1" fillId="0" borderId="17" xfId="0" applyFont="1" applyBorder="1"/>
    <xf numFmtId="0" fontId="1" fillId="0" borderId="31" xfId="0" applyFont="1" applyBorder="1"/>
    <xf numFmtId="0" fontId="20" fillId="2" borderId="9" xfId="0" applyFont="1" applyFill="1" applyBorder="1" applyAlignment="1">
      <alignment horizontal="left" wrapText="1"/>
    </xf>
    <xf numFmtId="0" fontId="1" fillId="0" borderId="11" xfId="0" applyFont="1" applyBorder="1"/>
    <xf numFmtId="0" fontId="2" fillId="2" borderId="9" xfId="0" applyFont="1" applyFill="1" applyBorder="1" applyAlignment="1">
      <alignment horizontal="left" wrapText="1"/>
    </xf>
    <xf numFmtId="0" fontId="11" fillId="0" borderId="17" xfId="0" applyFont="1" applyBorder="1" applyAlignment="1">
      <alignment horizontal="left" vertical="top" wrapText="1"/>
    </xf>
    <xf numFmtId="0" fontId="24" fillId="0" borderId="43" xfId="0" quotePrefix="1" applyFont="1" applyBorder="1" applyAlignment="1">
      <alignment horizontal="center"/>
    </xf>
    <xf numFmtId="1" fontId="24" fillId="0" borderId="44" xfId="0" quotePrefix="1" applyNumberFormat="1" applyFont="1" applyBorder="1" applyAlignment="1">
      <alignment horizontal="center"/>
    </xf>
    <xf numFmtId="0" fontId="29" fillId="0" borderId="0" xfId="0" applyFont="1"/>
    <xf numFmtId="0" fontId="5" fillId="0" borderId="0" xfId="0" applyFont="1" applyAlignment="1">
      <alignment vertical="top"/>
    </xf>
    <xf numFmtId="0" fontId="13" fillId="5" borderId="16" xfId="0" applyFont="1" applyFill="1" applyBorder="1" applyAlignment="1">
      <alignment horizontal="left" vertical="top" wrapText="1"/>
    </xf>
    <xf numFmtId="0" fontId="15" fillId="0" borderId="17" xfId="0" applyFont="1" applyBorder="1" applyAlignment="1">
      <alignment vertical="top"/>
    </xf>
    <xf numFmtId="0" fontId="15" fillId="0" borderId="31" xfId="0" applyFont="1" applyBorder="1" applyAlignment="1">
      <alignment vertical="top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opLeftCell="A17" workbookViewId="0">
      <selection activeCell="C28" sqref="C28"/>
    </sheetView>
  </sheetViews>
  <sheetFormatPr defaultColWidth="12.6640625" defaultRowHeight="15" customHeight="1" outlineLevelRow="1" x14ac:dyDescent="0.15"/>
  <cols>
    <col min="1" max="1" width="21.6640625" style="58" customWidth="1"/>
    <col min="2" max="2" width="24.109375" style="58" customWidth="1"/>
    <col min="3" max="3" width="42.109375" style="58" customWidth="1"/>
    <col min="4" max="5" width="8.88671875" style="58" customWidth="1"/>
    <col min="6" max="6" width="23.6640625" style="58" customWidth="1"/>
    <col min="7" max="7" width="18.44140625" style="58" hidden="1" customWidth="1"/>
    <col min="8" max="8" width="17.109375" style="58" customWidth="1"/>
    <col min="9" max="9" width="9" style="58" customWidth="1"/>
    <col min="10" max="10" width="18" style="58" customWidth="1"/>
    <col min="11" max="26" width="8.88671875" style="58" customWidth="1"/>
    <col min="27" max="16384" width="12.6640625" style="58"/>
  </cols>
  <sheetData>
    <row r="1" spans="1:26" ht="15.75" customHeight="1" x14ac:dyDescent="0.3">
      <c r="A1" s="51" t="s">
        <v>0</v>
      </c>
      <c r="B1" s="138"/>
      <c r="C1" s="139"/>
      <c r="D1" s="140"/>
      <c r="E1" s="53"/>
      <c r="F1" s="53"/>
      <c r="G1" s="53"/>
      <c r="H1" s="54"/>
      <c r="I1" s="55"/>
      <c r="J1" s="55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1.25" customHeight="1" x14ac:dyDescent="0.3">
      <c r="A2" s="59"/>
      <c r="B2" s="141"/>
      <c r="C2" s="142"/>
      <c r="D2" s="143"/>
      <c r="E2" s="53"/>
      <c r="F2" s="53"/>
      <c r="G2" s="53"/>
      <c r="H2" s="54"/>
      <c r="I2" s="55"/>
      <c r="J2" s="55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" customHeight="1" x14ac:dyDescent="0.3">
      <c r="A3" s="60" t="s">
        <v>63</v>
      </c>
      <c r="B3" s="144" t="s">
        <v>45</v>
      </c>
      <c r="C3" s="145"/>
      <c r="D3" s="146"/>
      <c r="E3" s="61"/>
      <c r="F3" s="61"/>
      <c r="G3" s="61"/>
      <c r="H3" s="136"/>
      <c r="I3" s="137"/>
      <c r="J3" s="137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3.5" customHeight="1" x14ac:dyDescent="0.3">
      <c r="A4" s="62" t="s">
        <v>64</v>
      </c>
      <c r="B4" s="147" t="s">
        <v>81</v>
      </c>
      <c r="C4" s="134"/>
      <c r="D4" s="148"/>
      <c r="E4" s="61"/>
      <c r="F4" s="61"/>
      <c r="G4" s="61"/>
      <c r="H4" s="136"/>
      <c r="I4" s="137"/>
      <c r="J4" s="137"/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3.5" customHeight="1" x14ac:dyDescent="0.15">
      <c r="A5" s="62" t="s">
        <v>1</v>
      </c>
      <c r="B5" s="149"/>
      <c r="C5" s="134"/>
      <c r="D5" s="148"/>
      <c r="E5" s="63"/>
      <c r="F5" s="63"/>
      <c r="G5" s="63"/>
      <c r="H5" s="150"/>
      <c r="I5" s="137"/>
      <c r="J5" s="137"/>
      <c r="K5" s="6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66" t="s">
        <v>2</v>
      </c>
      <c r="B6" s="67">
        <f>COUNTIF(I:I,"Pass")</f>
        <v>9</v>
      </c>
      <c r="C6" s="68" t="s">
        <v>3</v>
      </c>
      <c r="D6" s="69">
        <f>COUNTIF(I10:I734,"Pending")</f>
        <v>0</v>
      </c>
      <c r="E6" s="70"/>
      <c r="F6" s="70"/>
      <c r="G6" s="70"/>
      <c r="H6" s="136"/>
      <c r="I6" s="137"/>
      <c r="J6" s="137"/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9.5" customHeight="1" x14ac:dyDescent="0.3">
      <c r="A7" s="71" t="s">
        <v>4</v>
      </c>
      <c r="B7" s="72">
        <f>COUNTIF(I:I,"Fail")</f>
        <v>0</v>
      </c>
      <c r="C7" s="73" t="s">
        <v>5</v>
      </c>
      <c r="D7" s="74">
        <f>COUNTIF(A:A, "TC??")</f>
        <v>9</v>
      </c>
      <c r="E7" s="75"/>
      <c r="F7" s="75"/>
      <c r="G7" s="75"/>
      <c r="H7" s="136"/>
      <c r="I7" s="137"/>
      <c r="J7" s="137"/>
      <c r="K7" s="5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" customHeight="1" x14ac:dyDescent="0.3">
      <c r="A8" s="151"/>
      <c r="B8" s="145"/>
      <c r="C8" s="145"/>
      <c r="D8" s="152"/>
      <c r="E8" s="76"/>
      <c r="F8" s="76"/>
      <c r="G8" s="76"/>
      <c r="H8" s="52"/>
      <c r="I8" s="77"/>
      <c r="J8" s="77"/>
      <c r="K8" s="5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2" customHeight="1" x14ac:dyDescent="0.3">
      <c r="A9" s="153" t="s">
        <v>6</v>
      </c>
      <c r="B9" s="153" t="s">
        <v>7</v>
      </c>
      <c r="C9" s="153" t="s">
        <v>8</v>
      </c>
      <c r="D9" s="157" t="s">
        <v>9</v>
      </c>
      <c r="E9" s="158"/>
      <c r="F9" s="158"/>
      <c r="G9" s="159"/>
      <c r="H9" s="153" t="s">
        <v>10</v>
      </c>
      <c r="I9" s="153" t="s">
        <v>11</v>
      </c>
      <c r="J9" s="153" t="s">
        <v>12</v>
      </c>
      <c r="K9" s="56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9.5" customHeight="1" x14ac:dyDescent="0.3">
      <c r="A10" s="154"/>
      <c r="B10" s="154"/>
      <c r="C10" s="154"/>
      <c r="D10" s="160"/>
      <c r="E10" s="161"/>
      <c r="F10" s="161"/>
      <c r="G10" s="162"/>
      <c r="H10" s="154"/>
      <c r="I10" s="154"/>
      <c r="J10" s="154"/>
      <c r="K10" s="56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3.5" customHeight="1" x14ac:dyDescent="0.3">
      <c r="A11" s="155"/>
      <c r="B11" s="134"/>
      <c r="C11" s="134"/>
      <c r="D11" s="134"/>
      <c r="E11" s="134"/>
      <c r="F11" s="134"/>
      <c r="G11" s="134"/>
      <c r="H11" s="134"/>
      <c r="I11" s="134"/>
      <c r="J11" s="135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3.5" customHeight="1" x14ac:dyDescent="0.15">
      <c r="A12" s="156" t="s">
        <v>48</v>
      </c>
      <c r="B12" s="134"/>
      <c r="C12" s="134"/>
      <c r="D12" s="134"/>
      <c r="E12" s="134"/>
      <c r="F12" s="134"/>
      <c r="G12" s="134"/>
      <c r="H12" s="134"/>
      <c r="I12" s="134"/>
      <c r="J12" s="135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48.6" customHeight="1" outlineLevel="1" x14ac:dyDescent="0.15">
      <c r="A13" s="81" t="s">
        <v>14</v>
      </c>
      <c r="B13" s="84" t="s">
        <v>140</v>
      </c>
      <c r="C13" s="50" t="s">
        <v>164</v>
      </c>
      <c r="D13" s="133" t="s">
        <v>102</v>
      </c>
      <c r="E13" s="134"/>
      <c r="F13" s="135"/>
      <c r="G13" s="50"/>
      <c r="H13" s="92"/>
      <c r="I13" s="89" t="s">
        <v>2</v>
      </c>
      <c r="J13" s="5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64.2" customHeight="1" outlineLevel="1" x14ac:dyDescent="0.15">
      <c r="A14" s="81" t="s">
        <v>15</v>
      </c>
      <c r="B14" s="84" t="s">
        <v>46</v>
      </c>
      <c r="C14" s="50" t="s">
        <v>165</v>
      </c>
      <c r="D14" s="133" t="s">
        <v>47</v>
      </c>
      <c r="E14" s="134"/>
      <c r="F14" s="135"/>
      <c r="G14" s="50"/>
      <c r="H14" s="92"/>
      <c r="I14" s="50" t="s">
        <v>2</v>
      </c>
      <c r="J14" s="5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8" customHeight="1" outlineLevel="1" x14ac:dyDescent="0.15">
      <c r="A15" s="156" t="s">
        <v>132</v>
      </c>
      <c r="B15" s="134"/>
      <c r="C15" s="134"/>
      <c r="D15" s="134"/>
      <c r="E15" s="134"/>
      <c r="F15" s="134"/>
      <c r="G15" s="134"/>
      <c r="H15" s="134"/>
      <c r="I15" s="134"/>
      <c r="J15" s="135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54" customHeight="1" outlineLevel="1" x14ac:dyDescent="0.15">
      <c r="A16" s="81" t="s">
        <v>16</v>
      </c>
      <c r="B16" s="84" t="s">
        <v>53</v>
      </c>
      <c r="C16" s="50" t="s">
        <v>133</v>
      </c>
      <c r="D16" s="133" t="s">
        <v>54</v>
      </c>
      <c r="E16" s="134"/>
      <c r="F16" s="135"/>
      <c r="G16" s="50"/>
      <c r="H16" s="92"/>
      <c r="I16" s="50" t="s">
        <v>2</v>
      </c>
      <c r="J16" s="5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54" customHeight="1" outlineLevel="1" x14ac:dyDescent="0.15">
      <c r="A17" s="81" t="s">
        <v>49</v>
      </c>
      <c r="B17" s="84" t="s">
        <v>53</v>
      </c>
      <c r="C17" s="50" t="s">
        <v>146</v>
      </c>
      <c r="D17" s="133" t="s">
        <v>54</v>
      </c>
      <c r="E17" s="134"/>
      <c r="F17" s="135"/>
      <c r="G17" s="50"/>
      <c r="H17" s="92"/>
      <c r="I17" s="50" t="s">
        <v>2</v>
      </c>
      <c r="J17" s="5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41.4" customHeight="1" outlineLevel="1" x14ac:dyDescent="0.15">
      <c r="A18" s="81" t="s">
        <v>50</v>
      </c>
      <c r="B18" s="84" t="s">
        <v>57</v>
      </c>
      <c r="C18" s="50" t="s">
        <v>145</v>
      </c>
      <c r="D18" s="133" t="s">
        <v>58</v>
      </c>
      <c r="E18" s="134"/>
      <c r="F18" s="135"/>
      <c r="G18" s="50"/>
      <c r="H18" s="92"/>
      <c r="I18" s="50" t="s">
        <v>2</v>
      </c>
      <c r="J18" s="5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21.6" customHeight="1" outlineLevel="1" x14ac:dyDescent="0.15">
      <c r="A19" s="156" t="s">
        <v>134</v>
      </c>
      <c r="B19" s="134"/>
      <c r="C19" s="134"/>
      <c r="D19" s="134"/>
      <c r="E19" s="134"/>
      <c r="F19" s="134"/>
      <c r="G19" s="134"/>
      <c r="H19" s="134"/>
      <c r="I19" s="134"/>
      <c r="J19" s="135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60" customHeight="1" outlineLevel="1" x14ac:dyDescent="0.15">
      <c r="A20" s="81" t="s">
        <v>51</v>
      </c>
      <c r="B20" s="95" t="s">
        <v>55</v>
      </c>
      <c r="C20" s="50" t="s">
        <v>147</v>
      </c>
      <c r="D20" s="133" t="s">
        <v>137</v>
      </c>
      <c r="E20" s="134"/>
      <c r="F20" s="135"/>
      <c r="G20" s="50"/>
      <c r="H20" s="92"/>
      <c r="I20" s="50" t="s">
        <v>2</v>
      </c>
      <c r="J20" s="5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46.2" customHeight="1" outlineLevel="1" x14ac:dyDescent="0.15">
      <c r="A21" s="81" t="s">
        <v>52</v>
      </c>
      <c r="B21" s="84" t="s">
        <v>56</v>
      </c>
      <c r="C21" s="50" t="s">
        <v>148</v>
      </c>
      <c r="D21" s="133" t="s">
        <v>138</v>
      </c>
      <c r="E21" s="134"/>
      <c r="F21" s="135"/>
      <c r="G21" s="50"/>
      <c r="H21" s="92"/>
      <c r="I21" s="50" t="s">
        <v>2</v>
      </c>
      <c r="J21" s="5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22.2" customHeight="1" outlineLevel="1" x14ac:dyDescent="0.15">
      <c r="A22" s="156" t="s">
        <v>136</v>
      </c>
      <c r="B22" s="134"/>
      <c r="C22" s="134"/>
      <c r="D22" s="134"/>
      <c r="E22" s="134"/>
      <c r="F22" s="134"/>
      <c r="G22" s="134"/>
      <c r="H22" s="134"/>
      <c r="I22" s="134"/>
      <c r="J22" s="135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47.4" customHeight="1" outlineLevel="1" x14ac:dyDescent="0.15">
      <c r="A23" s="81" t="s">
        <v>59</v>
      </c>
      <c r="B23" s="84" t="s">
        <v>101</v>
      </c>
      <c r="C23" s="50" t="s">
        <v>100</v>
      </c>
      <c r="D23" s="133" t="s">
        <v>103</v>
      </c>
      <c r="E23" s="134"/>
      <c r="F23" s="135"/>
      <c r="G23" s="50"/>
      <c r="H23" s="92" t="s">
        <v>151</v>
      </c>
      <c r="I23" s="50" t="s">
        <v>2</v>
      </c>
      <c r="J23" s="5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64.2" customHeight="1" outlineLevel="1" x14ac:dyDescent="0.15">
      <c r="A24" s="81" t="s">
        <v>135</v>
      </c>
      <c r="B24" s="84" t="s">
        <v>105</v>
      </c>
      <c r="C24" s="50" t="s">
        <v>106</v>
      </c>
      <c r="D24" s="133" t="s">
        <v>139</v>
      </c>
      <c r="E24" s="134"/>
      <c r="F24" s="135"/>
      <c r="G24" s="50"/>
      <c r="H24" s="92" t="s">
        <v>231</v>
      </c>
      <c r="I24" s="50" t="s">
        <v>2</v>
      </c>
      <c r="J24" s="5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" customHeight="1" x14ac:dyDescent="0.3">
      <c r="A25" s="79"/>
      <c r="B25" s="79"/>
      <c r="C25" s="79"/>
      <c r="D25" s="79"/>
      <c r="E25" s="79"/>
      <c r="F25" s="79"/>
      <c r="G25" s="79"/>
      <c r="H25" s="9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2" customHeight="1" x14ac:dyDescent="0.3">
      <c r="A26" s="79"/>
      <c r="B26" s="79"/>
      <c r="C26" s="79"/>
      <c r="D26" s="79"/>
      <c r="E26" s="79"/>
      <c r="F26" s="79"/>
      <c r="G26" s="79"/>
      <c r="H26" s="9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2" customHeight="1" x14ac:dyDescent="0.3">
      <c r="A27" s="79"/>
      <c r="B27" s="79"/>
      <c r="C27" s="79"/>
      <c r="D27" s="79"/>
      <c r="E27" s="79"/>
      <c r="F27" s="79"/>
      <c r="G27" s="79"/>
      <c r="H27" s="9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2" customHeight="1" x14ac:dyDescent="0.3">
      <c r="A28" s="79"/>
      <c r="B28" s="79"/>
      <c r="C28" s="79"/>
      <c r="D28" s="79"/>
      <c r="E28" s="79"/>
      <c r="F28" s="79"/>
      <c r="G28" s="79"/>
      <c r="H28" s="9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2" customHeight="1" x14ac:dyDescent="0.3">
      <c r="A29" s="79"/>
      <c r="B29" s="79"/>
      <c r="C29" s="79"/>
      <c r="D29" s="79"/>
      <c r="E29" s="79"/>
      <c r="F29" s="79"/>
      <c r="G29" s="79"/>
      <c r="H29" s="9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" customHeight="1" x14ac:dyDescent="0.3">
      <c r="A30" s="79"/>
      <c r="B30" s="79"/>
      <c r="C30" s="79"/>
      <c r="D30" s="79"/>
      <c r="E30" s="79"/>
      <c r="F30" s="79"/>
      <c r="G30" s="79"/>
      <c r="H30" s="9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" customHeight="1" x14ac:dyDescent="0.3">
      <c r="A31" s="79"/>
      <c r="B31" s="79"/>
      <c r="C31" s="79"/>
      <c r="D31" s="79"/>
      <c r="E31" s="79"/>
      <c r="F31" s="79"/>
      <c r="G31" s="79"/>
      <c r="H31" s="9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" customHeight="1" x14ac:dyDescent="0.3">
      <c r="A32" s="79"/>
      <c r="B32" s="79"/>
      <c r="C32" s="79"/>
      <c r="D32" s="79"/>
      <c r="E32" s="79"/>
      <c r="F32" s="79"/>
      <c r="G32" s="79"/>
      <c r="H32" s="9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" customHeight="1" x14ac:dyDescent="0.3">
      <c r="A33" s="79"/>
      <c r="B33" s="79"/>
      <c r="C33" s="79"/>
      <c r="D33" s="79"/>
      <c r="E33" s="79"/>
      <c r="F33" s="79"/>
      <c r="G33" s="79"/>
      <c r="H33" s="9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" customHeight="1" x14ac:dyDescent="0.3">
      <c r="A34" s="79"/>
      <c r="B34" s="79"/>
      <c r="C34" s="79"/>
      <c r="D34" s="79"/>
      <c r="E34" s="79"/>
      <c r="F34" s="79"/>
      <c r="G34" s="79"/>
      <c r="H34" s="9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" customHeight="1" x14ac:dyDescent="0.3">
      <c r="A35" s="79"/>
      <c r="B35" s="79"/>
      <c r="C35" s="79"/>
      <c r="D35" s="79"/>
      <c r="E35" s="79"/>
      <c r="F35" s="79"/>
      <c r="G35" s="79"/>
      <c r="H35" s="9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" customHeight="1" x14ac:dyDescent="0.3">
      <c r="A36" s="79"/>
      <c r="B36" s="79"/>
      <c r="C36" s="79"/>
      <c r="D36" s="79"/>
      <c r="E36" s="79"/>
      <c r="F36" s="79"/>
      <c r="G36" s="79"/>
      <c r="H36" s="9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" customHeight="1" x14ac:dyDescent="0.3">
      <c r="A37" s="79"/>
      <c r="B37" s="79"/>
      <c r="C37" s="79"/>
      <c r="D37" s="79"/>
      <c r="E37" s="79"/>
      <c r="F37" s="79"/>
      <c r="G37" s="79"/>
      <c r="H37" s="9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" customHeight="1" x14ac:dyDescent="0.3">
      <c r="A38" s="79"/>
      <c r="B38" s="79"/>
      <c r="C38" s="79"/>
      <c r="D38" s="79"/>
      <c r="E38" s="79"/>
      <c r="F38" s="79"/>
      <c r="G38" s="79"/>
      <c r="H38" s="9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" customHeight="1" x14ac:dyDescent="0.3">
      <c r="A39" s="79"/>
      <c r="B39" s="79"/>
      <c r="C39" s="79"/>
      <c r="D39" s="79"/>
      <c r="E39" s="79"/>
      <c r="F39" s="79"/>
      <c r="G39" s="79"/>
      <c r="H39" s="9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" customHeight="1" x14ac:dyDescent="0.3">
      <c r="A40" s="79"/>
      <c r="B40" s="79"/>
      <c r="C40" s="79"/>
      <c r="D40" s="79"/>
      <c r="E40" s="79"/>
      <c r="F40" s="79"/>
      <c r="G40" s="79"/>
      <c r="H40" s="9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" customHeight="1" x14ac:dyDescent="0.3">
      <c r="A41" s="79"/>
      <c r="B41" s="79"/>
      <c r="C41" s="79"/>
      <c r="D41" s="79"/>
      <c r="E41" s="79"/>
      <c r="F41" s="79"/>
      <c r="G41" s="79"/>
      <c r="H41" s="9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" customHeight="1" x14ac:dyDescent="0.3">
      <c r="A42" s="79"/>
      <c r="B42" s="79"/>
      <c r="C42" s="79"/>
      <c r="D42" s="79"/>
      <c r="E42" s="79"/>
      <c r="F42" s="79"/>
      <c r="G42" s="79"/>
      <c r="H42" s="9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" customHeight="1" x14ac:dyDescent="0.3">
      <c r="A43" s="79"/>
      <c r="B43" s="79"/>
      <c r="C43" s="79"/>
      <c r="D43" s="79"/>
      <c r="E43" s="79"/>
      <c r="F43" s="79"/>
      <c r="G43" s="79"/>
      <c r="H43" s="9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" customHeight="1" x14ac:dyDescent="0.3">
      <c r="A44" s="79"/>
      <c r="B44" s="79"/>
      <c r="C44" s="79"/>
      <c r="D44" s="79"/>
      <c r="E44" s="79"/>
      <c r="F44" s="79"/>
      <c r="G44" s="79"/>
      <c r="H44" s="9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" customHeight="1" x14ac:dyDescent="0.3">
      <c r="A45" s="79"/>
      <c r="B45" s="79"/>
      <c r="C45" s="79"/>
      <c r="D45" s="79"/>
      <c r="E45" s="79"/>
      <c r="F45" s="79"/>
      <c r="G45" s="79"/>
      <c r="H45" s="9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" customHeight="1" x14ac:dyDescent="0.3">
      <c r="A46" s="79"/>
      <c r="B46" s="79"/>
      <c r="C46" s="79"/>
      <c r="D46" s="79"/>
      <c r="E46" s="79"/>
      <c r="F46" s="79"/>
      <c r="G46" s="79"/>
      <c r="H46" s="9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" customHeight="1" x14ac:dyDescent="0.3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" customHeight="1" x14ac:dyDescent="0.3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" customHeight="1" x14ac:dyDescent="0.3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" customHeight="1" x14ac:dyDescent="0.3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" customHeight="1" x14ac:dyDescent="0.3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" customHeight="1" x14ac:dyDescent="0.3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" customHeight="1" x14ac:dyDescent="0.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3.5" customHeight="1" x14ac:dyDescent="0.3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3.5" customHeight="1" x14ac:dyDescent="0.3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3.5" customHeight="1" x14ac:dyDescent="0.3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3.5" customHeight="1" x14ac:dyDescent="0.3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3.5" customHeight="1" x14ac:dyDescent="0.3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3.5" customHeight="1" x14ac:dyDescent="0.3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3.5" customHeight="1" x14ac:dyDescent="0.3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3.5" customHeight="1" x14ac:dyDescent="0.3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3.5" customHeight="1" x14ac:dyDescent="0.3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3.5" customHeight="1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3.5" customHeight="1" x14ac:dyDescent="0.3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3.5" customHeight="1" x14ac:dyDescent="0.3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3.5" customHeigh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3.5" customHeight="1" x14ac:dyDescent="0.3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3.5" customHeight="1" x14ac:dyDescent="0.3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3.5" customHeight="1" x14ac:dyDescent="0.3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3.5" customHeight="1" x14ac:dyDescent="0.3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3.5" customHeight="1" x14ac:dyDescent="0.3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3.5" customHeight="1" x14ac:dyDescent="0.3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3.5" customHeight="1" x14ac:dyDescent="0.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3.5" customHeight="1" x14ac:dyDescent="0.3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3.5" customHeight="1" x14ac:dyDescent="0.3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3.5" customHeight="1" x14ac:dyDescent="0.3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3.5" customHeight="1" x14ac:dyDescent="0.3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3.5" customHeight="1" x14ac:dyDescent="0.3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3.5" customHeight="1" x14ac:dyDescent="0.3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3.5" customHeight="1" x14ac:dyDescent="0.3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3.5" customHeight="1" x14ac:dyDescent="0.3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3.5" customHeight="1" x14ac:dyDescent="0.3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3.5" customHeight="1" x14ac:dyDescent="0.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3.5" customHeight="1" x14ac:dyDescent="0.3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3.5" customHeight="1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3.5" customHeight="1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3.5" customHeight="1" x14ac:dyDescent="0.3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3.5" customHeight="1" x14ac:dyDescent="0.3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3.5" customHeight="1" x14ac:dyDescent="0.3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3.5" customHeight="1" x14ac:dyDescent="0.3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3.5" customHeight="1" x14ac:dyDescent="0.3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3.5" customHeight="1" x14ac:dyDescent="0.3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3.5" customHeight="1" x14ac:dyDescent="0.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3.5" customHeight="1" x14ac:dyDescent="0.3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3.5" customHeight="1" x14ac:dyDescent="0.3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3.5" customHeight="1" x14ac:dyDescent="0.3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3.5" customHeight="1" x14ac:dyDescent="0.3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3.5" customHeight="1" x14ac:dyDescent="0.3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3.5" customHeight="1" x14ac:dyDescent="0.3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3.5" customHeight="1" x14ac:dyDescent="0.3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3.5" customHeight="1" x14ac:dyDescent="0.3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3.5" customHeight="1" x14ac:dyDescent="0.3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3.5" customHeight="1" x14ac:dyDescent="0.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3.5" customHeight="1" x14ac:dyDescent="0.3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3.5" customHeight="1" x14ac:dyDescent="0.3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3.5" customHeight="1" x14ac:dyDescent="0.3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3.5" customHeight="1" x14ac:dyDescent="0.3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3.5" customHeight="1" x14ac:dyDescent="0.3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3.5" customHeight="1" x14ac:dyDescent="0.3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3.5" customHeight="1" x14ac:dyDescent="0.3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3.5" customHeight="1" x14ac:dyDescent="0.3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3.5" customHeight="1" x14ac:dyDescent="0.3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3.5" customHeight="1" x14ac:dyDescent="0.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3.5" customHeight="1" x14ac:dyDescent="0.3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3.5" customHeight="1" x14ac:dyDescent="0.3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3.5" customHeight="1" x14ac:dyDescent="0.3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3.5" customHeight="1" x14ac:dyDescent="0.3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3.5" customHeight="1" x14ac:dyDescent="0.3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3.5" customHeight="1" x14ac:dyDescent="0.3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3.5" customHeight="1" x14ac:dyDescent="0.3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3.5" customHeight="1" x14ac:dyDescent="0.3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3.5" customHeight="1" x14ac:dyDescent="0.3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3.5" customHeight="1" x14ac:dyDescent="0.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3.5" customHeight="1" x14ac:dyDescent="0.3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3.5" customHeight="1" x14ac:dyDescent="0.3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3.5" customHeight="1" x14ac:dyDescent="0.3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3.5" customHeight="1" x14ac:dyDescent="0.3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3.5" customHeight="1" x14ac:dyDescent="0.3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3.5" customHeight="1" x14ac:dyDescent="0.3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3.5" customHeight="1" x14ac:dyDescent="0.3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3.5" customHeight="1" x14ac:dyDescent="0.3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3.5" customHeight="1" x14ac:dyDescent="0.3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3.5" customHeight="1" x14ac:dyDescent="0.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3.5" customHeight="1" x14ac:dyDescent="0.3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3.5" customHeight="1" x14ac:dyDescent="0.3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3.5" customHeight="1" x14ac:dyDescent="0.3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3.5" customHeight="1" x14ac:dyDescent="0.3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3.5" customHeight="1" x14ac:dyDescent="0.3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3.5" customHeight="1" x14ac:dyDescent="0.3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3.5" customHeight="1" x14ac:dyDescent="0.3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3.5" customHeight="1" x14ac:dyDescent="0.3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3.5" customHeight="1" x14ac:dyDescent="0.3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3.5" customHeight="1" x14ac:dyDescent="0.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3.5" customHeight="1" x14ac:dyDescent="0.3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3.5" customHeight="1" x14ac:dyDescent="0.3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3.5" customHeight="1" x14ac:dyDescent="0.3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3.5" customHeight="1" x14ac:dyDescent="0.3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3.5" customHeight="1" x14ac:dyDescent="0.3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3.5" customHeight="1" x14ac:dyDescent="0.3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3.5" customHeight="1" x14ac:dyDescent="0.3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3.5" customHeight="1" x14ac:dyDescent="0.3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3.5" customHeight="1" x14ac:dyDescent="0.3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3.5" customHeight="1" x14ac:dyDescent="0.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3.5" customHeight="1" x14ac:dyDescent="0.3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3.5" customHeight="1" x14ac:dyDescent="0.3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3.5" customHeight="1" x14ac:dyDescent="0.3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3.5" customHeight="1" x14ac:dyDescent="0.3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3.5" customHeight="1" x14ac:dyDescent="0.3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3.5" customHeight="1" x14ac:dyDescent="0.3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3.5" customHeight="1" x14ac:dyDescent="0.3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3.5" customHeight="1" x14ac:dyDescent="0.3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3.5" customHeight="1" x14ac:dyDescent="0.3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3.5" customHeight="1" x14ac:dyDescent="0.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3.5" customHeight="1" x14ac:dyDescent="0.3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3.5" customHeight="1" x14ac:dyDescent="0.3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3.5" customHeight="1" x14ac:dyDescent="0.3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3.5" customHeight="1" x14ac:dyDescent="0.3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3.5" customHeight="1" x14ac:dyDescent="0.3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3.5" customHeight="1" x14ac:dyDescent="0.3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3.5" customHeight="1" x14ac:dyDescent="0.3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3.5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3.5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3.5" customHeight="1" x14ac:dyDescent="0.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3.5" customHeight="1" x14ac:dyDescent="0.3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3.5" customHeight="1" x14ac:dyDescent="0.3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3.5" customHeight="1" x14ac:dyDescent="0.3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3.5" customHeight="1" x14ac:dyDescent="0.3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3.5" customHeight="1" x14ac:dyDescent="0.3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3.5" customHeight="1" x14ac:dyDescent="0.3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3.5" customHeight="1" x14ac:dyDescent="0.3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3.5" customHeight="1" x14ac:dyDescent="0.3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3.5" customHeight="1" x14ac:dyDescent="0.3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3.5" customHeight="1" x14ac:dyDescent="0.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3.5" customHeight="1" x14ac:dyDescent="0.3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3.5" customHeight="1" x14ac:dyDescent="0.3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3.5" customHeight="1" x14ac:dyDescent="0.3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3.5" customHeight="1" x14ac:dyDescent="0.3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3.5" customHeight="1" x14ac:dyDescent="0.3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3.5" customHeight="1" x14ac:dyDescent="0.3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3.5" customHeight="1" x14ac:dyDescent="0.3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3.5" customHeight="1" x14ac:dyDescent="0.3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3.5" customHeight="1" x14ac:dyDescent="0.3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3.5" customHeight="1" x14ac:dyDescent="0.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3.5" customHeight="1" x14ac:dyDescent="0.3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3.5" customHeight="1" x14ac:dyDescent="0.3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3.5" customHeight="1" x14ac:dyDescent="0.3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3.5" customHeight="1" x14ac:dyDescent="0.3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3.5" customHeight="1" x14ac:dyDescent="0.3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3.5" customHeight="1" x14ac:dyDescent="0.3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3.5" customHeight="1" x14ac:dyDescent="0.3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3.5" customHeight="1" x14ac:dyDescent="0.3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3.5" customHeight="1" x14ac:dyDescent="0.3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3.5" customHeight="1" x14ac:dyDescent="0.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3.5" customHeight="1" x14ac:dyDescent="0.3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3.5" customHeight="1" x14ac:dyDescent="0.3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3.5" customHeight="1" x14ac:dyDescent="0.3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3.5" customHeight="1" x14ac:dyDescent="0.3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3.5" customHeight="1" x14ac:dyDescent="0.3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3.5" customHeight="1" x14ac:dyDescent="0.3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3.5" customHeight="1" x14ac:dyDescent="0.3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3.5" customHeight="1" x14ac:dyDescent="0.3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3.5" customHeight="1" x14ac:dyDescent="0.3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3.5" customHeight="1" x14ac:dyDescent="0.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3.5" customHeight="1" x14ac:dyDescent="0.3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3.5" customHeight="1" x14ac:dyDescent="0.3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3.5" customHeight="1" x14ac:dyDescent="0.3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3.5" customHeight="1" x14ac:dyDescent="0.3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3.5" customHeight="1" x14ac:dyDescent="0.3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3.5" customHeight="1" x14ac:dyDescent="0.3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3.5" customHeight="1" x14ac:dyDescent="0.3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3.5" customHeight="1" x14ac:dyDescent="0.3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3.5" customHeight="1" x14ac:dyDescent="0.3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3.5" customHeight="1" x14ac:dyDescent="0.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3.5" customHeight="1" x14ac:dyDescent="0.3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3.5" customHeight="1" x14ac:dyDescent="0.3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3.5" customHeight="1" x14ac:dyDescent="0.3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3.5" customHeight="1" x14ac:dyDescent="0.3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3.5" customHeight="1" x14ac:dyDescent="0.3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3.5" customHeight="1" x14ac:dyDescent="0.3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3.5" customHeight="1" x14ac:dyDescent="0.3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3.5" customHeight="1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3.5" customHeight="1" x14ac:dyDescent="0.3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3.5" customHeight="1" x14ac:dyDescent="0.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3.5" customHeight="1" x14ac:dyDescent="0.3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3.5" customHeight="1" x14ac:dyDescent="0.3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3.5" customHeight="1" x14ac:dyDescent="0.3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3.5" customHeight="1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3.5" customHeight="1" x14ac:dyDescent="0.3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3.5" customHeight="1" x14ac:dyDescent="0.3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3.5" customHeight="1" x14ac:dyDescent="0.3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3.5" customHeight="1" x14ac:dyDescent="0.3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3.5" customHeight="1" x14ac:dyDescent="0.3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3.5" customHeight="1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3.5" customHeight="1" x14ac:dyDescent="0.3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3.5" customHeight="1" x14ac:dyDescent="0.3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3.5" customHeight="1" x14ac:dyDescent="0.3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3.5" customHeight="1" x14ac:dyDescent="0.3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3.5" customHeight="1" x14ac:dyDescent="0.3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3.5" customHeight="1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3.5" customHeight="1" x14ac:dyDescent="0.3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3.5" customHeight="1" x14ac:dyDescent="0.3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3.5" customHeight="1" x14ac:dyDescent="0.3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3.5" customHeight="1" x14ac:dyDescent="0.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3.5" customHeight="1" x14ac:dyDescent="0.3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3.5" customHeight="1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3.5" customHeight="1" x14ac:dyDescent="0.3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3.5" customHeight="1" x14ac:dyDescent="0.3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3.5" customHeight="1" x14ac:dyDescent="0.3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3.5" customHeight="1" x14ac:dyDescent="0.3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3.5" customHeight="1" x14ac:dyDescent="0.3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3.5" customHeight="1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3.5" customHeight="1" x14ac:dyDescent="0.3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3.5" customHeight="1" x14ac:dyDescent="0.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3.5" customHeight="1" x14ac:dyDescent="0.3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3.5" customHeight="1" x14ac:dyDescent="0.3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3.5" customHeight="1" x14ac:dyDescent="0.3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3.5" customHeight="1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3.5" customHeight="1" x14ac:dyDescent="0.3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3.5" customHeight="1" x14ac:dyDescent="0.3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3.5" customHeight="1" x14ac:dyDescent="0.3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3.5" customHeight="1" x14ac:dyDescent="0.3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3.5" customHeight="1" x14ac:dyDescent="0.3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3.5" customHeight="1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3.5" customHeight="1" x14ac:dyDescent="0.3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3.5" customHeight="1" x14ac:dyDescent="0.3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3.5" customHeight="1" x14ac:dyDescent="0.3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3.5" customHeight="1" x14ac:dyDescent="0.3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3.5" customHeight="1" x14ac:dyDescent="0.3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3.5" customHeight="1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3.5" customHeight="1" x14ac:dyDescent="0.3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3.5" customHeight="1" x14ac:dyDescent="0.3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3.5" customHeight="1" x14ac:dyDescent="0.3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3.5" customHeight="1" x14ac:dyDescent="0.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3.5" customHeight="1" x14ac:dyDescent="0.3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3.5" customHeight="1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3.5" customHeight="1" x14ac:dyDescent="0.3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3.5" customHeight="1" x14ac:dyDescent="0.3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3.5" customHeight="1" x14ac:dyDescent="0.3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3.5" customHeight="1" x14ac:dyDescent="0.3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3.5" customHeight="1" x14ac:dyDescent="0.3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3.5" customHeight="1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3.5" customHeight="1" x14ac:dyDescent="0.3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3.5" customHeight="1" x14ac:dyDescent="0.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3.5" customHeight="1" x14ac:dyDescent="0.3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3.5" customHeight="1" x14ac:dyDescent="0.3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3.5" customHeight="1" x14ac:dyDescent="0.3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3.5" customHeight="1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3.5" customHeight="1" x14ac:dyDescent="0.3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3.5" customHeight="1" x14ac:dyDescent="0.3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3.5" customHeight="1" x14ac:dyDescent="0.3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3.5" customHeight="1" x14ac:dyDescent="0.3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3.5" customHeight="1" x14ac:dyDescent="0.3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3.5" customHeight="1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3.5" customHeight="1" x14ac:dyDescent="0.3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3.5" customHeight="1" x14ac:dyDescent="0.3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3.5" customHeight="1" x14ac:dyDescent="0.3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3.5" customHeight="1" x14ac:dyDescent="0.3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3.5" customHeight="1" x14ac:dyDescent="0.3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3.5" customHeight="1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3.5" customHeight="1" x14ac:dyDescent="0.3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3.5" customHeight="1" x14ac:dyDescent="0.3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3.5" customHeight="1" x14ac:dyDescent="0.3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3.5" customHeight="1" x14ac:dyDescent="0.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3.5" customHeight="1" x14ac:dyDescent="0.3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3.5" customHeight="1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3.5" customHeight="1" x14ac:dyDescent="0.3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3.5" customHeight="1" x14ac:dyDescent="0.3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3.5" customHeight="1" x14ac:dyDescent="0.3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3.5" customHeight="1" x14ac:dyDescent="0.3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3.5" customHeight="1" x14ac:dyDescent="0.3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3.5" customHeight="1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3.5" customHeight="1" x14ac:dyDescent="0.3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3.5" customHeight="1" x14ac:dyDescent="0.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3.5" customHeight="1" x14ac:dyDescent="0.3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3.5" customHeight="1" x14ac:dyDescent="0.3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3.5" customHeight="1" x14ac:dyDescent="0.3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3.5" customHeight="1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3.5" customHeight="1" x14ac:dyDescent="0.3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3.5" customHeight="1" x14ac:dyDescent="0.3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3.5" customHeight="1" x14ac:dyDescent="0.3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3.5" customHeight="1" x14ac:dyDescent="0.3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3.5" customHeight="1" x14ac:dyDescent="0.3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3.5" customHeight="1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3.5" customHeight="1" x14ac:dyDescent="0.3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3.5" customHeight="1" x14ac:dyDescent="0.3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3.5" customHeight="1" x14ac:dyDescent="0.3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3.5" customHeight="1" x14ac:dyDescent="0.3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3.5" customHeight="1" x14ac:dyDescent="0.3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3.5" customHeight="1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3.5" customHeight="1" x14ac:dyDescent="0.3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3.5" customHeight="1" x14ac:dyDescent="0.3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3.5" customHeight="1" x14ac:dyDescent="0.3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3.5" customHeight="1" x14ac:dyDescent="0.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3.5" customHeight="1" x14ac:dyDescent="0.3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3.5" customHeight="1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3.5" customHeight="1" x14ac:dyDescent="0.3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3.5" customHeight="1" x14ac:dyDescent="0.3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3.5" customHeight="1" x14ac:dyDescent="0.3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3.5" customHeight="1" x14ac:dyDescent="0.3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3.5" customHeight="1" x14ac:dyDescent="0.3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3.5" customHeight="1" x14ac:dyDescent="0.3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3.5" customHeight="1" x14ac:dyDescent="0.3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3.5" customHeight="1" x14ac:dyDescent="0.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3.5" customHeight="1" x14ac:dyDescent="0.3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3.5" customHeight="1" x14ac:dyDescent="0.3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3.5" customHeight="1" x14ac:dyDescent="0.3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3.5" customHeight="1" x14ac:dyDescent="0.3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3.5" customHeight="1" x14ac:dyDescent="0.3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3.5" customHeight="1" x14ac:dyDescent="0.3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3.5" customHeight="1" x14ac:dyDescent="0.3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3.5" customHeight="1" x14ac:dyDescent="0.3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3.5" customHeight="1" x14ac:dyDescent="0.3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3.5" customHeight="1" x14ac:dyDescent="0.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3.5" customHeight="1" x14ac:dyDescent="0.3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3.5" customHeight="1" x14ac:dyDescent="0.3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3.5" customHeight="1" x14ac:dyDescent="0.3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3.5" customHeight="1" x14ac:dyDescent="0.3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3.5" customHeight="1" x14ac:dyDescent="0.3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3.5" customHeight="1" x14ac:dyDescent="0.3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3.5" customHeight="1" x14ac:dyDescent="0.3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3.5" customHeight="1" x14ac:dyDescent="0.3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3.5" customHeight="1" x14ac:dyDescent="0.3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3.5" customHeight="1" x14ac:dyDescent="0.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3.5" customHeight="1" x14ac:dyDescent="0.3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3.5" customHeight="1" x14ac:dyDescent="0.3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3.5" customHeight="1" x14ac:dyDescent="0.3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3.5" customHeight="1" x14ac:dyDescent="0.3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3.5" customHeight="1" x14ac:dyDescent="0.3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3.5" customHeight="1" x14ac:dyDescent="0.3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3.5" customHeight="1" x14ac:dyDescent="0.3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3.5" customHeight="1" x14ac:dyDescent="0.3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3.5" customHeight="1" x14ac:dyDescent="0.3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3.5" customHeight="1" x14ac:dyDescent="0.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3.5" customHeight="1" x14ac:dyDescent="0.3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3.5" customHeight="1" x14ac:dyDescent="0.3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3.5" customHeight="1" x14ac:dyDescent="0.3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3.5" customHeight="1" x14ac:dyDescent="0.3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3.5" customHeight="1" x14ac:dyDescent="0.3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3.5" customHeight="1" x14ac:dyDescent="0.3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3.5" customHeight="1" x14ac:dyDescent="0.3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3.5" customHeight="1" x14ac:dyDescent="0.3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3.5" customHeight="1" x14ac:dyDescent="0.3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3.5" customHeight="1" x14ac:dyDescent="0.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3.5" customHeight="1" x14ac:dyDescent="0.3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3.5" customHeight="1" x14ac:dyDescent="0.3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3.5" customHeight="1" x14ac:dyDescent="0.3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3.5" customHeight="1" x14ac:dyDescent="0.3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3.5" customHeight="1" x14ac:dyDescent="0.3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3.5" customHeight="1" x14ac:dyDescent="0.3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3.5" customHeight="1" x14ac:dyDescent="0.3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3.5" customHeight="1" x14ac:dyDescent="0.3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3.5" customHeight="1" x14ac:dyDescent="0.3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3.5" customHeight="1" x14ac:dyDescent="0.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3.5" customHeight="1" x14ac:dyDescent="0.3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3.5" customHeight="1" x14ac:dyDescent="0.3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3.5" customHeight="1" x14ac:dyDescent="0.3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3.5" customHeight="1" x14ac:dyDescent="0.3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3.5" customHeight="1" x14ac:dyDescent="0.3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3.5" customHeight="1" x14ac:dyDescent="0.3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3.5" customHeight="1" x14ac:dyDescent="0.3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3.5" customHeight="1" x14ac:dyDescent="0.3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3.5" customHeight="1" x14ac:dyDescent="0.3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3.5" customHeight="1" x14ac:dyDescent="0.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3.5" customHeight="1" x14ac:dyDescent="0.3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3.5" customHeight="1" x14ac:dyDescent="0.3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3.5" customHeight="1" x14ac:dyDescent="0.3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3.5" customHeight="1" x14ac:dyDescent="0.3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3.5" customHeight="1" x14ac:dyDescent="0.3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3.5" customHeight="1" x14ac:dyDescent="0.3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3.5" customHeight="1" x14ac:dyDescent="0.3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3.5" customHeight="1" x14ac:dyDescent="0.3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3.5" customHeight="1" x14ac:dyDescent="0.3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3.5" customHeight="1" x14ac:dyDescent="0.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3.5" customHeight="1" x14ac:dyDescent="0.3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3.5" customHeight="1" x14ac:dyDescent="0.3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3.5" customHeight="1" x14ac:dyDescent="0.3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3.5" customHeight="1" x14ac:dyDescent="0.3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3.5" customHeight="1" x14ac:dyDescent="0.3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3.5" customHeight="1" x14ac:dyDescent="0.3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3.5" customHeight="1" x14ac:dyDescent="0.3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3.5" customHeight="1" x14ac:dyDescent="0.3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3.5" customHeight="1" x14ac:dyDescent="0.3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3.5" customHeight="1" x14ac:dyDescent="0.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3.5" customHeight="1" x14ac:dyDescent="0.3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3.5" customHeight="1" x14ac:dyDescent="0.3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3.5" customHeight="1" x14ac:dyDescent="0.3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3.5" customHeight="1" x14ac:dyDescent="0.3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3.5" customHeight="1" x14ac:dyDescent="0.3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3.5" customHeight="1" x14ac:dyDescent="0.3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3.5" customHeight="1" x14ac:dyDescent="0.3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3.5" customHeight="1" x14ac:dyDescent="0.3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3.5" customHeight="1" x14ac:dyDescent="0.3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3.5" customHeight="1" x14ac:dyDescent="0.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3.5" customHeight="1" x14ac:dyDescent="0.3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3.5" customHeight="1" x14ac:dyDescent="0.3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3.5" customHeight="1" x14ac:dyDescent="0.3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3.5" customHeight="1" x14ac:dyDescent="0.3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3.5" customHeight="1" x14ac:dyDescent="0.3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3.5" customHeight="1" x14ac:dyDescent="0.3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3.5" customHeight="1" x14ac:dyDescent="0.3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3.5" customHeight="1" x14ac:dyDescent="0.3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3.5" customHeight="1" x14ac:dyDescent="0.3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3.5" customHeight="1" x14ac:dyDescent="0.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3.5" customHeight="1" x14ac:dyDescent="0.3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3.5" customHeight="1" x14ac:dyDescent="0.3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3.5" customHeight="1" x14ac:dyDescent="0.3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3.5" customHeight="1" x14ac:dyDescent="0.3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3.5" customHeight="1" x14ac:dyDescent="0.3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3.5" customHeight="1" x14ac:dyDescent="0.3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3.5" customHeight="1" x14ac:dyDescent="0.3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3.5" customHeight="1" x14ac:dyDescent="0.3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3.5" customHeight="1" x14ac:dyDescent="0.3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3.5" customHeight="1" x14ac:dyDescent="0.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3.5" customHeight="1" x14ac:dyDescent="0.3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3.5" customHeight="1" x14ac:dyDescent="0.3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3.5" customHeight="1" x14ac:dyDescent="0.3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3.5" customHeight="1" x14ac:dyDescent="0.3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3.5" customHeight="1" x14ac:dyDescent="0.3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3.5" customHeight="1" x14ac:dyDescent="0.3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3.5" customHeight="1" x14ac:dyDescent="0.3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3.5" customHeight="1" x14ac:dyDescent="0.3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3.5" customHeight="1" x14ac:dyDescent="0.3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3.5" customHeight="1" x14ac:dyDescent="0.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3.5" customHeight="1" x14ac:dyDescent="0.3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3.5" customHeight="1" x14ac:dyDescent="0.3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3.5" customHeight="1" x14ac:dyDescent="0.3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3.5" customHeight="1" x14ac:dyDescent="0.3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3.5" customHeight="1" x14ac:dyDescent="0.3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3.5" customHeight="1" x14ac:dyDescent="0.3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3.5" customHeight="1" x14ac:dyDescent="0.3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3.5" customHeight="1" x14ac:dyDescent="0.3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3.5" customHeight="1" x14ac:dyDescent="0.3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3.5" customHeight="1" x14ac:dyDescent="0.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3.5" customHeight="1" x14ac:dyDescent="0.3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3.5" customHeight="1" x14ac:dyDescent="0.3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3.5" customHeight="1" x14ac:dyDescent="0.3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3.5" customHeight="1" x14ac:dyDescent="0.3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3.5" customHeight="1" x14ac:dyDescent="0.3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3.5" customHeight="1" x14ac:dyDescent="0.3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3.5" customHeight="1" x14ac:dyDescent="0.3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3.5" customHeight="1" x14ac:dyDescent="0.3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3.5" customHeight="1" x14ac:dyDescent="0.3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3.5" customHeight="1" x14ac:dyDescent="0.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3.5" customHeight="1" x14ac:dyDescent="0.3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3.5" customHeight="1" x14ac:dyDescent="0.3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3.5" customHeight="1" x14ac:dyDescent="0.3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3.5" customHeight="1" x14ac:dyDescent="0.3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3.5" customHeight="1" x14ac:dyDescent="0.3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3.5" customHeight="1" x14ac:dyDescent="0.3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3.5" customHeight="1" x14ac:dyDescent="0.3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3.5" customHeight="1" x14ac:dyDescent="0.3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3.5" customHeight="1" x14ac:dyDescent="0.3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3.5" customHeight="1" x14ac:dyDescent="0.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3.5" customHeight="1" x14ac:dyDescent="0.3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3.5" customHeight="1" x14ac:dyDescent="0.3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3.5" customHeight="1" x14ac:dyDescent="0.3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3.5" customHeight="1" x14ac:dyDescent="0.3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3.5" customHeight="1" x14ac:dyDescent="0.3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3.5" customHeight="1" x14ac:dyDescent="0.3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3.5" customHeight="1" x14ac:dyDescent="0.3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3.5" customHeight="1" x14ac:dyDescent="0.3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3.5" customHeight="1" x14ac:dyDescent="0.3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3.5" customHeight="1" x14ac:dyDescent="0.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3.5" customHeight="1" x14ac:dyDescent="0.3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3.5" customHeight="1" x14ac:dyDescent="0.3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3.5" customHeight="1" x14ac:dyDescent="0.3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3.5" customHeight="1" x14ac:dyDescent="0.3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3.5" customHeight="1" x14ac:dyDescent="0.3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3.5" customHeight="1" x14ac:dyDescent="0.3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3.5" customHeight="1" x14ac:dyDescent="0.3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3.5" customHeight="1" x14ac:dyDescent="0.3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3.5" customHeight="1" x14ac:dyDescent="0.3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3.5" customHeight="1" x14ac:dyDescent="0.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3.5" customHeight="1" x14ac:dyDescent="0.3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3.5" customHeight="1" x14ac:dyDescent="0.3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3.5" customHeight="1" x14ac:dyDescent="0.3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3.5" customHeight="1" x14ac:dyDescent="0.3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3.5" customHeight="1" x14ac:dyDescent="0.3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3.5" customHeight="1" x14ac:dyDescent="0.3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3.5" customHeight="1" x14ac:dyDescent="0.3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3.5" customHeight="1" x14ac:dyDescent="0.3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3.5" customHeight="1" x14ac:dyDescent="0.3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3.5" customHeight="1" x14ac:dyDescent="0.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3.5" customHeight="1" x14ac:dyDescent="0.3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3.5" customHeight="1" x14ac:dyDescent="0.3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3.5" customHeight="1" x14ac:dyDescent="0.3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3.5" customHeight="1" x14ac:dyDescent="0.3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3.5" customHeight="1" x14ac:dyDescent="0.3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3.5" customHeight="1" x14ac:dyDescent="0.3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3.5" customHeight="1" x14ac:dyDescent="0.3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3.5" customHeight="1" x14ac:dyDescent="0.3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3.5" customHeight="1" x14ac:dyDescent="0.3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3.5" customHeight="1" x14ac:dyDescent="0.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3.5" customHeight="1" x14ac:dyDescent="0.3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3.5" customHeight="1" x14ac:dyDescent="0.3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3.5" customHeight="1" x14ac:dyDescent="0.3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3.5" customHeight="1" x14ac:dyDescent="0.3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3.5" customHeight="1" x14ac:dyDescent="0.3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3.5" customHeight="1" x14ac:dyDescent="0.3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3.5" customHeight="1" x14ac:dyDescent="0.3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3.5" customHeight="1" x14ac:dyDescent="0.3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3.5" customHeight="1" x14ac:dyDescent="0.3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3.5" customHeight="1" x14ac:dyDescent="0.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3.5" customHeight="1" x14ac:dyDescent="0.3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3.5" customHeight="1" x14ac:dyDescent="0.3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3.5" customHeight="1" x14ac:dyDescent="0.3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3.5" customHeight="1" x14ac:dyDescent="0.3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3.5" customHeight="1" x14ac:dyDescent="0.3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3.5" customHeight="1" x14ac:dyDescent="0.3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3.5" customHeight="1" x14ac:dyDescent="0.3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3.5" customHeight="1" x14ac:dyDescent="0.3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3.5" customHeight="1" x14ac:dyDescent="0.3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3.5" customHeight="1" x14ac:dyDescent="0.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3.5" customHeight="1" x14ac:dyDescent="0.3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3.5" customHeight="1" x14ac:dyDescent="0.3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3.5" customHeight="1" x14ac:dyDescent="0.3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3.5" customHeight="1" x14ac:dyDescent="0.3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3.5" customHeight="1" x14ac:dyDescent="0.3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3.5" customHeight="1" x14ac:dyDescent="0.3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3.5" customHeight="1" x14ac:dyDescent="0.3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3.5" customHeight="1" x14ac:dyDescent="0.3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3.5" customHeight="1" x14ac:dyDescent="0.3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3.5" customHeight="1" x14ac:dyDescent="0.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3.5" customHeight="1" x14ac:dyDescent="0.3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3.5" customHeight="1" x14ac:dyDescent="0.3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3.5" customHeight="1" x14ac:dyDescent="0.3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3.5" customHeight="1" x14ac:dyDescent="0.3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3.5" customHeight="1" x14ac:dyDescent="0.3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3.5" customHeight="1" x14ac:dyDescent="0.3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3.5" customHeight="1" x14ac:dyDescent="0.3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3.5" customHeight="1" x14ac:dyDescent="0.3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3.5" customHeight="1" x14ac:dyDescent="0.3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3.5" customHeight="1" x14ac:dyDescent="0.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3.5" customHeight="1" x14ac:dyDescent="0.3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3.5" customHeight="1" x14ac:dyDescent="0.3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3.5" customHeight="1" x14ac:dyDescent="0.3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3.5" customHeight="1" x14ac:dyDescent="0.3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3.5" customHeight="1" x14ac:dyDescent="0.3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3.5" customHeight="1" x14ac:dyDescent="0.3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3.5" customHeight="1" x14ac:dyDescent="0.3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3.5" customHeight="1" x14ac:dyDescent="0.3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3.5" customHeight="1" x14ac:dyDescent="0.3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3.5" customHeight="1" x14ac:dyDescent="0.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3.5" customHeight="1" x14ac:dyDescent="0.3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3.5" customHeight="1" x14ac:dyDescent="0.3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3.5" customHeight="1" x14ac:dyDescent="0.3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3.5" customHeight="1" x14ac:dyDescent="0.3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3.5" customHeight="1" x14ac:dyDescent="0.3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3.5" customHeight="1" x14ac:dyDescent="0.3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3.5" customHeight="1" x14ac:dyDescent="0.3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3.5" customHeight="1" x14ac:dyDescent="0.3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3.5" customHeight="1" x14ac:dyDescent="0.3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3.5" customHeight="1" x14ac:dyDescent="0.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3.5" customHeight="1" x14ac:dyDescent="0.3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3.5" customHeight="1" x14ac:dyDescent="0.3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3.5" customHeight="1" x14ac:dyDescent="0.3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3.5" customHeight="1" x14ac:dyDescent="0.3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3.5" customHeight="1" x14ac:dyDescent="0.3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3.5" customHeight="1" x14ac:dyDescent="0.3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3.5" customHeight="1" x14ac:dyDescent="0.3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3.5" customHeight="1" x14ac:dyDescent="0.3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3.5" customHeight="1" x14ac:dyDescent="0.3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3.5" customHeight="1" x14ac:dyDescent="0.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3.5" customHeight="1" x14ac:dyDescent="0.3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3.5" customHeight="1" x14ac:dyDescent="0.3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3.5" customHeight="1" x14ac:dyDescent="0.3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3.5" customHeight="1" x14ac:dyDescent="0.3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3.5" customHeight="1" x14ac:dyDescent="0.3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3.5" customHeight="1" x14ac:dyDescent="0.3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3.5" customHeight="1" x14ac:dyDescent="0.3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3.5" customHeight="1" x14ac:dyDescent="0.3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3.5" customHeight="1" x14ac:dyDescent="0.3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3.5" customHeight="1" x14ac:dyDescent="0.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3.5" customHeight="1" x14ac:dyDescent="0.3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3.5" customHeight="1" x14ac:dyDescent="0.3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3.5" customHeight="1" x14ac:dyDescent="0.3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3.5" customHeight="1" x14ac:dyDescent="0.3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3.5" customHeight="1" x14ac:dyDescent="0.3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3.5" customHeight="1" x14ac:dyDescent="0.3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3.5" customHeight="1" x14ac:dyDescent="0.3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3.5" customHeight="1" x14ac:dyDescent="0.3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3.5" customHeight="1" x14ac:dyDescent="0.3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3.5" customHeight="1" x14ac:dyDescent="0.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3.5" customHeight="1" x14ac:dyDescent="0.3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3.5" customHeight="1" x14ac:dyDescent="0.3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3.5" customHeight="1" x14ac:dyDescent="0.3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3.5" customHeight="1" x14ac:dyDescent="0.3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3.5" customHeight="1" x14ac:dyDescent="0.3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3.5" customHeight="1" x14ac:dyDescent="0.3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3.5" customHeight="1" x14ac:dyDescent="0.3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3.5" customHeight="1" x14ac:dyDescent="0.3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3.5" customHeight="1" x14ac:dyDescent="0.3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3.5" customHeight="1" x14ac:dyDescent="0.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3.5" customHeight="1" x14ac:dyDescent="0.3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3.5" customHeight="1" x14ac:dyDescent="0.3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3.5" customHeight="1" x14ac:dyDescent="0.3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3.5" customHeight="1" x14ac:dyDescent="0.3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3.5" customHeight="1" x14ac:dyDescent="0.3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3.5" customHeight="1" x14ac:dyDescent="0.3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3.5" customHeight="1" x14ac:dyDescent="0.3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3.5" customHeight="1" x14ac:dyDescent="0.3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3.5" customHeight="1" x14ac:dyDescent="0.3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3.5" customHeight="1" x14ac:dyDescent="0.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3.5" customHeight="1" x14ac:dyDescent="0.3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3.5" customHeight="1" x14ac:dyDescent="0.3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3.5" customHeight="1" x14ac:dyDescent="0.3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3.5" customHeight="1" x14ac:dyDescent="0.3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3.5" customHeight="1" x14ac:dyDescent="0.3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3.5" customHeight="1" x14ac:dyDescent="0.3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3.5" customHeight="1" x14ac:dyDescent="0.3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3.5" customHeight="1" x14ac:dyDescent="0.3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3.5" customHeight="1" x14ac:dyDescent="0.3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3.5" customHeight="1" x14ac:dyDescent="0.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3.5" customHeight="1" x14ac:dyDescent="0.3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3.5" customHeight="1" x14ac:dyDescent="0.3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3.5" customHeight="1" x14ac:dyDescent="0.3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3.5" customHeight="1" x14ac:dyDescent="0.3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3.5" customHeight="1" x14ac:dyDescent="0.3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3.5" customHeight="1" x14ac:dyDescent="0.3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3.5" customHeight="1" x14ac:dyDescent="0.3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3.5" customHeight="1" x14ac:dyDescent="0.3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3.5" customHeight="1" x14ac:dyDescent="0.3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3.5" customHeight="1" x14ac:dyDescent="0.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3.5" customHeight="1" x14ac:dyDescent="0.3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3.5" customHeight="1" x14ac:dyDescent="0.3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3.5" customHeight="1" x14ac:dyDescent="0.3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3.5" customHeight="1" x14ac:dyDescent="0.3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3.5" customHeight="1" x14ac:dyDescent="0.3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3.5" customHeight="1" x14ac:dyDescent="0.3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3.5" customHeight="1" x14ac:dyDescent="0.3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3.5" customHeight="1" x14ac:dyDescent="0.3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3.5" customHeight="1" x14ac:dyDescent="0.3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3.5" customHeight="1" x14ac:dyDescent="0.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3.5" customHeight="1" x14ac:dyDescent="0.3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3.5" customHeight="1" x14ac:dyDescent="0.3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3.5" customHeight="1" x14ac:dyDescent="0.3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3.5" customHeight="1" x14ac:dyDescent="0.3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3.5" customHeight="1" x14ac:dyDescent="0.3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3.5" customHeight="1" x14ac:dyDescent="0.3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3.5" customHeight="1" x14ac:dyDescent="0.3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3.5" customHeight="1" x14ac:dyDescent="0.3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3.5" customHeight="1" x14ac:dyDescent="0.3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3.5" customHeight="1" x14ac:dyDescent="0.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3.5" customHeight="1" x14ac:dyDescent="0.3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3.5" customHeight="1" x14ac:dyDescent="0.3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3.5" customHeight="1" x14ac:dyDescent="0.3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3.5" customHeight="1" x14ac:dyDescent="0.3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3.5" customHeight="1" x14ac:dyDescent="0.3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3.5" customHeight="1" x14ac:dyDescent="0.3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3.5" customHeight="1" x14ac:dyDescent="0.3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3.5" customHeight="1" x14ac:dyDescent="0.3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3.5" customHeight="1" x14ac:dyDescent="0.3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3.5" customHeight="1" x14ac:dyDescent="0.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3.5" customHeight="1" x14ac:dyDescent="0.3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3.5" customHeight="1" x14ac:dyDescent="0.3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3.5" customHeight="1" x14ac:dyDescent="0.3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3.5" customHeight="1" x14ac:dyDescent="0.3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3.5" customHeight="1" x14ac:dyDescent="0.3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3.5" customHeight="1" x14ac:dyDescent="0.3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3.5" customHeight="1" x14ac:dyDescent="0.3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3.5" customHeight="1" x14ac:dyDescent="0.3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3.5" customHeight="1" x14ac:dyDescent="0.3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3.5" customHeight="1" x14ac:dyDescent="0.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3.5" customHeight="1" x14ac:dyDescent="0.3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3.5" customHeight="1" x14ac:dyDescent="0.3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3.5" customHeight="1" x14ac:dyDescent="0.3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3.5" customHeight="1" x14ac:dyDescent="0.3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3.5" customHeight="1" x14ac:dyDescent="0.3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3.5" customHeight="1" x14ac:dyDescent="0.3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3.5" customHeight="1" x14ac:dyDescent="0.3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3.5" customHeight="1" x14ac:dyDescent="0.3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3.5" customHeight="1" x14ac:dyDescent="0.3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3.5" customHeight="1" x14ac:dyDescent="0.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3.5" customHeight="1" x14ac:dyDescent="0.3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3.5" customHeight="1" x14ac:dyDescent="0.3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3.5" customHeight="1" x14ac:dyDescent="0.3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3.5" customHeight="1" x14ac:dyDescent="0.3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3.5" customHeight="1" x14ac:dyDescent="0.3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3.5" customHeight="1" x14ac:dyDescent="0.3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3.5" customHeight="1" x14ac:dyDescent="0.3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3.5" customHeight="1" x14ac:dyDescent="0.3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3.5" customHeight="1" x14ac:dyDescent="0.3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3.5" customHeight="1" x14ac:dyDescent="0.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3.5" customHeight="1" x14ac:dyDescent="0.3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3.5" customHeight="1" x14ac:dyDescent="0.3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3.5" customHeight="1" x14ac:dyDescent="0.3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3.5" customHeight="1" x14ac:dyDescent="0.3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3.5" customHeight="1" x14ac:dyDescent="0.3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3.5" customHeight="1" x14ac:dyDescent="0.3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3.5" customHeight="1" x14ac:dyDescent="0.3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3.5" customHeight="1" x14ac:dyDescent="0.3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3.5" customHeight="1" x14ac:dyDescent="0.3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3.5" customHeight="1" x14ac:dyDescent="0.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3.5" customHeight="1" x14ac:dyDescent="0.3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3.5" customHeight="1" x14ac:dyDescent="0.3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3.5" customHeight="1" x14ac:dyDescent="0.3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3.5" customHeight="1" x14ac:dyDescent="0.3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3.5" customHeight="1" x14ac:dyDescent="0.3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3.5" customHeight="1" x14ac:dyDescent="0.3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3.5" customHeight="1" x14ac:dyDescent="0.3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3.5" customHeight="1" x14ac:dyDescent="0.3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3.5" customHeight="1" x14ac:dyDescent="0.3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3.5" customHeight="1" x14ac:dyDescent="0.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3.5" customHeight="1" x14ac:dyDescent="0.3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3.5" customHeight="1" x14ac:dyDescent="0.3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3.5" customHeight="1" x14ac:dyDescent="0.3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3.5" customHeight="1" x14ac:dyDescent="0.3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3.5" customHeight="1" x14ac:dyDescent="0.3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3.5" customHeight="1" x14ac:dyDescent="0.3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3.5" customHeight="1" x14ac:dyDescent="0.3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3.5" customHeight="1" x14ac:dyDescent="0.3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3.5" customHeight="1" x14ac:dyDescent="0.3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3.5" customHeight="1" x14ac:dyDescent="0.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3.5" customHeight="1" x14ac:dyDescent="0.3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3.5" customHeight="1" x14ac:dyDescent="0.3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3.5" customHeight="1" x14ac:dyDescent="0.3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3.5" customHeight="1" x14ac:dyDescent="0.3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3.5" customHeight="1" x14ac:dyDescent="0.3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3.5" customHeight="1" x14ac:dyDescent="0.3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3.5" customHeight="1" x14ac:dyDescent="0.3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3.5" customHeight="1" x14ac:dyDescent="0.3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3.5" customHeight="1" x14ac:dyDescent="0.3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3.5" customHeight="1" x14ac:dyDescent="0.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3.5" customHeight="1" x14ac:dyDescent="0.3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3.5" customHeight="1" x14ac:dyDescent="0.3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3.5" customHeight="1" x14ac:dyDescent="0.3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3.5" customHeight="1" x14ac:dyDescent="0.3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3.5" customHeight="1" x14ac:dyDescent="0.3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3.5" customHeight="1" x14ac:dyDescent="0.3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3.5" customHeight="1" x14ac:dyDescent="0.3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3.5" customHeight="1" x14ac:dyDescent="0.3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3.5" customHeight="1" x14ac:dyDescent="0.3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3.5" customHeight="1" x14ac:dyDescent="0.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3.5" customHeight="1" x14ac:dyDescent="0.3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3.5" customHeight="1" x14ac:dyDescent="0.3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3.5" customHeight="1" x14ac:dyDescent="0.3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3.5" customHeight="1" x14ac:dyDescent="0.3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3.5" customHeight="1" x14ac:dyDescent="0.3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3.5" customHeight="1" x14ac:dyDescent="0.3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3.5" customHeight="1" x14ac:dyDescent="0.3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3.5" customHeight="1" x14ac:dyDescent="0.3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3.5" customHeight="1" x14ac:dyDescent="0.3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3.5" customHeight="1" x14ac:dyDescent="0.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3.5" customHeight="1" x14ac:dyDescent="0.3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3.5" customHeight="1" x14ac:dyDescent="0.3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3.5" customHeight="1" x14ac:dyDescent="0.3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3.5" customHeight="1" x14ac:dyDescent="0.3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3.5" customHeight="1" x14ac:dyDescent="0.3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3.5" customHeight="1" x14ac:dyDescent="0.3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3.5" customHeight="1" x14ac:dyDescent="0.3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3.5" customHeight="1" x14ac:dyDescent="0.3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3.5" customHeight="1" x14ac:dyDescent="0.3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3.5" customHeight="1" x14ac:dyDescent="0.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3.5" customHeight="1" x14ac:dyDescent="0.3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3.5" customHeight="1" x14ac:dyDescent="0.3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3.5" customHeight="1" x14ac:dyDescent="0.3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3.5" customHeight="1" x14ac:dyDescent="0.3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3.5" customHeight="1" x14ac:dyDescent="0.3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3.5" customHeight="1" x14ac:dyDescent="0.3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3.5" customHeight="1" x14ac:dyDescent="0.3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3.5" customHeight="1" x14ac:dyDescent="0.3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3.5" customHeight="1" x14ac:dyDescent="0.3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3.5" customHeight="1" x14ac:dyDescent="0.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3.5" customHeight="1" x14ac:dyDescent="0.3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3.5" customHeight="1" x14ac:dyDescent="0.3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3.5" customHeight="1" x14ac:dyDescent="0.3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3.5" customHeight="1" x14ac:dyDescent="0.3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3.5" customHeight="1" x14ac:dyDescent="0.3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3.5" customHeight="1" x14ac:dyDescent="0.3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3.5" customHeight="1" x14ac:dyDescent="0.3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3.5" customHeight="1" x14ac:dyDescent="0.3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3.5" customHeight="1" x14ac:dyDescent="0.3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3.5" customHeight="1" x14ac:dyDescent="0.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3.5" customHeight="1" x14ac:dyDescent="0.3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3.5" customHeight="1" x14ac:dyDescent="0.3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3.5" customHeight="1" x14ac:dyDescent="0.3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3.5" customHeight="1" x14ac:dyDescent="0.3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3.5" customHeight="1" x14ac:dyDescent="0.3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3.5" customHeight="1" x14ac:dyDescent="0.3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3.5" customHeight="1" x14ac:dyDescent="0.3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3.5" customHeight="1" x14ac:dyDescent="0.3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3.5" customHeight="1" x14ac:dyDescent="0.3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3.5" customHeight="1" x14ac:dyDescent="0.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3.5" customHeight="1" x14ac:dyDescent="0.3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3.5" customHeight="1" x14ac:dyDescent="0.3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3.5" customHeight="1" x14ac:dyDescent="0.3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3.5" customHeight="1" x14ac:dyDescent="0.3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3.5" customHeight="1" x14ac:dyDescent="0.3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3.5" customHeight="1" x14ac:dyDescent="0.3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3.5" customHeight="1" x14ac:dyDescent="0.3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3.5" customHeight="1" x14ac:dyDescent="0.3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3.5" customHeight="1" x14ac:dyDescent="0.3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3.5" customHeight="1" x14ac:dyDescent="0.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3.5" customHeight="1" x14ac:dyDescent="0.3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3.5" customHeight="1" x14ac:dyDescent="0.3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3.5" customHeight="1" x14ac:dyDescent="0.3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3.5" customHeight="1" x14ac:dyDescent="0.3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3.5" customHeight="1" x14ac:dyDescent="0.3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3.5" customHeight="1" x14ac:dyDescent="0.3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3.5" customHeight="1" x14ac:dyDescent="0.3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3.5" customHeight="1" x14ac:dyDescent="0.3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3.5" customHeight="1" x14ac:dyDescent="0.3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3.5" customHeight="1" x14ac:dyDescent="0.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3.5" customHeight="1" x14ac:dyDescent="0.3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3.5" customHeight="1" x14ac:dyDescent="0.3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3.5" customHeight="1" x14ac:dyDescent="0.3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3.5" customHeight="1" x14ac:dyDescent="0.3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3.5" customHeight="1" x14ac:dyDescent="0.3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3.5" customHeight="1" x14ac:dyDescent="0.3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3.5" customHeight="1" x14ac:dyDescent="0.3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3.5" customHeight="1" x14ac:dyDescent="0.3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3.5" customHeight="1" x14ac:dyDescent="0.3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3.5" customHeight="1" x14ac:dyDescent="0.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3.5" customHeight="1" x14ac:dyDescent="0.3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3.5" customHeight="1" x14ac:dyDescent="0.3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3.5" customHeight="1" x14ac:dyDescent="0.3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3.5" customHeight="1" x14ac:dyDescent="0.3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3.5" customHeight="1" x14ac:dyDescent="0.3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3.5" customHeight="1" x14ac:dyDescent="0.3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3.5" customHeight="1" x14ac:dyDescent="0.3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3.5" customHeight="1" x14ac:dyDescent="0.3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3.5" customHeight="1" x14ac:dyDescent="0.3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3.5" customHeight="1" x14ac:dyDescent="0.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3.5" customHeight="1" x14ac:dyDescent="0.3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3.5" customHeight="1" x14ac:dyDescent="0.3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3.5" customHeight="1" x14ac:dyDescent="0.3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3.5" customHeight="1" x14ac:dyDescent="0.3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3.5" customHeight="1" x14ac:dyDescent="0.3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3.5" customHeight="1" x14ac:dyDescent="0.3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3.5" customHeight="1" x14ac:dyDescent="0.3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3.5" customHeight="1" x14ac:dyDescent="0.3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3.5" customHeight="1" x14ac:dyDescent="0.3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3.5" customHeight="1" x14ac:dyDescent="0.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3.5" customHeight="1" x14ac:dyDescent="0.3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3.5" customHeight="1" x14ac:dyDescent="0.3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3.5" customHeight="1" x14ac:dyDescent="0.3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3.5" customHeight="1" x14ac:dyDescent="0.3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3.5" customHeight="1" x14ac:dyDescent="0.3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3.5" customHeight="1" x14ac:dyDescent="0.3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3.5" customHeight="1" x14ac:dyDescent="0.3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3.5" customHeight="1" x14ac:dyDescent="0.3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3.5" customHeight="1" x14ac:dyDescent="0.3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3.5" customHeight="1" x14ac:dyDescent="0.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3.5" customHeight="1" x14ac:dyDescent="0.3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3.5" customHeight="1" x14ac:dyDescent="0.3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3.5" customHeight="1" x14ac:dyDescent="0.3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3.5" customHeight="1" x14ac:dyDescent="0.3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3.5" customHeight="1" x14ac:dyDescent="0.3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3.5" customHeight="1" x14ac:dyDescent="0.3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3.5" customHeight="1" x14ac:dyDescent="0.3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3.5" customHeight="1" x14ac:dyDescent="0.3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3.5" customHeight="1" x14ac:dyDescent="0.3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3.5" customHeight="1" x14ac:dyDescent="0.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3.5" customHeight="1" x14ac:dyDescent="0.3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3.5" customHeight="1" x14ac:dyDescent="0.3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3.5" customHeight="1" x14ac:dyDescent="0.3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3.5" customHeight="1" x14ac:dyDescent="0.3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3.5" customHeight="1" x14ac:dyDescent="0.3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3.5" customHeight="1" x14ac:dyDescent="0.3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3.5" customHeight="1" x14ac:dyDescent="0.3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3.5" customHeight="1" x14ac:dyDescent="0.3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3.5" customHeight="1" x14ac:dyDescent="0.3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3.5" customHeight="1" x14ac:dyDescent="0.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3.5" customHeight="1" x14ac:dyDescent="0.3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3.5" customHeight="1" x14ac:dyDescent="0.3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3.5" customHeight="1" x14ac:dyDescent="0.3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3.5" customHeight="1" x14ac:dyDescent="0.3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3.5" customHeight="1" x14ac:dyDescent="0.3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3.5" customHeight="1" x14ac:dyDescent="0.3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3.5" customHeight="1" x14ac:dyDescent="0.3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3.5" customHeight="1" x14ac:dyDescent="0.3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3.5" customHeight="1" x14ac:dyDescent="0.3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3.5" customHeight="1" x14ac:dyDescent="0.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3.5" customHeight="1" x14ac:dyDescent="0.3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3.5" customHeight="1" x14ac:dyDescent="0.3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3.5" customHeight="1" x14ac:dyDescent="0.3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3.5" customHeight="1" x14ac:dyDescent="0.3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3.5" customHeight="1" x14ac:dyDescent="0.3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3.5" customHeight="1" x14ac:dyDescent="0.3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3.5" customHeight="1" x14ac:dyDescent="0.3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3.5" customHeight="1" x14ac:dyDescent="0.3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3.5" customHeight="1" x14ac:dyDescent="0.3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3.5" customHeight="1" x14ac:dyDescent="0.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3.5" customHeight="1" x14ac:dyDescent="0.3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3.5" customHeight="1" x14ac:dyDescent="0.3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3.5" customHeight="1" x14ac:dyDescent="0.3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3.5" customHeight="1" x14ac:dyDescent="0.3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3.5" customHeight="1" x14ac:dyDescent="0.3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3.5" customHeight="1" x14ac:dyDescent="0.3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3.5" customHeight="1" x14ac:dyDescent="0.3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3.5" customHeight="1" x14ac:dyDescent="0.3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3.5" customHeight="1" x14ac:dyDescent="0.3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3.5" customHeight="1" x14ac:dyDescent="0.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3.5" customHeight="1" x14ac:dyDescent="0.3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3.5" customHeight="1" x14ac:dyDescent="0.3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3.5" customHeight="1" x14ac:dyDescent="0.3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3.5" customHeight="1" x14ac:dyDescent="0.3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3.5" customHeight="1" x14ac:dyDescent="0.3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3.5" customHeight="1" x14ac:dyDescent="0.3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3.5" customHeight="1" x14ac:dyDescent="0.3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3.5" customHeight="1" x14ac:dyDescent="0.3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3.5" customHeight="1" x14ac:dyDescent="0.3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3.5" customHeight="1" x14ac:dyDescent="0.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3.5" customHeight="1" x14ac:dyDescent="0.3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3.5" customHeight="1" x14ac:dyDescent="0.3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3.5" customHeight="1" x14ac:dyDescent="0.3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3.5" customHeight="1" x14ac:dyDescent="0.3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3.5" customHeight="1" x14ac:dyDescent="0.3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3.5" customHeight="1" x14ac:dyDescent="0.3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3.5" customHeight="1" x14ac:dyDescent="0.3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3.5" customHeight="1" x14ac:dyDescent="0.3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3.5" customHeight="1" x14ac:dyDescent="0.3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3.5" customHeight="1" x14ac:dyDescent="0.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3.5" customHeight="1" x14ac:dyDescent="0.3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3.5" customHeight="1" x14ac:dyDescent="0.3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3.5" customHeight="1" x14ac:dyDescent="0.3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3.5" customHeight="1" x14ac:dyDescent="0.3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3.5" customHeight="1" x14ac:dyDescent="0.3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3.5" customHeight="1" x14ac:dyDescent="0.3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3.5" customHeight="1" x14ac:dyDescent="0.3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3.5" customHeight="1" x14ac:dyDescent="0.3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3.5" customHeight="1" x14ac:dyDescent="0.3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3.5" customHeight="1" x14ac:dyDescent="0.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3.5" customHeight="1" x14ac:dyDescent="0.3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3.5" customHeight="1" x14ac:dyDescent="0.3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3.5" customHeight="1" x14ac:dyDescent="0.3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3.5" customHeight="1" x14ac:dyDescent="0.3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3.5" customHeight="1" x14ac:dyDescent="0.3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3.5" customHeight="1" x14ac:dyDescent="0.3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3.5" customHeight="1" x14ac:dyDescent="0.3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3.5" customHeight="1" x14ac:dyDescent="0.3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3.5" customHeight="1" x14ac:dyDescent="0.3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3.5" customHeight="1" x14ac:dyDescent="0.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3.5" customHeight="1" x14ac:dyDescent="0.3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3.5" customHeight="1" x14ac:dyDescent="0.3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3.5" customHeight="1" x14ac:dyDescent="0.3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3.5" customHeight="1" x14ac:dyDescent="0.3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3.5" customHeight="1" x14ac:dyDescent="0.3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3.5" customHeight="1" x14ac:dyDescent="0.3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3.5" customHeight="1" x14ac:dyDescent="0.3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3.5" customHeight="1" x14ac:dyDescent="0.3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3.5" customHeight="1" x14ac:dyDescent="0.3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3.5" customHeight="1" x14ac:dyDescent="0.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3.5" customHeight="1" x14ac:dyDescent="0.3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3.5" customHeight="1" x14ac:dyDescent="0.3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3.5" customHeight="1" x14ac:dyDescent="0.3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3.5" customHeight="1" x14ac:dyDescent="0.3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3.5" customHeight="1" x14ac:dyDescent="0.3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</sheetData>
  <mergeCells count="31">
    <mergeCell ref="D13:F13"/>
    <mergeCell ref="D20:F20"/>
    <mergeCell ref="D21:F21"/>
    <mergeCell ref="D18:F18"/>
    <mergeCell ref="D23:F23"/>
    <mergeCell ref="A15:J15"/>
    <mergeCell ref="A19:J19"/>
    <mergeCell ref="D17:F17"/>
    <mergeCell ref="A22:J22"/>
    <mergeCell ref="A11:J11"/>
    <mergeCell ref="A12:J12"/>
    <mergeCell ref="D9:G10"/>
    <mergeCell ref="A9:A10"/>
    <mergeCell ref="B9:B10"/>
    <mergeCell ref="C9:C10"/>
    <mergeCell ref="D24:F24"/>
    <mergeCell ref="H6:J6"/>
    <mergeCell ref="H7:J7"/>
    <mergeCell ref="B1:D2"/>
    <mergeCell ref="B3:D3"/>
    <mergeCell ref="H3:J3"/>
    <mergeCell ref="B4:D4"/>
    <mergeCell ref="H4:J4"/>
    <mergeCell ref="B5:D5"/>
    <mergeCell ref="H5:J5"/>
    <mergeCell ref="A8:D8"/>
    <mergeCell ref="J9:J10"/>
    <mergeCell ref="D14:F14"/>
    <mergeCell ref="D16:F16"/>
    <mergeCell ref="H9:H10"/>
    <mergeCell ref="I9:I10"/>
  </mergeCells>
  <phoneticPr fontId="1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5383DDC-0F1E-435D-8A3E-647F4E2C536D}">
            <xm:f>NOT(ISERROR(SEARCH(result!$A$2,I13)))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I13:I14 I20:I21 I23:I32 I16:I18</xm:sqref>
        </x14:conditionalFormatting>
        <x14:conditionalFormatting xmlns:xm="http://schemas.microsoft.com/office/excel/2006/main">
          <x14:cfRule type="containsText" priority="1" operator="containsText" id="{174F31B5-02AA-497C-A624-FEBC5C56DF3D}">
            <xm:f>NOT(ISERROR(SEARCH(result!$A$3,I13)))</xm:f>
            <xm:f>result!$A$3</xm:f>
            <x14:dxf>
              <fill>
                <patternFill>
                  <bgColor rgb="FFFF0000"/>
                </patternFill>
              </fill>
            </x14:dxf>
          </x14:cfRule>
          <xm:sqref>I13:I14 I20:I21 I23:I30 I16:I18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result!$A$2:$A$3</xm:f>
          </x14:formula1>
          <xm:sqref>I13:I14 I20:I21 I16:I18 I23:I30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topLeftCell="A19" workbookViewId="0">
      <selection activeCell="C25" sqref="C25:C27"/>
    </sheetView>
  </sheetViews>
  <sheetFormatPr defaultColWidth="12.6640625" defaultRowHeight="15" customHeight="1" outlineLevelRow="1" x14ac:dyDescent="0.15"/>
  <cols>
    <col min="1" max="1" width="21.6640625" style="58" customWidth="1"/>
    <col min="2" max="2" width="18.109375" style="58" customWidth="1"/>
    <col min="3" max="3" width="42.109375" style="58" customWidth="1"/>
    <col min="4" max="5" width="8.88671875" style="58" customWidth="1"/>
    <col min="6" max="6" width="23.6640625" style="58" customWidth="1"/>
    <col min="7" max="7" width="18.44140625" style="58" hidden="1" customWidth="1"/>
    <col min="8" max="8" width="17.109375" style="58" customWidth="1"/>
    <col min="9" max="9" width="9" style="58" customWidth="1"/>
    <col min="10" max="10" width="18" style="58" customWidth="1"/>
    <col min="11" max="26" width="8.88671875" style="58" customWidth="1"/>
    <col min="27" max="16384" width="12.6640625" style="58"/>
  </cols>
  <sheetData>
    <row r="1" spans="1:26" ht="15.75" customHeight="1" x14ac:dyDescent="0.3">
      <c r="A1" s="51" t="s">
        <v>0</v>
      </c>
      <c r="B1" s="138"/>
      <c r="C1" s="139"/>
      <c r="D1" s="140"/>
      <c r="E1" s="53"/>
      <c r="F1" s="53"/>
      <c r="G1" s="53"/>
      <c r="H1" s="54"/>
      <c r="I1" s="55"/>
      <c r="J1" s="55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1.25" customHeight="1" x14ac:dyDescent="0.3">
      <c r="A2" s="59"/>
      <c r="B2" s="141"/>
      <c r="C2" s="142"/>
      <c r="D2" s="143"/>
      <c r="E2" s="53"/>
      <c r="F2" s="53"/>
      <c r="G2" s="53"/>
      <c r="H2" s="54"/>
      <c r="I2" s="55"/>
      <c r="J2" s="55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" customHeight="1" x14ac:dyDescent="0.3">
      <c r="A3" s="60" t="s">
        <v>63</v>
      </c>
      <c r="B3" s="144" t="s">
        <v>60</v>
      </c>
      <c r="C3" s="145"/>
      <c r="D3" s="146"/>
      <c r="E3" s="61"/>
      <c r="F3" s="61"/>
      <c r="G3" s="61"/>
      <c r="H3" s="136"/>
      <c r="I3" s="137"/>
      <c r="J3" s="137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3.5" customHeight="1" x14ac:dyDescent="0.3">
      <c r="A4" s="62" t="s">
        <v>64</v>
      </c>
      <c r="B4" s="147" t="s">
        <v>61</v>
      </c>
      <c r="C4" s="134"/>
      <c r="D4" s="148"/>
      <c r="E4" s="61"/>
      <c r="F4" s="61"/>
      <c r="G4" s="61"/>
      <c r="H4" s="136"/>
      <c r="I4" s="137"/>
      <c r="J4" s="137"/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3.5" customHeight="1" x14ac:dyDescent="0.15">
      <c r="A5" s="62" t="s">
        <v>1</v>
      </c>
      <c r="B5" s="149"/>
      <c r="C5" s="134"/>
      <c r="D5" s="148"/>
      <c r="E5" s="63"/>
      <c r="F5" s="63"/>
      <c r="G5" s="63"/>
      <c r="H5" s="150"/>
      <c r="I5" s="137"/>
      <c r="J5" s="137"/>
      <c r="K5" s="6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66" t="s">
        <v>2</v>
      </c>
      <c r="B6" s="67">
        <f>COUNTIF(I:I,"Pass")</f>
        <v>11</v>
      </c>
      <c r="C6" s="68" t="s">
        <v>3</v>
      </c>
      <c r="D6" s="69">
        <f>COUNTIF(I10:I732,"Pending")</f>
        <v>0</v>
      </c>
      <c r="E6" s="70"/>
      <c r="F6" s="70"/>
      <c r="G6" s="70"/>
      <c r="H6" s="136"/>
      <c r="I6" s="137"/>
      <c r="J6" s="137"/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9.5" customHeight="1" x14ac:dyDescent="0.3">
      <c r="A7" s="71" t="s">
        <v>4</v>
      </c>
      <c r="B7" s="72">
        <f>COUNTIF(I12:I28,"Fail")</f>
        <v>0</v>
      </c>
      <c r="C7" s="73" t="s">
        <v>5</v>
      </c>
      <c r="D7" s="74">
        <f>COUNTIF(A:A, "TC??")</f>
        <v>11</v>
      </c>
      <c r="E7" s="75"/>
      <c r="F7" s="75"/>
      <c r="G7" s="75"/>
      <c r="H7" s="136"/>
      <c r="I7" s="137"/>
      <c r="J7" s="137"/>
      <c r="K7" s="5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" customHeight="1" x14ac:dyDescent="0.3">
      <c r="A8" s="151"/>
      <c r="B8" s="145"/>
      <c r="C8" s="145"/>
      <c r="D8" s="152"/>
      <c r="E8" s="76"/>
      <c r="F8" s="76"/>
      <c r="G8" s="76"/>
      <c r="H8" s="52"/>
      <c r="I8" s="77"/>
      <c r="J8" s="77"/>
      <c r="K8" s="5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2" customHeight="1" x14ac:dyDescent="0.3">
      <c r="A9" s="153" t="s">
        <v>6</v>
      </c>
      <c r="B9" s="153" t="s">
        <v>7</v>
      </c>
      <c r="C9" s="153" t="s">
        <v>8</v>
      </c>
      <c r="D9" s="157" t="s">
        <v>9</v>
      </c>
      <c r="E9" s="158"/>
      <c r="F9" s="158"/>
      <c r="G9" s="159"/>
      <c r="H9" s="153" t="s">
        <v>10</v>
      </c>
      <c r="I9" s="153" t="s">
        <v>11</v>
      </c>
      <c r="J9" s="153" t="s">
        <v>12</v>
      </c>
      <c r="K9" s="56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9.5" customHeight="1" x14ac:dyDescent="0.3">
      <c r="A10" s="154"/>
      <c r="B10" s="154"/>
      <c r="C10" s="154"/>
      <c r="D10" s="160"/>
      <c r="E10" s="161"/>
      <c r="F10" s="161"/>
      <c r="G10" s="162"/>
      <c r="H10" s="154"/>
      <c r="I10" s="154"/>
      <c r="J10" s="154"/>
      <c r="K10" s="56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3.5" customHeight="1" x14ac:dyDescent="0.3">
      <c r="A11" s="155"/>
      <c r="B11" s="134"/>
      <c r="C11" s="134"/>
      <c r="D11" s="134"/>
      <c r="E11" s="134"/>
      <c r="F11" s="134"/>
      <c r="G11" s="134"/>
      <c r="H11" s="134"/>
      <c r="I11" s="134"/>
      <c r="J11" s="135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3.5" customHeight="1" x14ac:dyDescent="0.15">
      <c r="A12" s="156" t="s">
        <v>142</v>
      </c>
      <c r="B12" s="134"/>
      <c r="C12" s="134"/>
      <c r="D12" s="134"/>
      <c r="E12" s="134"/>
      <c r="F12" s="134"/>
      <c r="G12" s="134"/>
      <c r="H12" s="134"/>
      <c r="I12" s="134"/>
      <c r="J12" s="135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39" customHeight="1" outlineLevel="1" x14ac:dyDescent="0.15">
      <c r="A13" s="81" t="s">
        <v>14</v>
      </c>
      <c r="B13" s="84" t="s">
        <v>62</v>
      </c>
      <c r="C13" s="50" t="s">
        <v>65</v>
      </c>
      <c r="D13" s="133" t="s">
        <v>66</v>
      </c>
      <c r="E13" s="134"/>
      <c r="F13" s="135"/>
      <c r="G13" s="50"/>
      <c r="H13" s="96" t="s">
        <v>154</v>
      </c>
      <c r="I13" s="50" t="s">
        <v>2</v>
      </c>
      <c r="J13" s="50" t="s">
        <v>220</v>
      </c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35.4" customHeight="1" outlineLevel="1" x14ac:dyDescent="0.15">
      <c r="A14" s="81" t="s">
        <v>15</v>
      </c>
      <c r="B14" s="84" t="s">
        <v>67</v>
      </c>
      <c r="C14" s="50" t="s">
        <v>68</v>
      </c>
      <c r="D14" s="133" t="s">
        <v>66</v>
      </c>
      <c r="E14" s="134"/>
      <c r="F14" s="135"/>
      <c r="G14" s="50"/>
      <c r="H14" s="50"/>
      <c r="I14" s="50" t="s">
        <v>2</v>
      </c>
      <c r="J14" s="5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21.6" customHeight="1" outlineLevel="1" x14ac:dyDescent="0.15">
      <c r="A15" s="156" t="s">
        <v>143</v>
      </c>
      <c r="B15" s="134"/>
      <c r="C15" s="134"/>
      <c r="D15" s="134"/>
      <c r="E15" s="134"/>
      <c r="F15" s="134"/>
      <c r="G15" s="134"/>
      <c r="H15" s="134"/>
      <c r="I15" s="134"/>
      <c r="J15" s="135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37.950000000000003" customHeight="1" outlineLevel="1" x14ac:dyDescent="0.15">
      <c r="A16" s="81" t="s">
        <v>16</v>
      </c>
      <c r="B16" s="84" t="s">
        <v>69</v>
      </c>
      <c r="C16" s="50" t="s">
        <v>70</v>
      </c>
      <c r="D16" s="133" t="s">
        <v>71</v>
      </c>
      <c r="E16" s="134"/>
      <c r="F16" s="135"/>
      <c r="G16" s="50"/>
      <c r="H16" s="50"/>
      <c r="I16" s="50" t="s">
        <v>2</v>
      </c>
      <c r="J16" s="5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48" customHeight="1" outlineLevel="1" x14ac:dyDescent="0.15">
      <c r="A17" s="81" t="s">
        <v>49</v>
      </c>
      <c r="B17" s="84" t="s">
        <v>72</v>
      </c>
      <c r="C17" s="50" t="s">
        <v>73</v>
      </c>
      <c r="D17" s="133" t="s">
        <v>74</v>
      </c>
      <c r="E17" s="134"/>
      <c r="F17" s="135"/>
      <c r="G17" s="50"/>
      <c r="H17" s="50"/>
      <c r="I17" s="50" t="s">
        <v>2</v>
      </c>
      <c r="J17" s="5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48" customHeight="1" outlineLevel="1" x14ac:dyDescent="0.15">
      <c r="A18" s="81" t="s">
        <v>50</v>
      </c>
      <c r="B18" s="84" t="s">
        <v>86</v>
      </c>
      <c r="C18" s="50" t="s">
        <v>87</v>
      </c>
      <c r="D18" s="133" t="s">
        <v>82</v>
      </c>
      <c r="E18" s="134"/>
      <c r="F18" s="135"/>
      <c r="G18" s="50"/>
      <c r="H18" s="50"/>
      <c r="I18" s="90" t="s">
        <v>2</v>
      </c>
      <c r="J18" s="5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21" customHeight="1" outlineLevel="1" x14ac:dyDescent="0.15">
      <c r="A19" s="156" t="s">
        <v>144</v>
      </c>
      <c r="B19" s="134"/>
      <c r="C19" s="134"/>
      <c r="D19" s="134"/>
      <c r="E19" s="134"/>
      <c r="F19" s="134"/>
      <c r="G19" s="134"/>
      <c r="H19" s="134"/>
      <c r="I19" s="134"/>
      <c r="J19" s="135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36" customHeight="1" outlineLevel="1" x14ac:dyDescent="0.15">
      <c r="A20" s="81" t="s">
        <v>51</v>
      </c>
      <c r="B20" s="84" t="s">
        <v>75</v>
      </c>
      <c r="C20" s="50" t="s">
        <v>68</v>
      </c>
      <c r="D20" s="133" t="s">
        <v>76</v>
      </c>
      <c r="E20" s="134"/>
      <c r="F20" s="135"/>
      <c r="G20" s="50"/>
      <c r="H20" s="50"/>
      <c r="I20" s="50" t="s">
        <v>2</v>
      </c>
      <c r="J20" s="5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36" customHeight="1" outlineLevel="1" x14ac:dyDescent="0.15">
      <c r="A21" s="81" t="s">
        <v>52</v>
      </c>
      <c r="B21" s="84" t="s">
        <v>149</v>
      </c>
      <c r="C21" s="50" t="s">
        <v>150</v>
      </c>
      <c r="D21" s="133" t="s">
        <v>76</v>
      </c>
      <c r="E21" s="134"/>
      <c r="F21" s="135"/>
      <c r="G21" s="50"/>
      <c r="H21" s="50"/>
      <c r="I21" s="50" t="s">
        <v>2</v>
      </c>
      <c r="J21" s="5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36" customHeight="1" outlineLevel="1" x14ac:dyDescent="0.15">
      <c r="A22" s="156" t="s">
        <v>156</v>
      </c>
      <c r="B22" s="134"/>
      <c r="C22" s="134"/>
      <c r="D22" s="134"/>
      <c r="E22" s="134"/>
      <c r="F22" s="134"/>
      <c r="G22" s="134"/>
      <c r="H22" s="134"/>
      <c r="I22" s="134"/>
      <c r="J22" s="135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46.95" customHeight="1" outlineLevel="1" x14ac:dyDescent="0.15">
      <c r="A23" s="81" t="s">
        <v>59</v>
      </c>
      <c r="B23" s="84" t="s">
        <v>112</v>
      </c>
      <c r="C23" s="50" t="s">
        <v>113</v>
      </c>
      <c r="D23" s="133" t="s">
        <v>114</v>
      </c>
      <c r="E23" s="134"/>
      <c r="F23" s="135"/>
      <c r="G23" s="50"/>
      <c r="H23" s="92" t="s">
        <v>151</v>
      </c>
      <c r="I23" s="90" t="s">
        <v>2</v>
      </c>
      <c r="J23" s="5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46.95" customHeight="1" outlineLevel="1" x14ac:dyDescent="0.15">
      <c r="A24" s="156" t="s">
        <v>155</v>
      </c>
      <c r="B24" s="134"/>
      <c r="C24" s="134"/>
      <c r="D24" s="134"/>
      <c r="E24" s="134"/>
      <c r="F24" s="134"/>
      <c r="G24" s="134"/>
      <c r="H24" s="134"/>
      <c r="I24" s="134"/>
      <c r="J24" s="135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46.95" customHeight="1" outlineLevel="1" x14ac:dyDescent="0.15">
      <c r="A25" s="81" t="s">
        <v>135</v>
      </c>
      <c r="B25" s="84" t="s">
        <v>115</v>
      </c>
      <c r="C25" s="50" t="s">
        <v>116</v>
      </c>
      <c r="D25" s="133" t="s">
        <v>82</v>
      </c>
      <c r="E25" s="134"/>
      <c r="F25" s="135"/>
      <c r="G25" s="50"/>
      <c r="H25" s="50"/>
      <c r="I25" s="50" t="s">
        <v>2</v>
      </c>
      <c r="J25" s="5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34.200000000000003" customHeight="1" x14ac:dyDescent="0.3">
      <c r="A26" s="81" t="s">
        <v>84</v>
      </c>
      <c r="B26" s="84" t="s">
        <v>152</v>
      </c>
      <c r="C26" s="50" t="s">
        <v>153</v>
      </c>
      <c r="D26" s="133" t="s">
        <v>82</v>
      </c>
      <c r="E26" s="134"/>
      <c r="F26" s="135"/>
      <c r="G26" s="50"/>
      <c r="H26" s="50"/>
      <c r="I26" s="50" t="s">
        <v>2</v>
      </c>
      <c r="J26" s="50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33" customHeight="1" x14ac:dyDescent="0.3">
      <c r="A27" s="81" t="s">
        <v>85</v>
      </c>
      <c r="B27" s="84" t="s">
        <v>83</v>
      </c>
      <c r="C27" s="50" t="s">
        <v>130</v>
      </c>
      <c r="D27" s="133" t="s">
        <v>131</v>
      </c>
      <c r="E27" s="134"/>
      <c r="F27" s="135"/>
      <c r="G27" s="50"/>
      <c r="H27" s="50"/>
      <c r="I27" s="50" t="s">
        <v>2</v>
      </c>
      <c r="J27" s="50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2" customHeight="1" x14ac:dyDescent="0.3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2" customHeight="1" x14ac:dyDescent="0.3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" customHeight="1" x14ac:dyDescent="0.3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" customHeight="1" x14ac:dyDescent="0.3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" customHeight="1" x14ac:dyDescent="0.3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" customHeight="1" x14ac:dyDescent="0.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" customHeight="1" x14ac:dyDescent="0.3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" customHeight="1" x14ac:dyDescent="0.3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" customHeight="1" x14ac:dyDescent="0.3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" customHeight="1" x14ac:dyDescent="0.3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" customHeight="1" x14ac:dyDescent="0.3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" customHeight="1" x14ac:dyDescent="0.3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" customHeight="1" x14ac:dyDescent="0.3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" customHeight="1" x14ac:dyDescent="0.3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" customHeight="1" x14ac:dyDescent="0.3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" customHeight="1" x14ac:dyDescent="0.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" customHeight="1" x14ac:dyDescent="0.3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" customHeight="1" x14ac:dyDescent="0.3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" customHeight="1" x14ac:dyDescent="0.3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" customHeight="1" x14ac:dyDescent="0.3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" customHeight="1" x14ac:dyDescent="0.3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" customHeight="1" x14ac:dyDescent="0.3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" customHeight="1" x14ac:dyDescent="0.3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" customHeight="1" x14ac:dyDescent="0.3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3.5" customHeight="1" x14ac:dyDescent="0.3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3.5" customHeight="1" x14ac:dyDescent="0.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3.5" customHeight="1" x14ac:dyDescent="0.3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3.5" customHeight="1" x14ac:dyDescent="0.3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3.5" customHeight="1" x14ac:dyDescent="0.3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3.5" customHeight="1" x14ac:dyDescent="0.3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3.5" customHeight="1" x14ac:dyDescent="0.3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3.5" customHeight="1" x14ac:dyDescent="0.3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3.5" customHeight="1" x14ac:dyDescent="0.3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3.5" customHeight="1" x14ac:dyDescent="0.3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3.5" customHeight="1" x14ac:dyDescent="0.3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3.5" customHeight="1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3.5" customHeight="1" x14ac:dyDescent="0.3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3.5" customHeight="1" x14ac:dyDescent="0.3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3.5" customHeigh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3.5" customHeight="1" x14ac:dyDescent="0.3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3.5" customHeight="1" x14ac:dyDescent="0.3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3.5" customHeight="1" x14ac:dyDescent="0.3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3.5" customHeight="1" x14ac:dyDescent="0.3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3.5" customHeight="1" x14ac:dyDescent="0.3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3.5" customHeight="1" x14ac:dyDescent="0.3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3.5" customHeight="1" x14ac:dyDescent="0.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3.5" customHeight="1" x14ac:dyDescent="0.3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3.5" customHeight="1" x14ac:dyDescent="0.3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3.5" customHeight="1" x14ac:dyDescent="0.3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3.5" customHeight="1" x14ac:dyDescent="0.3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3.5" customHeight="1" x14ac:dyDescent="0.3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3.5" customHeight="1" x14ac:dyDescent="0.3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3.5" customHeight="1" x14ac:dyDescent="0.3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3.5" customHeight="1" x14ac:dyDescent="0.3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3.5" customHeight="1" x14ac:dyDescent="0.3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3.5" customHeight="1" x14ac:dyDescent="0.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3.5" customHeight="1" x14ac:dyDescent="0.3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3.5" customHeight="1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3.5" customHeight="1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3.5" customHeight="1" x14ac:dyDescent="0.3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3.5" customHeight="1" x14ac:dyDescent="0.3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3.5" customHeight="1" x14ac:dyDescent="0.3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3.5" customHeight="1" x14ac:dyDescent="0.3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3.5" customHeight="1" x14ac:dyDescent="0.3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3.5" customHeight="1" x14ac:dyDescent="0.3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3.5" customHeight="1" x14ac:dyDescent="0.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3.5" customHeight="1" x14ac:dyDescent="0.3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3.5" customHeight="1" x14ac:dyDescent="0.3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3.5" customHeight="1" x14ac:dyDescent="0.3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3.5" customHeight="1" x14ac:dyDescent="0.3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3.5" customHeight="1" x14ac:dyDescent="0.3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3.5" customHeight="1" x14ac:dyDescent="0.3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3.5" customHeight="1" x14ac:dyDescent="0.3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3.5" customHeight="1" x14ac:dyDescent="0.3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3.5" customHeight="1" x14ac:dyDescent="0.3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3.5" customHeight="1" x14ac:dyDescent="0.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3.5" customHeight="1" x14ac:dyDescent="0.3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3.5" customHeight="1" x14ac:dyDescent="0.3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3.5" customHeight="1" x14ac:dyDescent="0.3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3.5" customHeight="1" x14ac:dyDescent="0.3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3.5" customHeight="1" x14ac:dyDescent="0.3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3.5" customHeight="1" x14ac:dyDescent="0.3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3.5" customHeight="1" x14ac:dyDescent="0.3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3.5" customHeight="1" x14ac:dyDescent="0.3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3.5" customHeight="1" x14ac:dyDescent="0.3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3.5" customHeight="1" x14ac:dyDescent="0.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3.5" customHeight="1" x14ac:dyDescent="0.3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3.5" customHeight="1" x14ac:dyDescent="0.3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3.5" customHeight="1" x14ac:dyDescent="0.3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3.5" customHeight="1" x14ac:dyDescent="0.3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3.5" customHeight="1" x14ac:dyDescent="0.3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3.5" customHeight="1" x14ac:dyDescent="0.3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3.5" customHeight="1" x14ac:dyDescent="0.3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3.5" customHeight="1" x14ac:dyDescent="0.3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3.5" customHeight="1" x14ac:dyDescent="0.3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3.5" customHeight="1" x14ac:dyDescent="0.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3.5" customHeight="1" x14ac:dyDescent="0.3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3.5" customHeight="1" x14ac:dyDescent="0.3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3.5" customHeight="1" x14ac:dyDescent="0.3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3.5" customHeight="1" x14ac:dyDescent="0.3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3.5" customHeight="1" x14ac:dyDescent="0.3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3.5" customHeight="1" x14ac:dyDescent="0.3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3.5" customHeight="1" x14ac:dyDescent="0.3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3.5" customHeight="1" x14ac:dyDescent="0.3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3.5" customHeight="1" x14ac:dyDescent="0.3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3.5" customHeight="1" x14ac:dyDescent="0.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3.5" customHeight="1" x14ac:dyDescent="0.3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3.5" customHeight="1" x14ac:dyDescent="0.3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3.5" customHeight="1" x14ac:dyDescent="0.3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3.5" customHeight="1" x14ac:dyDescent="0.3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3.5" customHeight="1" x14ac:dyDescent="0.3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3.5" customHeight="1" x14ac:dyDescent="0.3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3.5" customHeight="1" x14ac:dyDescent="0.3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3.5" customHeight="1" x14ac:dyDescent="0.3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3.5" customHeight="1" x14ac:dyDescent="0.3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3.5" customHeight="1" x14ac:dyDescent="0.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3.5" customHeight="1" x14ac:dyDescent="0.3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3.5" customHeight="1" x14ac:dyDescent="0.3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3.5" customHeight="1" x14ac:dyDescent="0.3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3.5" customHeight="1" x14ac:dyDescent="0.3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3.5" customHeight="1" x14ac:dyDescent="0.3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3.5" customHeight="1" x14ac:dyDescent="0.3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3.5" customHeight="1" x14ac:dyDescent="0.3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3.5" customHeight="1" x14ac:dyDescent="0.3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3.5" customHeight="1" x14ac:dyDescent="0.3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3.5" customHeight="1" x14ac:dyDescent="0.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3.5" customHeight="1" x14ac:dyDescent="0.3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3.5" customHeight="1" x14ac:dyDescent="0.3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3.5" customHeight="1" x14ac:dyDescent="0.3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3.5" customHeight="1" x14ac:dyDescent="0.3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3.5" customHeight="1" x14ac:dyDescent="0.3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3.5" customHeight="1" x14ac:dyDescent="0.3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3.5" customHeight="1" x14ac:dyDescent="0.3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3.5" customHeight="1" x14ac:dyDescent="0.3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3.5" customHeight="1" x14ac:dyDescent="0.3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3.5" customHeight="1" x14ac:dyDescent="0.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3.5" customHeight="1" x14ac:dyDescent="0.3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3.5" customHeight="1" x14ac:dyDescent="0.3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3.5" customHeight="1" x14ac:dyDescent="0.3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3.5" customHeight="1" x14ac:dyDescent="0.3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3.5" customHeight="1" x14ac:dyDescent="0.3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3.5" customHeight="1" x14ac:dyDescent="0.3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3.5" customHeight="1" x14ac:dyDescent="0.3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3.5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3.5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3.5" customHeight="1" x14ac:dyDescent="0.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3.5" customHeight="1" x14ac:dyDescent="0.3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3.5" customHeight="1" x14ac:dyDescent="0.3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3.5" customHeight="1" x14ac:dyDescent="0.3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3.5" customHeight="1" x14ac:dyDescent="0.3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3.5" customHeight="1" x14ac:dyDescent="0.3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3.5" customHeight="1" x14ac:dyDescent="0.3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3.5" customHeight="1" x14ac:dyDescent="0.3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3.5" customHeight="1" x14ac:dyDescent="0.3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3.5" customHeight="1" x14ac:dyDescent="0.3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3.5" customHeight="1" x14ac:dyDescent="0.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3.5" customHeight="1" x14ac:dyDescent="0.3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3.5" customHeight="1" x14ac:dyDescent="0.3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3.5" customHeight="1" x14ac:dyDescent="0.3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3.5" customHeight="1" x14ac:dyDescent="0.3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3.5" customHeight="1" x14ac:dyDescent="0.3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3.5" customHeight="1" x14ac:dyDescent="0.3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3.5" customHeight="1" x14ac:dyDescent="0.3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3.5" customHeight="1" x14ac:dyDescent="0.3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3.5" customHeight="1" x14ac:dyDescent="0.3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3.5" customHeight="1" x14ac:dyDescent="0.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3.5" customHeight="1" x14ac:dyDescent="0.3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3.5" customHeight="1" x14ac:dyDescent="0.3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3.5" customHeight="1" x14ac:dyDescent="0.3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3.5" customHeight="1" x14ac:dyDescent="0.3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3.5" customHeight="1" x14ac:dyDescent="0.3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3.5" customHeight="1" x14ac:dyDescent="0.3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3.5" customHeight="1" x14ac:dyDescent="0.3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3.5" customHeight="1" x14ac:dyDescent="0.3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3.5" customHeight="1" x14ac:dyDescent="0.3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3.5" customHeight="1" x14ac:dyDescent="0.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3.5" customHeight="1" x14ac:dyDescent="0.3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3.5" customHeight="1" x14ac:dyDescent="0.3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3.5" customHeight="1" x14ac:dyDescent="0.3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3.5" customHeight="1" x14ac:dyDescent="0.3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3.5" customHeight="1" x14ac:dyDescent="0.3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3.5" customHeight="1" x14ac:dyDescent="0.3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3.5" customHeight="1" x14ac:dyDescent="0.3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3.5" customHeight="1" x14ac:dyDescent="0.3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3.5" customHeight="1" x14ac:dyDescent="0.3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3.5" customHeight="1" x14ac:dyDescent="0.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3.5" customHeight="1" x14ac:dyDescent="0.3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3.5" customHeight="1" x14ac:dyDescent="0.3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3.5" customHeight="1" x14ac:dyDescent="0.3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3.5" customHeight="1" x14ac:dyDescent="0.3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3.5" customHeight="1" x14ac:dyDescent="0.3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3.5" customHeight="1" x14ac:dyDescent="0.3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3.5" customHeight="1" x14ac:dyDescent="0.3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3.5" customHeight="1" x14ac:dyDescent="0.3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3.5" customHeight="1" x14ac:dyDescent="0.3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3.5" customHeight="1" x14ac:dyDescent="0.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3.5" customHeight="1" x14ac:dyDescent="0.3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3.5" customHeight="1" x14ac:dyDescent="0.3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3.5" customHeight="1" x14ac:dyDescent="0.3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3.5" customHeight="1" x14ac:dyDescent="0.3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3.5" customHeight="1" x14ac:dyDescent="0.3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3.5" customHeight="1" x14ac:dyDescent="0.3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3.5" customHeight="1" x14ac:dyDescent="0.3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3.5" customHeight="1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3.5" customHeight="1" x14ac:dyDescent="0.3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3.5" customHeight="1" x14ac:dyDescent="0.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3.5" customHeight="1" x14ac:dyDescent="0.3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3.5" customHeight="1" x14ac:dyDescent="0.3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3.5" customHeight="1" x14ac:dyDescent="0.3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3.5" customHeight="1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3.5" customHeight="1" x14ac:dyDescent="0.3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3.5" customHeight="1" x14ac:dyDescent="0.3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3.5" customHeight="1" x14ac:dyDescent="0.3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3.5" customHeight="1" x14ac:dyDescent="0.3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3.5" customHeight="1" x14ac:dyDescent="0.3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3.5" customHeight="1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3.5" customHeight="1" x14ac:dyDescent="0.3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3.5" customHeight="1" x14ac:dyDescent="0.3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3.5" customHeight="1" x14ac:dyDescent="0.3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3.5" customHeight="1" x14ac:dyDescent="0.3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3.5" customHeight="1" x14ac:dyDescent="0.3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3.5" customHeight="1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3.5" customHeight="1" x14ac:dyDescent="0.3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3.5" customHeight="1" x14ac:dyDescent="0.3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3.5" customHeight="1" x14ac:dyDescent="0.3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3.5" customHeight="1" x14ac:dyDescent="0.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3.5" customHeight="1" x14ac:dyDescent="0.3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3.5" customHeight="1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3.5" customHeight="1" x14ac:dyDescent="0.3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3.5" customHeight="1" x14ac:dyDescent="0.3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3.5" customHeight="1" x14ac:dyDescent="0.3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3.5" customHeight="1" x14ac:dyDescent="0.3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3.5" customHeight="1" x14ac:dyDescent="0.3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3.5" customHeight="1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3.5" customHeight="1" x14ac:dyDescent="0.3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3.5" customHeight="1" x14ac:dyDescent="0.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3.5" customHeight="1" x14ac:dyDescent="0.3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3.5" customHeight="1" x14ac:dyDescent="0.3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3.5" customHeight="1" x14ac:dyDescent="0.3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3.5" customHeight="1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3.5" customHeight="1" x14ac:dyDescent="0.3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3.5" customHeight="1" x14ac:dyDescent="0.3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3.5" customHeight="1" x14ac:dyDescent="0.3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3.5" customHeight="1" x14ac:dyDescent="0.3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3.5" customHeight="1" x14ac:dyDescent="0.3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3.5" customHeight="1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3.5" customHeight="1" x14ac:dyDescent="0.3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3.5" customHeight="1" x14ac:dyDescent="0.3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3.5" customHeight="1" x14ac:dyDescent="0.3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3.5" customHeight="1" x14ac:dyDescent="0.3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3.5" customHeight="1" x14ac:dyDescent="0.3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3.5" customHeight="1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3.5" customHeight="1" x14ac:dyDescent="0.3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3.5" customHeight="1" x14ac:dyDescent="0.3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3.5" customHeight="1" x14ac:dyDescent="0.3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3.5" customHeight="1" x14ac:dyDescent="0.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3.5" customHeight="1" x14ac:dyDescent="0.3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3.5" customHeight="1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3.5" customHeight="1" x14ac:dyDescent="0.3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3.5" customHeight="1" x14ac:dyDescent="0.3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3.5" customHeight="1" x14ac:dyDescent="0.3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3.5" customHeight="1" x14ac:dyDescent="0.3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3.5" customHeight="1" x14ac:dyDescent="0.3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3.5" customHeight="1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3.5" customHeight="1" x14ac:dyDescent="0.3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3.5" customHeight="1" x14ac:dyDescent="0.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3.5" customHeight="1" x14ac:dyDescent="0.3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3.5" customHeight="1" x14ac:dyDescent="0.3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3.5" customHeight="1" x14ac:dyDescent="0.3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3.5" customHeight="1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3.5" customHeight="1" x14ac:dyDescent="0.3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3.5" customHeight="1" x14ac:dyDescent="0.3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3.5" customHeight="1" x14ac:dyDescent="0.3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3.5" customHeight="1" x14ac:dyDescent="0.3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3.5" customHeight="1" x14ac:dyDescent="0.3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3.5" customHeight="1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3.5" customHeight="1" x14ac:dyDescent="0.3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3.5" customHeight="1" x14ac:dyDescent="0.3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3.5" customHeight="1" x14ac:dyDescent="0.3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3.5" customHeight="1" x14ac:dyDescent="0.3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3.5" customHeight="1" x14ac:dyDescent="0.3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3.5" customHeight="1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3.5" customHeight="1" x14ac:dyDescent="0.3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3.5" customHeight="1" x14ac:dyDescent="0.3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3.5" customHeight="1" x14ac:dyDescent="0.3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3.5" customHeight="1" x14ac:dyDescent="0.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3.5" customHeight="1" x14ac:dyDescent="0.3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3.5" customHeight="1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3.5" customHeight="1" x14ac:dyDescent="0.3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3.5" customHeight="1" x14ac:dyDescent="0.3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3.5" customHeight="1" x14ac:dyDescent="0.3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3.5" customHeight="1" x14ac:dyDescent="0.3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3.5" customHeight="1" x14ac:dyDescent="0.3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3.5" customHeight="1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3.5" customHeight="1" x14ac:dyDescent="0.3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3.5" customHeight="1" x14ac:dyDescent="0.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3.5" customHeight="1" x14ac:dyDescent="0.3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3.5" customHeight="1" x14ac:dyDescent="0.3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3.5" customHeight="1" x14ac:dyDescent="0.3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3.5" customHeight="1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3.5" customHeight="1" x14ac:dyDescent="0.3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3.5" customHeight="1" x14ac:dyDescent="0.3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3.5" customHeight="1" x14ac:dyDescent="0.3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3.5" customHeight="1" x14ac:dyDescent="0.3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3.5" customHeight="1" x14ac:dyDescent="0.3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3.5" customHeight="1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3.5" customHeight="1" x14ac:dyDescent="0.3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3.5" customHeight="1" x14ac:dyDescent="0.3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3.5" customHeight="1" x14ac:dyDescent="0.3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3.5" customHeight="1" x14ac:dyDescent="0.3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3.5" customHeight="1" x14ac:dyDescent="0.3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3.5" customHeight="1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3.5" customHeight="1" x14ac:dyDescent="0.3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3.5" customHeight="1" x14ac:dyDescent="0.3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3.5" customHeight="1" x14ac:dyDescent="0.3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3.5" customHeight="1" x14ac:dyDescent="0.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3.5" customHeight="1" x14ac:dyDescent="0.3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3.5" customHeight="1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3.5" customHeight="1" x14ac:dyDescent="0.3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3.5" customHeight="1" x14ac:dyDescent="0.3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3.5" customHeight="1" x14ac:dyDescent="0.3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3.5" customHeight="1" x14ac:dyDescent="0.3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3.5" customHeight="1" x14ac:dyDescent="0.3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3.5" customHeight="1" x14ac:dyDescent="0.3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3.5" customHeight="1" x14ac:dyDescent="0.3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3.5" customHeight="1" x14ac:dyDescent="0.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3.5" customHeight="1" x14ac:dyDescent="0.3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3.5" customHeight="1" x14ac:dyDescent="0.3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3.5" customHeight="1" x14ac:dyDescent="0.3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3.5" customHeight="1" x14ac:dyDescent="0.3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3.5" customHeight="1" x14ac:dyDescent="0.3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3.5" customHeight="1" x14ac:dyDescent="0.3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3.5" customHeight="1" x14ac:dyDescent="0.3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3.5" customHeight="1" x14ac:dyDescent="0.3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3.5" customHeight="1" x14ac:dyDescent="0.3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3.5" customHeight="1" x14ac:dyDescent="0.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3.5" customHeight="1" x14ac:dyDescent="0.3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3.5" customHeight="1" x14ac:dyDescent="0.3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3.5" customHeight="1" x14ac:dyDescent="0.3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3.5" customHeight="1" x14ac:dyDescent="0.3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3.5" customHeight="1" x14ac:dyDescent="0.3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3.5" customHeight="1" x14ac:dyDescent="0.3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3.5" customHeight="1" x14ac:dyDescent="0.3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3.5" customHeight="1" x14ac:dyDescent="0.3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3.5" customHeight="1" x14ac:dyDescent="0.3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3.5" customHeight="1" x14ac:dyDescent="0.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3.5" customHeight="1" x14ac:dyDescent="0.3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3.5" customHeight="1" x14ac:dyDescent="0.3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3.5" customHeight="1" x14ac:dyDescent="0.3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3.5" customHeight="1" x14ac:dyDescent="0.3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3.5" customHeight="1" x14ac:dyDescent="0.3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3.5" customHeight="1" x14ac:dyDescent="0.3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3.5" customHeight="1" x14ac:dyDescent="0.3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3.5" customHeight="1" x14ac:dyDescent="0.3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3.5" customHeight="1" x14ac:dyDescent="0.3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3.5" customHeight="1" x14ac:dyDescent="0.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3.5" customHeight="1" x14ac:dyDescent="0.3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3.5" customHeight="1" x14ac:dyDescent="0.3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3.5" customHeight="1" x14ac:dyDescent="0.3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3.5" customHeight="1" x14ac:dyDescent="0.3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3.5" customHeight="1" x14ac:dyDescent="0.3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3.5" customHeight="1" x14ac:dyDescent="0.3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3.5" customHeight="1" x14ac:dyDescent="0.3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3.5" customHeight="1" x14ac:dyDescent="0.3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3.5" customHeight="1" x14ac:dyDescent="0.3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3.5" customHeight="1" x14ac:dyDescent="0.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3.5" customHeight="1" x14ac:dyDescent="0.3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3.5" customHeight="1" x14ac:dyDescent="0.3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3.5" customHeight="1" x14ac:dyDescent="0.3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3.5" customHeight="1" x14ac:dyDescent="0.3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3.5" customHeight="1" x14ac:dyDescent="0.3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3.5" customHeight="1" x14ac:dyDescent="0.3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3.5" customHeight="1" x14ac:dyDescent="0.3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3.5" customHeight="1" x14ac:dyDescent="0.3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3.5" customHeight="1" x14ac:dyDescent="0.3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3.5" customHeight="1" x14ac:dyDescent="0.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3.5" customHeight="1" x14ac:dyDescent="0.3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3.5" customHeight="1" x14ac:dyDescent="0.3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3.5" customHeight="1" x14ac:dyDescent="0.3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3.5" customHeight="1" x14ac:dyDescent="0.3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3.5" customHeight="1" x14ac:dyDescent="0.3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3.5" customHeight="1" x14ac:dyDescent="0.3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3.5" customHeight="1" x14ac:dyDescent="0.3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3.5" customHeight="1" x14ac:dyDescent="0.3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3.5" customHeight="1" x14ac:dyDescent="0.3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3.5" customHeight="1" x14ac:dyDescent="0.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3.5" customHeight="1" x14ac:dyDescent="0.3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3.5" customHeight="1" x14ac:dyDescent="0.3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3.5" customHeight="1" x14ac:dyDescent="0.3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3.5" customHeight="1" x14ac:dyDescent="0.3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3.5" customHeight="1" x14ac:dyDescent="0.3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3.5" customHeight="1" x14ac:dyDescent="0.3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3.5" customHeight="1" x14ac:dyDescent="0.3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3.5" customHeight="1" x14ac:dyDescent="0.3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3.5" customHeight="1" x14ac:dyDescent="0.3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3.5" customHeight="1" x14ac:dyDescent="0.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3.5" customHeight="1" x14ac:dyDescent="0.3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3.5" customHeight="1" x14ac:dyDescent="0.3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3.5" customHeight="1" x14ac:dyDescent="0.3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3.5" customHeight="1" x14ac:dyDescent="0.3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3.5" customHeight="1" x14ac:dyDescent="0.3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3.5" customHeight="1" x14ac:dyDescent="0.3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3.5" customHeight="1" x14ac:dyDescent="0.3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3.5" customHeight="1" x14ac:dyDescent="0.3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3.5" customHeight="1" x14ac:dyDescent="0.3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3.5" customHeight="1" x14ac:dyDescent="0.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3.5" customHeight="1" x14ac:dyDescent="0.3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3.5" customHeight="1" x14ac:dyDescent="0.3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3.5" customHeight="1" x14ac:dyDescent="0.3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3.5" customHeight="1" x14ac:dyDescent="0.3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3.5" customHeight="1" x14ac:dyDescent="0.3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3.5" customHeight="1" x14ac:dyDescent="0.3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3.5" customHeight="1" x14ac:dyDescent="0.3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3.5" customHeight="1" x14ac:dyDescent="0.3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3.5" customHeight="1" x14ac:dyDescent="0.3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3.5" customHeight="1" x14ac:dyDescent="0.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3.5" customHeight="1" x14ac:dyDescent="0.3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3.5" customHeight="1" x14ac:dyDescent="0.3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3.5" customHeight="1" x14ac:dyDescent="0.3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3.5" customHeight="1" x14ac:dyDescent="0.3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3.5" customHeight="1" x14ac:dyDescent="0.3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3.5" customHeight="1" x14ac:dyDescent="0.3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3.5" customHeight="1" x14ac:dyDescent="0.3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3.5" customHeight="1" x14ac:dyDescent="0.3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3.5" customHeight="1" x14ac:dyDescent="0.3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3.5" customHeight="1" x14ac:dyDescent="0.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3.5" customHeight="1" x14ac:dyDescent="0.3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3.5" customHeight="1" x14ac:dyDescent="0.3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3.5" customHeight="1" x14ac:dyDescent="0.3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3.5" customHeight="1" x14ac:dyDescent="0.3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3.5" customHeight="1" x14ac:dyDescent="0.3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3.5" customHeight="1" x14ac:dyDescent="0.3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3.5" customHeight="1" x14ac:dyDescent="0.3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3.5" customHeight="1" x14ac:dyDescent="0.3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3.5" customHeight="1" x14ac:dyDescent="0.3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3.5" customHeight="1" x14ac:dyDescent="0.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3.5" customHeight="1" x14ac:dyDescent="0.3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3.5" customHeight="1" x14ac:dyDescent="0.3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3.5" customHeight="1" x14ac:dyDescent="0.3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3.5" customHeight="1" x14ac:dyDescent="0.3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3.5" customHeight="1" x14ac:dyDescent="0.3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3.5" customHeight="1" x14ac:dyDescent="0.3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3.5" customHeight="1" x14ac:dyDescent="0.3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3.5" customHeight="1" x14ac:dyDescent="0.3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3.5" customHeight="1" x14ac:dyDescent="0.3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3.5" customHeight="1" x14ac:dyDescent="0.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3.5" customHeight="1" x14ac:dyDescent="0.3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3.5" customHeight="1" x14ac:dyDescent="0.3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3.5" customHeight="1" x14ac:dyDescent="0.3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3.5" customHeight="1" x14ac:dyDescent="0.3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3.5" customHeight="1" x14ac:dyDescent="0.3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3.5" customHeight="1" x14ac:dyDescent="0.3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3.5" customHeight="1" x14ac:dyDescent="0.3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3.5" customHeight="1" x14ac:dyDescent="0.3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3.5" customHeight="1" x14ac:dyDescent="0.3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3.5" customHeight="1" x14ac:dyDescent="0.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3.5" customHeight="1" x14ac:dyDescent="0.3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3.5" customHeight="1" x14ac:dyDescent="0.3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3.5" customHeight="1" x14ac:dyDescent="0.3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3.5" customHeight="1" x14ac:dyDescent="0.3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3.5" customHeight="1" x14ac:dyDescent="0.3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3.5" customHeight="1" x14ac:dyDescent="0.3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3.5" customHeight="1" x14ac:dyDescent="0.3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3.5" customHeight="1" x14ac:dyDescent="0.3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3.5" customHeight="1" x14ac:dyDescent="0.3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3.5" customHeight="1" x14ac:dyDescent="0.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3.5" customHeight="1" x14ac:dyDescent="0.3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3.5" customHeight="1" x14ac:dyDescent="0.3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3.5" customHeight="1" x14ac:dyDescent="0.3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3.5" customHeight="1" x14ac:dyDescent="0.3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3.5" customHeight="1" x14ac:dyDescent="0.3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3.5" customHeight="1" x14ac:dyDescent="0.3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3.5" customHeight="1" x14ac:dyDescent="0.3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3.5" customHeight="1" x14ac:dyDescent="0.3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3.5" customHeight="1" x14ac:dyDescent="0.3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3.5" customHeight="1" x14ac:dyDescent="0.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3.5" customHeight="1" x14ac:dyDescent="0.3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3.5" customHeight="1" x14ac:dyDescent="0.3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3.5" customHeight="1" x14ac:dyDescent="0.3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3.5" customHeight="1" x14ac:dyDescent="0.3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3.5" customHeight="1" x14ac:dyDescent="0.3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3.5" customHeight="1" x14ac:dyDescent="0.3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3.5" customHeight="1" x14ac:dyDescent="0.3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3.5" customHeight="1" x14ac:dyDescent="0.3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3.5" customHeight="1" x14ac:dyDescent="0.3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3.5" customHeight="1" x14ac:dyDescent="0.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3.5" customHeight="1" x14ac:dyDescent="0.3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3.5" customHeight="1" x14ac:dyDescent="0.3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3.5" customHeight="1" x14ac:dyDescent="0.3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3.5" customHeight="1" x14ac:dyDescent="0.3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3.5" customHeight="1" x14ac:dyDescent="0.3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3.5" customHeight="1" x14ac:dyDescent="0.3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3.5" customHeight="1" x14ac:dyDescent="0.3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3.5" customHeight="1" x14ac:dyDescent="0.3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3.5" customHeight="1" x14ac:dyDescent="0.3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3.5" customHeight="1" x14ac:dyDescent="0.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3.5" customHeight="1" x14ac:dyDescent="0.3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3.5" customHeight="1" x14ac:dyDescent="0.3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3.5" customHeight="1" x14ac:dyDescent="0.3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3.5" customHeight="1" x14ac:dyDescent="0.3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3.5" customHeight="1" x14ac:dyDescent="0.3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3.5" customHeight="1" x14ac:dyDescent="0.3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3.5" customHeight="1" x14ac:dyDescent="0.3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3.5" customHeight="1" x14ac:dyDescent="0.3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3.5" customHeight="1" x14ac:dyDescent="0.3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3.5" customHeight="1" x14ac:dyDescent="0.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3.5" customHeight="1" x14ac:dyDescent="0.3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3.5" customHeight="1" x14ac:dyDescent="0.3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3.5" customHeight="1" x14ac:dyDescent="0.3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3.5" customHeight="1" x14ac:dyDescent="0.3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3.5" customHeight="1" x14ac:dyDescent="0.3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3.5" customHeight="1" x14ac:dyDescent="0.3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3.5" customHeight="1" x14ac:dyDescent="0.3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3.5" customHeight="1" x14ac:dyDescent="0.3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3.5" customHeight="1" x14ac:dyDescent="0.3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3.5" customHeight="1" x14ac:dyDescent="0.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3.5" customHeight="1" x14ac:dyDescent="0.3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3.5" customHeight="1" x14ac:dyDescent="0.3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3.5" customHeight="1" x14ac:dyDescent="0.3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3.5" customHeight="1" x14ac:dyDescent="0.3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3.5" customHeight="1" x14ac:dyDescent="0.3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3.5" customHeight="1" x14ac:dyDescent="0.3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3.5" customHeight="1" x14ac:dyDescent="0.3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3.5" customHeight="1" x14ac:dyDescent="0.3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3.5" customHeight="1" x14ac:dyDescent="0.3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3.5" customHeight="1" x14ac:dyDescent="0.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3.5" customHeight="1" x14ac:dyDescent="0.3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3.5" customHeight="1" x14ac:dyDescent="0.3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3.5" customHeight="1" x14ac:dyDescent="0.3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3.5" customHeight="1" x14ac:dyDescent="0.3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3.5" customHeight="1" x14ac:dyDescent="0.3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3.5" customHeight="1" x14ac:dyDescent="0.3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3.5" customHeight="1" x14ac:dyDescent="0.3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3.5" customHeight="1" x14ac:dyDescent="0.3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3.5" customHeight="1" x14ac:dyDescent="0.3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3.5" customHeight="1" x14ac:dyDescent="0.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3.5" customHeight="1" x14ac:dyDescent="0.3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3.5" customHeight="1" x14ac:dyDescent="0.3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3.5" customHeight="1" x14ac:dyDescent="0.3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3.5" customHeight="1" x14ac:dyDescent="0.3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3.5" customHeight="1" x14ac:dyDescent="0.3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3.5" customHeight="1" x14ac:dyDescent="0.3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3.5" customHeight="1" x14ac:dyDescent="0.3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3.5" customHeight="1" x14ac:dyDescent="0.3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3.5" customHeight="1" x14ac:dyDescent="0.3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3.5" customHeight="1" x14ac:dyDescent="0.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3.5" customHeight="1" x14ac:dyDescent="0.3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3.5" customHeight="1" x14ac:dyDescent="0.3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3.5" customHeight="1" x14ac:dyDescent="0.3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3.5" customHeight="1" x14ac:dyDescent="0.3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3.5" customHeight="1" x14ac:dyDescent="0.3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3.5" customHeight="1" x14ac:dyDescent="0.3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3.5" customHeight="1" x14ac:dyDescent="0.3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3.5" customHeight="1" x14ac:dyDescent="0.3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3.5" customHeight="1" x14ac:dyDescent="0.3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3.5" customHeight="1" x14ac:dyDescent="0.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3.5" customHeight="1" x14ac:dyDescent="0.3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3.5" customHeight="1" x14ac:dyDescent="0.3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3.5" customHeight="1" x14ac:dyDescent="0.3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3.5" customHeight="1" x14ac:dyDescent="0.3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3.5" customHeight="1" x14ac:dyDescent="0.3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3.5" customHeight="1" x14ac:dyDescent="0.3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3.5" customHeight="1" x14ac:dyDescent="0.3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3.5" customHeight="1" x14ac:dyDescent="0.3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3.5" customHeight="1" x14ac:dyDescent="0.3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3.5" customHeight="1" x14ac:dyDescent="0.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3.5" customHeight="1" x14ac:dyDescent="0.3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3.5" customHeight="1" x14ac:dyDescent="0.3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3.5" customHeight="1" x14ac:dyDescent="0.3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3.5" customHeight="1" x14ac:dyDescent="0.3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3.5" customHeight="1" x14ac:dyDescent="0.3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3.5" customHeight="1" x14ac:dyDescent="0.3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3.5" customHeight="1" x14ac:dyDescent="0.3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3.5" customHeight="1" x14ac:dyDescent="0.3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3.5" customHeight="1" x14ac:dyDescent="0.3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3.5" customHeight="1" x14ac:dyDescent="0.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3.5" customHeight="1" x14ac:dyDescent="0.3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3.5" customHeight="1" x14ac:dyDescent="0.3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3.5" customHeight="1" x14ac:dyDescent="0.3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3.5" customHeight="1" x14ac:dyDescent="0.3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3.5" customHeight="1" x14ac:dyDescent="0.3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3.5" customHeight="1" x14ac:dyDescent="0.3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3.5" customHeight="1" x14ac:dyDescent="0.3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3.5" customHeight="1" x14ac:dyDescent="0.3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3.5" customHeight="1" x14ac:dyDescent="0.3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3.5" customHeight="1" x14ac:dyDescent="0.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3.5" customHeight="1" x14ac:dyDescent="0.3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3.5" customHeight="1" x14ac:dyDescent="0.3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3.5" customHeight="1" x14ac:dyDescent="0.3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3.5" customHeight="1" x14ac:dyDescent="0.3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3.5" customHeight="1" x14ac:dyDescent="0.3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3.5" customHeight="1" x14ac:dyDescent="0.3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3.5" customHeight="1" x14ac:dyDescent="0.3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3.5" customHeight="1" x14ac:dyDescent="0.3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3.5" customHeight="1" x14ac:dyDescent="0.3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3.5" customHeight="1" x14ac:dyDescent="0.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3.5" customHeight="1" x14ac:dyDescent="0.3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3.5" customHeight="1" x14ac:dyDescent="0.3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3.5" customHeight="1" x14ac:dyDescent="0.3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3.5" customHeight="1" x14ac:dyDescent="0.3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3.5" customHeight="1" x14ac:dyDescent="0.3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3.5" customHeight="1" x14ac:dyDescent="0.3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3.5" customHeight="1" x14ac:dyDescent="0.3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3.5" customHeight="1" x14ac:dyDescent="0.3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3.5" customHeight="1" x14ac:dyDescent="0.3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3.5" customHeight="1" x14ac:dyDescent="0.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3.5" customHeight="1" x14ac:dyDescent="0.3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3.5" customHeight="1" x14ac:dyDescent="0.3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3.5" customHeight="1" x14ac:dyDescent="0.3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3.5" customHeight="1" x14ac:dyDescent="0.3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3.5" customHeight="1" x14ac:dyDescent="0.3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3.5" customHeight="1" x14ac:dyDescent="0.3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3.5" customHeight="1" x14ac:dyDescent="0.3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3.5" customHeight="1" x14ac:dyDescent="0.3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3.5" customHeight="1" x14ac:dyDescent="0.3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3.5" customHeight="1" x14ac:dyDescent="0.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3.5" customHeight="1" x14ac:dyDescent="0.3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3.5" customHeight="1" x14ac:dyDescent="0.3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3.5" customHeight="1" x14ac:dyDescent="0.3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3.5" customHeight="1" x14ac:dyDescent="0.3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3.5" customHeight="1" x14ac:dyDescent="0.3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3.5" customHeight="1" x14ac:dyDescent="0.3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3.5" customHeight="1" x14ac:dyDescent="0.3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3.5" customHeight="1" x14ac:dyDescent="0.3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3.5" customHeight="1" x14ac:dyDescent="0.3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3.5" customHeight="1" x14ac:dyDescent="0.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3.5" customHeight="1" x14ac:dyDescent="0.3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3.5" customHeight="1" x14ac:dyDescent="0.3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3.5" customHeight="1" x14ac:dyDescent="0.3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3.5" customHeight="1" x14ac:dyDescent="0.3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3.5" customHeight="1" x14ac:dyDescent="0.3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3.5" customHeight="1" x14ac:dyDescent="0.3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3.5" customHeight="1" x14ac:dyDescent="0.3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3.5" customHeight="1" x14ac:dyDescent="0.3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3.5" customHeight="1" x14ac:dyDescent="0.3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3.5" customHeight="1" x14ac:dyDescent="0.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3.5" customHeight="1" x14ac:dyDescent="0.3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3.5" customHeight="1" x14ac:dyDescent="0.3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3.5" customHeight="1" x14ac:dyDescent="0.3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3.5" customHeight="1" x14ac:dyDescent="0.3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3.5" customHeight="1" x14ac:dyDescent="0.3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3.5" customHeight="1" x14ac:dyDescent="0.3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3.5" customHeight="1" x14ac:dyDescent="0.3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3.5" customHeight="1" x14ac:dyDescent="0.3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3.5" customHeight="1" x14ac:dyDescent="0.3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3.5" customHeight="1" x14ac:dyDescent="0.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3.5" customHeight="1" x14ac:dyDescent="0.3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3.5" customHeight="1" x14ac:dyDescent="0.3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3.5" customHeight="1" x14ac:dyDescent="0.3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3.5" customHeight="1" x14ac:dyDescent="0.3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3.5" customHeight="1" x14ac:dyDescent="0.3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3.5" customHeight="1" x14ac:dyDescent="0.3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3.5" customHeight="1" x14ac:dyDescent="0.3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3.5" customHeight="1" x14ac:dyDescent="0.3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3.5" customHeight="1" x14ac:dyDescent="0.3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3.5" customHeight="1" x14ac:dyDescent="0.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3.5" customHeight="1" x14ac:dyDescent="0.3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3.5" customHeight="1" x14ac:dyDescent="0.3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3.5" customHeight="1" x14ac:dyDescent="0.3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3.5" customHeight="1" x14ac:dyDescent="0.3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3.5" customHeight="1" x14ac:dyDescent="0.3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3.5" customHeight="1" x14ac:dyDescent="0.3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3.5" customHeight="1" x14ac:dyDescent="0.3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3.5" customHeight="1" x14ac:dyDescent="0.3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3.5" customHeight="1" x14ac:dyDescent="0.3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3.5" customHeight="1" x14ac:dyDescent="0.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3.5" customHeight="1" x14ac:dyDescent="0.3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3.5" customHeight="1" x14ac:dyDescent="0.3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3.5" customHeight="1" x14ac:dyDescent="0.3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3.5" customHeight="1" x14ac:dyDescent="0.3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3.5" customHeight="1" x14ac:dyDescent="0.3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3.5" customHeight="1" x14ac:dyDescent="0.3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3.5" customHeight="1" x14ac:dyDescent="0.3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3.5" customHeight="1" x14ac:dyDescent="0.3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3.5" customHeight="1" x14ac:dyDescent="0.3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3.5" customHeight="1" x14ac:dyDescent="0.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3.5" customHeight="1" x14ac:dyDescent="0.3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3.5" customHeight="1" x14ac:dyDescent="0.3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3.5" customHeight="1" x14ac:dyDescent="0.3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3.5" customHeight="1" x14ac:dyDescent="0.3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3.5" customHeight="1" x14ac:dyDescent="0.3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3.5" customHeight="1" x14ac:dyDescent="0.3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3.5" customHeight="1" x14ac:dyDescent="0.3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3.5" customHeight="1" x14ac:dyDescent="0.3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3.5" customHeight="1" x14ac:dyDescent="0.3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3.5" customHeight="1" x14ac:dyDescent="0.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3.5" customHeight="1" x14ac:dyDescent="0.3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3.5" customHeight="1" x14ac:dyDescent="0.3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3.5" customHeight="1" x14ac:dyDescent="0.3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3.5" customHeight="1" x14ac:dyDescent="0.3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3.5" customHeight="1" x14ac:dyDescent="0.3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3.5" customHeight="1" x14ac:dyDescent="0.3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3.5" customHeight="1" x14ac:dyDescent="0.3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3.5" customHeight="1" x14ac:dyDescent="0.3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3.5" customHeight="1" x14ac:dyDescent="0.3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3.5" customHeight="1" x14ac:dyDescent="0.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3.5" customHeight="1" x14ac:dyDescent="0.3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3.5" customHeight="1" x14ac:dyDescent="0.3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3.5" customHeight="1" x14ac:dyDescent="0.3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3.5" customHeight="1" x14ac:dyDescent="0.3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3.5" customHeight="1" x14ac:dyDescent="0.3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3.5" customHeight="1" x14ac:dyDescent="0.3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3.5" customHeight="1" x14ac:dyDescent="0.3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3.5" customHeight="1" x14ac:dyDescent="0.3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3.5" customHeight="1" x14ac:dyDescent="0.3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3.5" customHeight="1" x14ac:dyDescent="0.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3.5" customHeight="1" x14ac:dyDescent="0.3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3.5" customHeight="1" x14ac:dyDescent="0.3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3.5" customHeight="1" x14ac:dyDescent="0.3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3.5" customHeight="1" x14ac:dyDescent="0.3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3.5" customHeight="1" x14ac:dyDescent="0.3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3.5" customHeight="1" x14ac:dyDescent="0.3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3.5" customHeight="1" x14ac:dyDescent="0.3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3.5" customHeight="1" x14ac:dyDescent="0.3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3.5" customHeight="1" x14ac:dyDescent="0.3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3.5" customHeight="1" x14ac:dyDescent="0.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3.5" customHeight="1" x14ac:dyDescent="0.3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3.5" customHeight="1" x14ac:dyDescent="0.3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3.5" customHeight="1" x14ac:dyDescent="0.3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3.5" customHeight="1" x14ac:dyDescent="0.3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3.5" customHeight="1" x14ac:dyDescent="0.3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3.5" customHeight="1" x14ac:dyDescent="0.3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3.5" customHeight="1" x14ac:dyDescent="0.3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3.5" customHeight="1" x14ac:dyDescent="0.3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3.5" customHeight="1" x14ac:dyDescent="0.3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3.5" customHeight="1" x14ac:dyDescent="0.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3.5" customHeight="1" x14ac:dyDescent="0.3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3.5" customHeight="1" x14ac:dyDescent="0.3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3.5" customHeight="1" x14ac:dyDescent="0.3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3.5" customHeight="1" x14ac:dyDescent="0.3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3.5" customHeight="1" x14ac:dyDescent="0.3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3.5" customHeight="1" x14ac:dyDescent="0.3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3.5" customHeight="1" x14ac:dyDescent="0.3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3.5" customHeight="1" x14ac:dyDescent="0.3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3.5" customHeight="1" x14ac:dyDescent="0.3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3.5" customHeight="1" x14ac:dyDescent="0.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3.5" customHeight="1" x14ac:dyDescent="0.3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3.5" customHeight="1" x14ac:dyDescent="0.3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3.5" customHeight="1" x14ac:dyDescent="0.3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3.5" customHeight="1" x14ac:dyDescent="0.3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3.5" customHeight="1" x14ac:dyDescent="0.3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3.5" customHeight="1" x14ac:dyDescent="0.3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3.5" customHeight="1" x14ac:dyDescent="0.3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3.5" customHeight="1" x14ac:dyDescent="0.3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3.5" customHeight="1" x14ac:dyDescent="0.3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3.5" customHeight="1" x14ac:dyDescent="0.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3.5" customHeight="1" x14ac:dyDescent="0.3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3.5" customHeight="1" x14ac:dyDescent="0.3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3.5" customHeight="1" x14ac:dyDescent="0.3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3.5" customHeight="1" x14ac:dyDescent="0.3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3.5" customHeight="1" x14ac:dyDescent="0.3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3.5" customHeight="1" x14ac:dyDescent="0.3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3.5" customHeight="1" x14ac:dyDescent="0.3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3.5" customHeight="1" x14ac:dyDescent="0.3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3.5" customHeight="1" x14ac:dyDescent="0.3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3.5" customHeight="1" x14ac:dyDescent="0.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3.5" customHeight="1" x14ac:dyDescent="0.3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3.5" customHeight="1" x14ac:dyDescent="0.3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3.5" customHeight="1" x14ac:dyDescent="0.3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3.5" customHeight="1" x14ac:dyDescent="0.3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3.5" customHeight="1" x14ac:dyDescent="0.3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3.5" customHeight="1" x14ac:dyDescent="0.3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3.5" customHeight="1" x14ac:dyDescent="0.3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3.5" customHeight="1" x14ac:dyDescent="0.3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3.5" customHeight="1" x14ac:dyDescent="0.3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3.5" customHeight="1" x14ac:dyDescent="0.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3.5" customHeight="1" x14ac:dyDescent="0.3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3.5" customHeight="1" x14ac:dyDescent="0.3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3.5" customHeight="1" x14ac:dyDescent="0.3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3.5" customHeight="1" x14ac:dyDescent="0.3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3.5" customHeight="1" x14ac:dyDescent="0.3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3.5" customHeight="1" x14ac:dyDescent="0.3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3.5" customHeight="1" x14ac:dyDescent="0.3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3.5" customHeight="1" x14ac:dyDescent="0.3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3.5" customHeight="1" x14ac:dyDescent="0.3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3.5" customHeight="1" x14ac:dyDescent="0.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3.5" customHeight="1" x14ac:dyDescent="0.3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3.5" customHeight="1" x14ac:dyDescent="0.3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3.5" customHeight="1" x14ac:dyDescent="0.3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3.5" customHeight="1" x14ac:dyDescent="0.3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3.5" customHeight="1" x14ac:dyDescent="0.3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3.5" customHeight="1" x14ac:dyDescent="0.3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3.5" customHeight="1" x14ac:dyDescent="0.3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3.5" customHeight="1" x14ac:dyDescent="0.3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3.5" customHeight="1" x14ac:dyDescent="0.3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3.5" customHeight="1" x14ac:dyDescent="0.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3.5" customHeight="1" x14ac:dyDescent="0.3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3.5" customHeight="1" x14ac:dyDescent="0.3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3.5" customHeight="1" x14ac:dyDescent="0.3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3.5" customHeight="1" x14ac:dyDescent="0.3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3.5" customHeight="1" x14ac:dyDescent="0.3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3.5" customHeight="1" x14ac:dyDescent="0.3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3.5" customHeight="1" x14ac:dyDescent="0.3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3.5" customHeight="1" x14ac:dyDescent="0.3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3.5" customHeight="1" x14ac:dyDescent="0.3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3.5" customHeight="1" x14ac:dyDescent="0.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3.5" customHeight="1" x14ac:dyDescent="0.3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3.5" customHeight="1" x14ac:dyDescent="0.3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3.5" customHeight="1" x14ac:dyDescent="0.3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3.5" customHeight="1" x14ac:dyDescent="0.3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3.5" customHeight="1" x14ac:dyDescent="0.3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3.5" customHeight="1" x14ac:dyDescent="0.3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3.5" customHeight="1" x14ac:dyDescent="0.3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3.5" customHeight="1" x14ac:dyDescent="0.3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3.5" customHeight="1" x14ac:dyDescent="0.3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3.5" customHeight="1" x14ac:dyDescent="0.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3.5" customHeight="1" x14ac:dyDescent="0.3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3.5" customHeight="1" x14ac:dyDescent="0.3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3.5" customHeight="1" x14ac:dyDescent="0.3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3.5" customHeight="1" x14ac:dyDescent="0.3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3.5" customHeight="1" x14ac:dyDescent="0.3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3.5" customHeight="1" x14ac:dyDescent="0.3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3.5" customHeight="1" x14ac:dyDescent="0.3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3.5" customHeight="1" x14ac:dyDescent="0.3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3.5" customHeight="1" x14ac:dyDescent="0.3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3.5" customHeight="1" x14ac:dyDescent="0.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3.5" customHeight="1" x14ac:dyDescent="0.3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3.5" customHeight="1" x14ac:dyDescent="0.3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3.5" customHeight="1" x14ac:dyDescent="0.3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3.5" customHeight="1" x14ac:dyDescent="0.3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3.5" customHeight="1" x14ac:dyDescent="0.3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3.5" customHeight="1" x14ac:dyDescent="0.3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3.5" customHeight="1" x14ac:dyDescent="0.3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3.5" customHeight="1" x14ac:dyDescent="0.3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3.5" customHeight="1" x14ac:dyDescent="0.3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3.5" customHeight="1" x14ac:dyDescent="0.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3.5" customHeight="1" x14ac:dyDescent="0.3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3.5" customHeight="1" x14ac:dyDescent="0.3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3.5" customHeight="1" x14ac:dyDescent="0.3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3.5" customHeight="1" x14ac:dyDescent="0.3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3.5" customHeight="1" x14ac:dyDescent="0.3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3.5" customHeight="1" x14ac:dyDescent="0.3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3.5" customHeight="1" x14ac:dyDescent="0.3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3.5" customHeight="1" x14ac:dyDescent="0.3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3.5" customHeight="1" x14ac:dyDescent="0.3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3.5" customHeight="1" x14ac:dyDescent="0.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3.5" customHeight="1" x14ac:dyDescent="0.3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3.5" customHeight="1" x14ac:dyDescent="0.3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3.5" customHeight="1" x14ac:dyDescent="0.3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3.5" customHeight="1" x14ac:dyDescent="0.3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3.5" customHeight="1" x14ac:dyDescent="0.3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3.5" customHeight="1" x14ac:dyDescent="0.3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3.5" customHeight="1" x14ac:dyDescent="0.3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3.5" customHeight="1" x14ac:dyDescent="0.3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3.5" customHeight="1" x14ac:dyDescent="0.3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3.5" customHeight="1" x14ac:dyDescent="0.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3.5" customHeight="1" x14ac:dyDescent="0.3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3.5" customHeight="1" x14ac:dyDescent="0.3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3.5" customHeight="1" x14ac:dyDescent="0.3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3.5" customHeight="1" x14ac:dyDescent="0.3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3.5" customHeight="1" x14ac:dyDescent="0.3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3.5" customHeight="1" x14ac:dyDescent="0.3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3.5" customHeight="1" x14ac:dyDescent="0.3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3.5" customHeight="1" x14ac:dyDescent="0.3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3.5" customHeight="1" x14ac:dyDescent="0.3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3.5" customHeight="1" x14ac:dyDescent="0.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3.5" customHeight="1" x14ac:dyDescent="0.3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3.5" customHeight="1" x14ac:dyDescent="0.3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3.5" customHeight="1" x14ac:dyDescent="0.3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3.5" customHeight="1" x14ac:dyDescent="0.3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3.5" customHeight="1" x14ac:dyDescent="0.3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3.5" customHeight="1" x14ac:dyDescent="0.3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3.5" customHeight="1" x14ac:dyDescent="0.3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3.5" customHeight="1" x14ac:dyDescent="0.3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3.5" customHeight="1" x14ac:dyDescent="0.3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3.5" customHeight="1" x14ac:dyDescent="0.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3.5" customHeight="1" x14ac:dyDescent="0.3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3.5" customHeight="1" x14ac:dyDescent="0.3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3.5" customHeight="1" x14ac:dyDescent="0.3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3.5" customHeight="1" x14ac:dyDescent="0.3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3.5" customHeight="1" x14ac:dyDescent="0.3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3.5" customHeight="1" x14ac:dyDescent="0.3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3.5" customHeight="1" x14ac:dyDescent="0.3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3.5" customHeight="1" x14ac:dyDescent="0.3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3.5" customHeight="1" x14ac:dyDescent="0.3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3.5" customHeight="1" x14ac:dyDescent="0.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3.5" customHeight="1" x14ac:dyDescent="0.3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3.5" customHeight="1" x14ac:dyDescent="0.3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3.5" customHeight="1" x14ac:dyDescent="0.3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3.5" customHeight="1" x14ac:dyDescent="0.3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3.5" customHeight="1" x14ac:dyDescent="0.3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3.5" customHeight="1" x14ac:dyDescent="0.3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3.5" customHeight="1" x14ac:dyDescent="0.3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3.5" customHeight="1" x14ac:dyDescent="0.3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3.5" customHeight="1" x14ac:dyDescent="0.3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3.5" customHeight="1" x14ac:dyDescent="0.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3.5" customHeight="1" x14ac:dyDescent="0.3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3.5" customHeight="1" x14ac:dyDescent="0.3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3.5" customHeight="1" x14ac:dyDescent="0.3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3.5" customHeight="1" x14ac:dyDescent="0.3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3.5" customHeight="1" x14ac:dyDescent="0.3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3.5" customHeight="1" x14ac:dyDescent="0.3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3.5" customHeight="1" x14ac:dyDescent="0.3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3.5" customHeight="1" x14ac:dyDescent="0.3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3.5" customHeight="1" x14ac:dyDescent="0.3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3.5" customHeight="1" x14ac:dyDescent="0.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3.5" customHeight="1" x14ac:dyDescent="0.3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3.5" customHeight="1" x14ac:dyDescent="0.3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3.5" customHeight="1" x14ac:dyDescent="0.3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3.5" customHeight="1" x14ac:dyDescent="0.3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3.5" customHeight="1" x14ac:dyDescent="0.3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3.5" customHeight="1" x14ac:dyDescent="0.3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3.5" customHeight="1" x14ac:dyDescent="0.3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3.5" customHeight="1" x14ac:dyDescent="0.3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3.5" customHeight="1" x14ac:dyDescent="0.3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3.5" customHeight="1" x14ac:dyDescent="0.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3.5" customHeight="1" x14ac:dyDescent="0.3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3.5" customHeight="1" x14ac:dyDescent="0.3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3.5" customHeight="1" x14ac:dyDescent="0.3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3.5" customHeight="1" x14ac:dyDescent="0.3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3.5" customHeight="1" x14ac:dyDescent="0.3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3.5" customHeight="1" x14ac:dyDescent="0.3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3.5" customHeight="1" x14ac:dyDescent="0.3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3.5" customHeight="1" x14ac:dyDescent="0.3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3.5" customHeight="1" x14ac:dyDescent="0.3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3.5" customHeight="1" x14ac:dyDescent="0.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3.5" customHeight="1" x14ac:dyDescent="0.3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3.5" customHeight="1" x14ac:dyDescent="0.3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3.5" customHeight="1" x14ac:dyDescent="0.3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3.5" customHeight="1" x14ac:dyDescent="0.3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3.5" customHeight="1" x14ac:dyDescent="0.3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3.5" customHeight="1" x14ac:dyDescent="0.3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3.5" customHeight="1" x14ac:dyDescent="0.3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3.5" customHeight="1" x14ac:dyDescent="0.3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3.5" customHeight="1" x14ac:dyDescent="0.3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3.5" customHeight="1" x14ac:dyDescent="0.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3.5" customHeight="1" x14ac:dyDescent="0.3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3.5" customHeight="1" x14ac:dyDescent="0.3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3.5" customHeight="1" x14ac:dyDescent="0.3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3.5" customHeight="1" x14ac:dyDescent="0.3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3.5" customHeight="1" x14ac:dyDescent="0.3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3.5" customHeight="1" x14ac:dyDescent="0.3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3.5" customHeight="1" x14ac:dyDescent="0.3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3.5" customHeight="1" x14ac:dyDescent="0.3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3.5" customHeight="1" x14ac:dyDescent="0.3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3.5" customHeight="1" x14ac:dyDescent="0.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3.5" customHeight="1" x14ac:dyDescent="0.3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3.5" customHeight="1" x14ac:dyDescent="0.3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3.5" customHeight="1" x14ac:dyDescent="0.3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3.5" customHeight="1" x14ac:dyDescent="0.3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3.5" customHeight="1" x14ac:dyDescent="0.3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3.5" customHeight="1" x14ac:dyDescent="0.3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3.5" customHeight="1" x14ac:dyDescent="0.3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3.5" customHeight="1" x14ac:dyDescent="0.3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3.5" customHeight="1" x14ac:dyDescent="0.3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3.5" customHeight="1" x14ac:dyDescent="0.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3.5" customHeight="1" x14ac:dyDescent="0.3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3.5" customHeight="1" x14ac:dyDescent="0.3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3.5" customHeight="1" x14ac:dyDescent="0.3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3.5" customHeight="1" x14ac:dyDescent="0.3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3.5" customHeight="1" x14ac:dyDescent="0.3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3.5" customHeight="1" x14ac:dyDescent="0.3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3.5" customHeight="1" x14ac:dyDescent="0.3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3.5" customHeight="1" x14ac:dyDescent="0.3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3.5" customHeight="1" x14ac:dyDescent="0.3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3.5" customHeight="1" x14ac:dyDescent="0.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3.5" customHeight="1" x14ac:dyDescent="0.3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3.5" customHeight="1" x14ac:dyDescent="0.3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3.5" customHeight="1" x14ac:dyDescent="0.3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3.5" customHeight="1" x14ac:dyDescent="0.3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3.5" customHeight="1" x14ac:dyDescent="0.3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3.5" customHeight="1" x14ac:dyDescent="0.3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3.5" customHeight="1" x14ac:dyDescent="0.3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3.5" customHeight="1" x14ac:dyDescent="0.3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3.5" customHeight="1" x14ac:dyDescent="0.3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3.5" customHeight="1" x14ac:dyDescent="0.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3.5" customHeight="1" x14ac:dyDescent="0.3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3.5" customHeight="1" x14ac:dyDescent="0.3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3.5" customHeight="1" x14ac:dyDescent="0.3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</sheetData>
  <mergeCells count="34">
    <mergeCell ref="D17:F17"/>
    <mergeCell ref="D20:F20"/>
    <mergeCell ref="D25:F25"/>
    <mergeCell ref="A8:D8"/>
    <mergeCell ref="D14:F14"/>
    <mergeCell ref="D16:F16"/>
    <mergeCell ref="D9:G10"/>
    <mergeCell ref="A9:A10"/>
    <mergeCell ref="B9:B10"/>
    <mergeCell ref="D13:F13"/>
    <mergeCell ref="A15:J15"/>
    <mergeCell ref="A19:J19"/>
    <mergeCell ref="D21:F21"/>
    <mergeCell ref="A24:J24"/>
    <mergeCell ref="J9:J10"/>
    <mergeCell ref="H9:H10"/>
    <mergeCell ref="I9:I10"/>
    <mergeCell ref="A11:J11"/>
    <mergeCell ref="A12:J12"/>
    <mergeCell ref="C9:C10"/>
    <mergeCell ref="H4:J4"/>
    <mergeCell ref="H5:J5"/>
    <mergeCell ref="H6:J6"/>
    <mergeCell ref="H7:J7"/>
    <mergeCell ref="B1:D2"/>
    <mergeCell ref="B3:D3"/>
    <mergeCell ref="H3:J3"/>
    <mergeCell ref="B4:D4"/>
    <mergeCell ref="B5:D5"/>
    <mergeCell ref="D23:F23"/>
    <mergeCell ref="D27:F27"/>
    <mergeCell ref="D18:F18"/>
    <mergeCell ref="D26:F26"/>
    <mergeCell ref="A22:J22"/>
  </mergeCells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D782174-C0E9-4C52-BD28-C4BCA22BB245}">
            <xm:f>NOT(ISERROR(SEARCH(result!$A$3,I13)))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2EB1F5E-B45B-473E-9887-8D1F705A275F}">
            <xm:f>NOT(ISERROR(SEARCH(result!$A$2,I13)))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I13:I14 I20:I21 I16:I18 I25:I35 I23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result!$A$2:$A$3</xm:f>
          </x14:formula1>
          <xm:sqref>I13:I14 I20:I21 I16:I18 I23 I25:I63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topLeftCell="A10" workbookViewId="0">
      <selection activeCell="C22" sqref="C21:C22"/>
    </sheetView>
  </sheetViews>
  <sheetFormatPr defaultColWidth="12.6640625" defaultRowHeight="15" customHeight="1" outlineLevelRow="1" x14ac:dyDescent="0.15"/>
  <cols>
    <col min="1" max="1" width="21.6640625" style="58" customWidth="1"/>
    <col min="2" max="2" width="28.44140625" style="58" customWidth="1"/>
    <col min="3" max="3" width="42.109375" style="58" customWidth="1"/>
    <col min="4" max="5" width="8.88671875" style="58" customWidth="1"/>
    <col min="6" max="6" width="23.6640625" style="58" customWidth="1"/>
    <col min="7" max="7" width="18.44140625" style="58" hidden="1" customWidth="1"/>
    <col min="8" max="8" width="17.109375" style="58" customWidth="1"/>
    <col min="9" max="9" width="9" style="58" customWidth="1"/>
    <col min="10" max="10" width="18" style="58" customWidth="1"/>
    <col min="11" max="26" width="8.88671875" style="58" customWidth="1"/>
    <col min="27" max="16384" width="12.6640625" style="58"/>
  </cols>
  <sheetData>
    <row r="1" spans="1:26" ht="15.75" customHeight="1" x14ac:dyDescent="0.3">
      <c r="A1" s="51" t="s">
        <v>0</v>
      </c>
      <c r="B1" s="138"/>
      <c r="C1" s="139"/>
      <c r="D1" s="140"/>
      <c r="E1" s="53"/>
      <c r="F1" s="53"/>
      <c r="G1" s="53"/>
      <c r="H1" s="54"/>
      <c r="I1" s="55"/>
      <c r="J1" s="55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1.25" customHeight="1" x14ac:dyDescent="0.3">
      <c r="A2" s="59"/>
      <c r="B2" s="141"/>
      <c r="C2" s="142"/>
      <c r="D2" s="143"/>
      <c r="E2" s="53"/>
      <c r="F2" s="53"/>
      <c r="G2" s="53"/>
      <c r="H2" s="54"/>
      <c r="I2" s="55"/>
      <c r="J2" s="55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" customHeight="1" x14ac:dyDescent="0.3">
      <c r="A3" s="60" t="s">
        <v>63</v>
      </c>
      <c r="B3" s="144" t="s">
        <v>45</v>
      </c>
      <c r="C3" s="145"/>
      <c r="D3" s="146"/>
      <c r="E3" s="61"/>
      <c r="F3" s="61"/>
      <c r="G3" s="61"/>
      <c r="H3" s="136"/>
      <c r="I3" s="137"/>
      <c r="J3" s="137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3.5" customHeight="1" x14ac:dyDescent="0.3">
      <c r="A4" s="62" t="s">
        <v>64</v>
      </c>
      <c r="B4" s="147" t="s">
        <v>232</v>
      </c>
      <c r="C4" s="134"/>
      <c r="D4" s="148"/>
      <c r="E4" s="61"/>
      <c r="F4" s="61"/>
      <c r="G4" s="61"/>
      <c r="H4" s="136"/>
      <c r="I4" s="137"/>
      <c r="J4" s="137"/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3.5" customHeight="1" x14ac:dyDescent="0.15">
      <c r="A5" s="62" t="s">
        <v>1</v>
      </c>
      <c r="B5" s="149"/>
      <c r="C5" s="134"/>
      <c r="D5" s="148"/>
      <c r="E5" s="63"/>
      <c r="F5" s="63"/>
      <c r="G5" s="63"/>
      <c r="H5" s="150"/>
      <c r="I5" s="137"/>
      <c r="J5" s="137"/>
      <c r="K5" s="6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66" t="s">
        <v>2</v>
      </c>
      <c r="B6" s="67">
        <f>COUNTIF(I:I,"Pass")</f>
        <v>7</v>
      </c>
      <c r="C6" s="68" t="s">
        <v>3</v>
      </c>
      <c r="D6" s="69">
        <f>COUNTIF(I10:I734,"Pending")</f>
        <v>0</v>
      </c>
      <c r="E6" s="70"/>
      <c r="F6" s="70"/>
      <c r="G6" s="70"/>
      <c r="H6" s="136"/>
      <c r="I6" s="137"/>
      <c r="J6" s="137"/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9.5" customHeight="1" x14ac:dyDescent="0.3">
      <c r="A7" s="71" t="s">
        <v>4</v>
      </c>
      <c r="B7" s="72">
        <f>COUNTIF(I:I,"Fail")</f>
        <v>0</v>
      </c>
      <c r="C7" s="73" t="s">
        <v>5</v>
      </c>
      <c r="D7" s="74">
        <f>COUNTIF(A:A, "TC??")</f>
        <v>7</v>
      </c>
      <c r="E7" s="75"/>
      <c r="F7" s="75"/>
      <c r="G7" s="75"/>
      <c r="H7" s="136"/>
      <c r="I7" s="137"/>
      <c r="J7" s="137"/>
      <c r="K7" s="5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" customHeight="1" x14ac:dyDescent="0.3">
      <c r="A8" s="151"/>
      <c r="B8" s="145"/>
      <c r="C8" s="145"/>
      <c r="D8" s="152"/>
      <c r="E8" s="76"/>
      <c r="F8" s="76"/>
      <c r="G8" s="76"/>
      <c r="H8" s="52"/>
      <c r="I8" s="77"/>
      <c r="J8" s="77"/>
      <c r="K8" s="5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2" customHeight="1" x14ac:dyDescent="0.3">
      <c r="A9" s="153" t="s">
        <v>6</v>
      </c>
      <c r="B9" s="153" t="s">
        <v>7</v>
      </c>
      <c r="C9" s="153" t="s">
        <v>8</v>
      </c>
      <c r="D9" s="157" t="s">
        <v>9</v>
      </c>
      <c r="E9" s="158"/>
      <c r="F9" s="158"/>
      <c r="G9" s="159"/>
      <c r="H9" s="153" t="s">
        <v>10</v>
      </c>
      <c r="I9" s="153" t="s">
        <v>11</v>
      </c>
      <c r="J9" s="153" t="s">
        <v>12</v>
      </c>
      <c r="K9" s="56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9.5" customHeight="1" x14ac:dyDescent="0.3">
      <c r="A10" s="154"/>
      <c r="B10" s="154"/>
      <c r="C10" s="154"/>
      <c r="D10" s="160"/>
      <c r="E10" s="161"/>
      <c r="F10" s="161"/>
      <c r="G10" s="162"/>
      <c r="H10" s="154"/>
      <c r="I10" s="154"/>
      <c r="J10" s="154"/>
      <c r="K10" s="56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3.5" customHeight="1" x14ac:dyDescent="0.3">
      <c r="A11" s="155"/>
      <c r="B11" s="134"/>
      <c r="C11" s="134"/>
      <c r="D11" s="134"/>
      <c r="E11" s="134"/>
      <c r="F11" s="134"/>
      <c r="G11" s="134"/>
      <c r="H11" s="134"/>
      <c r="I11" s="134"/>
      <c r="J11" s="135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3.5" customHeight="1" x14ac:dyDescent="0.15">
      <c r="A12" s="156" t="s">
        <v>208</v>
      </c>
      <c r="B12" s="134"/>
      <c r="C12" s="134"/>
      <c r="D12" s="134"/>
      <c r="E12" s="134"/>
      <c r="F12" s="134"/>
      <c r="G12" s="134"/>
      <c r="H12" s="134"/>
      <c r="I12" s="134"/>
      <c r="J12" s="135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47.4" customHeight="1" outlineLevel="1" x14ac:dyDescent="0.15">
      <c r="A13" s="81" t="s">
        <v>14</v>
      </c>
      <c r="B13" s="82" t="s">
        <v>209</v>
      </c>
      <c r="C13" s="50"/>
      <c r="D13" s="133" t="s">
        <v>117</v>
      </c>
      <c r="E13" s="134"/>
      <c r="F13" s="135"/>
      <c r="G13" s="50"/>
      <c r="H13" s="83"/>
      <c r="I13" s="50" t="s">
        <v>2</v>
      </c>
      <c r="J13" s="5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8" customHeight="1" outlineLevel="1" x14ac:dyDescent="0.15">
      <c r="A14" s="156" t="s">
        <v>245</v>
      </c>
      <c r="B14" s="134"/>
      <c r="C14" s="134"/>
      <c r="D14" s="134"/>
      <c r="E14" s="134"/>
      <c r="F14" s="134"/>
      <c r="G14" s="134"/>
      <c r="H14" s="134"/>
      <c r="I14" s="134"/>
      <c r="J14" s="135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39.6" customHeight="1" outlineLevel="1" x14ac:dyDescent="0.15">
      <c r="A15" s="81" t="s">
        <v>15</v>
      </c>
      <c r="B15" s="50" t="s">
        <v>210</v>
      </c>
      <c r="C15" s="50" t="s">
        <v>124</v>
      </c>
      <c r="D15" s="133" t="s">
        <v>123</v>
      </c>
      <c r="E15" s="134"/>
      <c r="F15" s="135"/>
      <c r="G15" s="50"/>
      <c r="H15" s="50"/>
      <c r="I15" s="50" t="s">
        <v>2</v>
      </c>
      <c r="J15" s="5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39.6" customHeight="1" outlineLevel="1" x14ac:dyDescent="0.15">
      <c r="A16" s="81" t="s">
        <v>16</v>
      </c>
      <c r="B16" s="50" t="s">
        <v>210</v>
      </c>
      <c r="C16" s="50" t="s">
        <v>125</v>
      </c>
      <c r="D16" s="133" t="s">
        <v>126</v>
      </c>
      <c r="E16" s="134"/>
      <c r="F16" s="135"/>
      <c r="G16" s="50"/>
      <c r="H16" s="50"/>
      <c r="I16" s="50" t="s">
        <v>2</v>
      </c>
      <c r="J16" s="5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customFormat="1" ht="15.6" customHeight="1" x14ac:dyDescent="0.35">
      <c r="A17" s="156" t="s">
        <v>246</v>
      </c>
      <c r="B17" s="134"/>
      <c r="C17" s="134"/>
      <c r="D17" s="134"/>
      <c r="E17" s="134"/>
      <c r="F17" s="134"/>
      <c r="G17" s="134"/>
      <c r="H17" s="134"/>
      <c r="I17" s="134"/>
      <c r="J17" s="13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6" customFormat="1" ht="54" customHeight="1" x14ac:dyDescent="0.35">
      <c r="A18" s="81" t="s">
        <v>49</v>
      </c>
      <c r="B18" s="82" t="s">
        <v>212</v>
      </c>
      <c r="C18" s="50" t="s">
        <v>214</v>
      </c>
      <c r="D18" s="133" t="s">
        <v>126</v>
      </c>
      <c r="E18" s="134"/>
      <c r="F18" s="135"/>
      <c r="G18" s="50"/>
      <c r="H18" s="50"/>
      <c r="I18" s="50" t="s">
        <v>2</v>
      </c>
      <c r="J18" s="5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6" ht="27.6" customHeight="1" x14ac:dyDescent="0.3">
      <c r="A19" s="81" t="s">
        <v>50</v>
      </c>
      <c r="B19" s="50" t="s">
        <v>213</v>
      </c>
      <c r="C19" s="50" t="s">
        <v>122</v>
      </c>
      <c r="D19" s="133" t="s">
        <v>118</v>
      </c>
      <c r="E19" s="134"/>
      <c r="F19" s="135"/>
      <c r="G19" s="50"/>
      <c r="H19" s="50"/>
      <c r="I19" s="50" t="s">
        <v>2</v>
      </c>
      <c r="J19" s="50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</row>
    <row r="20" spans="1:26" ht="12" customHeight="1" x14ac:dyDescent="0.3">
      <c r="A20" s="156" t="s">
        <v>211</v>
      </c>
      <c r="B20" s="134"/>
      <c r="C20" s="134"/>
      <c r="D20" s="134"/>
      <c r="E20" s="134"/>
      <c r="F20" s="134"/>
      <c r="G20" s="134"/>
      <c r="H20" s="134"/>
      <c r="I20" s="134"/>
      <c r="J20" s="135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r="21" spans="1:26" ht="33.6" customHeight="1" x14ac:dyDescent="0.3">
      <c r="A21" s="81" t="s">
        <v>51</v>
      </c>
      <c r="B21" s="82" t="s">
        <v>215</v>
      </c>
      <c r="C21" s="50" t="s">
        <v>226</v>
      </c>
      <c r="D21" s="133" t="s">
        <v>121</v>
      </c>
      <c r="E21" s="134"/>
      <c r="F21" s="135"/>
      <c r="G21" s="50"/>
      <c r="H21" s="50" t="s">
        <v>154</v>
      </c>
      <c r="I21" s="50" t="s">
        <v>2</v>
      </c>
      <c r="J21" s="50" t="s">
        <v>220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</row>
    <row r="22" spans="1:26" ht="39.6" customHeight="1" x14ac:dyDescent="0.3">
      <c r="A22" s="81" t="s">
        <v>52</v>
      </c>
      <c r="B22" s="82" t="s">
        <v>215</v>
      </c>
      <c r="C22" s="50" t="s">
        <v>227</v>
      </c>
      <c r="D22" s="133" t="s">
        <v>121</v>
      </c>
      <c r="E22" s="134"/>
      <c r="F22" s="135"/>
      <c r="G22" s="50"/>
      <c r="H22" s="50" t="s">
        <v>154</v>
      </c>
      <c r="I22" s="50" t="s">
        <v>2</v>
      </c>
      <c r="J22" s="50" t="s">
        <v>220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r="23" spans="1:26" ht="12" customHeight="1" x14ac:dyDescent="0.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</row>
    <row r="24" spans="1:26" ht="12" customHeight="1" x14ac:dyDescent="0.3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2" customHeight="1" x14ac:dyDescent="0.3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2" customHeight="1" x14ac:dyDescent="0.3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2" customHeight="1" x14ac:dyDescent="0.3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2" customHeight="1" x14ac:dyDescent="0.3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2" customHeight="1" x14ac:dyDescent="0.3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" customHeight="1" x14ac:dyDescent="0.3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" customHeight="1" x14ac:dyDescent="0.3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" customHeight="1" x14ac:dyDescent="0.3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" customHeight="1" x14ac:dyDescent="0.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" customHeight="1" x14ac:dyDescent="0.3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" customHeight="1" x14ac:dyDescent="0.3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" customHeight="1" x14ac:dyDescent="0.3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" customHeight="1" x14ac:dyDescent="0.3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" customHeight="1" x14ac:dyDescent="0.3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" customHeight="1" x14ac:dyDescent="0.3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" customHeight="1" x14ac:dyDescent="0.3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" customHeight="1" x14ac:dyDescent="0.3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" customHeight="1" x14ac:dyDescent="0.3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" customHeight="1" x14ac:dyDescent="0.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" customHeight="1" x14ac:dyDescent="0.3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" customHeight="1" x14ac:dyDescent="0.3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" customHeight="1" x14ac:dyDescent="0.3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" customHeight="1" x14ac:dyDescent="0.3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" customHeight="1" x14ac:dyDescent="0.3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" customHeight="1" x14ac:dyDescent="0.3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" customHeight="1" x14ac:dyDescent="0.3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" customHeight="1" x14ac:dyDescent="0.3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" customHeight="1" x14ac:dyDescent="0.3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" customHeight="1" x14ac:dyDescent="0.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3.5" customHeight="1" x14ac:dyDescent="0.3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3.5" customHeight="1" x14ac:dyDescent="0.3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3.5" customHeight="1" x14ac:dyDescent="0.3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3.5" customHeight="1" x14ac:dyDescent="0.3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3.5" customHeight="1" x14ac:dyDescent="0.3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3.5" customHeight="1" x14ac:dyDescent="0.3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3.5" customHeight="1" x14ac:dyDescent="0.3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3.5" customHeight="1" x14ac:dyDescent="0.3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3.5" customHeight="1" x14ac:dyDescent="0.3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3.5" customHeight="1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3.5" customHeight="1" x14ac:dyDescent="0.3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3.5" customHeight="1" x14ac:dyDescent="0.3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3.5" customHeigh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3.5" customHeight="1" x14ac:dyDescent="0.3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3.5" customHeight="1" x14ac:dyDescent="0.3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3.5" customHeight="1" x14ac:dyDescent="0.3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3.5" customHeight="1" x14ac:dyDescent="0.3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3.5" customHeight="1" x14ac:dyDescent="0.3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3.5" customHeight="1" x14ac:dyDescent="0.3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3.5" customHeight="1" x14ac:dyDescent="0.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3.5" customHeight="1" x14ac:dyDescent="0.3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3.5" customHeight="1" x14ac:dyDescent="0.3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3.5" customHeight="1" x14ac:dyDescent="0.3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3.5" customHeight="1" x14ac:dyDescent="0.3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3.5" customHeight="1" x14ac:dyDescent="0.3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3.5" customHeight="1" x14ac:dyDescent="0.3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3.5" customHeight="1" x14ac:dyDescent="0.3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3.5" customHeight="1" x14ac:dyDescent="0.3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3.5" customHeight="1" x14ac:dyDescent="0.3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3.5" customHeight="1" x14ac:dyDescent="0.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3.5" customHeight="1" x14ac:dyDescent="0.3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3.5" customHeight="1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3.5" customHeight="1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3.5" customHeight="1" x14ac:dyDescent="0.3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3.5" customHeight="1" x14ac:dyDescent="0.3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3.5" customHeight="1" x14ac:dyDescent="0.3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3.5" customHeight="1" x14ac:dyDescent="0.3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3.5" customHeight="1" x14ac:dyDescent="0.3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3.5" customHeight="1" x14ac:dyDescent="0.3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3.5" customHeight="1" x14ac:dyDescent="0.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3.5" customHeight="1" x14ac:dyDescent="0.3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3.5" customHeight="1" x14ac:dyDescent="0.3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3.5" customHeight="1" x14ac:dyDescent="0.3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3.5" customHeight="1" x14ac:dyDescent="0.3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3.5" customHeight="1" x14ac:dyDescent="0.3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3.5" customHeight="1" x14ac:dyDescent="0.3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3.5" customHeight="1" x14ac:dyDescent="0.3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3.5" customHeight="1" x14ac:dyDescent="0.3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3.5" customHeight="1" x14ac:dyDescent="0.3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3.5" customHeight="1" x14ac:dyDescent="0.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3.5" customHeight="1" x14ac:dyDescent="0.3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3.5" customHeight="1" x14ac:dyDescent="0.3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3.5" customHeight="1" x14ac:dyDescent="0.3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3.5" customHeight="1" x14ac:dyDescent="0.3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3.5" customHeight="1" x14ac:dyDescent="0.3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3.5" customHeight="1" x14ac:dyDescent="0.3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3.5" customHeight="1" x14ac:dyDescent="0.3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3.5" customHeight="1" x14ac:dyDescent="0.3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3.5" customHeight="1" x14ac:dyDescent="0.3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3.5" customHeight="1" x14ac:dyDescent="0.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3.5" customHeight="1" x14ac:dyDescent="0.3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3.5" customHeight="1" x14ac:dyDescent="0.3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3.5" customHeight="1" x14ac:dyDescent="0.3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3.5" customHeight="1" x14ac:dyDescent="0.3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3.5" customHeight="1" x14ac:dyDescent="0.3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3.5" customHeight="1" x14ac:dyDescent="0.3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3.5" customHeight="1" x14ac:dyDescent="0.3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3.5" customHeight="1" x14ac:dyDescent="0.3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3.5" customHeight="1" x14ac:dyDescent="0.3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3.5" customHeight="1" x14ac:dyDescent="0.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3.5" customHeight="1" x14ac:dyDescent="0.3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3.5" customHeight="1" x14ac:dyDescent="0.3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3.5" customHeight="1" x14ac:dyDescent="0.3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3.5" customHeight="1" x14ac:dyDescent="0.3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3.5" customHeight="1" x14ac:dyDescent="0.3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3.5" customHeight="1" x14ac:dyDescent="0.3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3.5" customHeight="1" x14ac:dyDescent="0.3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3.5" customHeight="1" x14ac:dyDescent="0.3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3.5" customHeight="1" x14ac:dyDescent="0.3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3.5" customHeight="1" x14ac:dyDescent="0.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3.5" customHeight="1" x14ac:dyDescent="0.3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3.5" customHeight="1" x14ac:dyDescent="0.3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3.5" customHeight="1" x14ac:dyDescent="0.3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3.5" customHeight="1" x14ac:dyDescent="0.3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3.5" customHeight="1" x14ac:dyDescent="0.3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3.5" customHeight="1" x14ac:dyDescent="0.3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3.5" customHeight="1" x14ac:dyDescent="0.3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3.5" customHeight="1" x14ac:dyDescent="0.3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3.5" customHeight="1" x14ac:dyDescent="0.3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3.5" customHeight="1" x14ac:dyDescent="0.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3.5" customHeight="1" x14ac:dyDescent="0.3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3.5" customHeight="1" x14ac:dyDescent="0.3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3.5" customHeight="1" x14ac:dyDescent="0.3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3.5" customHeight="1" x14ac:dyDescent="0.3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3.5" customHeight="1" x14ac:dyDescent="0.3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3.5" customHeight="1" x14ac:dyDescent="0.3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3.5" customHeight="1" x14ac:dyDescent="0.3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3.5" customHeight="1" x14ac:dyDescent="0.3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3.5" customHeight="1" x14ac:dyDescent="0.3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3.5" customHeight="1" x14ac:dyDescent="0.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3.5" customHeight="1" x14ac:dyDescent="0.3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3.5" customHeight="1" x14ac:dyDescent="0.3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3.5" customHeight="1" x14ac:dyDescent="0.3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3.5" customHeight="1" x14ac:dyDescent="0.3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3.5" customHeight="1" x14ac:dyDescent="0.3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3.5" customHeight="1" x14ac:dyDescent="0.3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3.5" customHeight="1" x14ac:dyDescent="0.3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3.5" customHeight="1" x14ac:dyDescent="0.3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3.5" customHeight="1" x14ac:dyDescent="0.3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3.5" customHeight="1" x14ac:dyDescent="0.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3.5" customHeight="1" x14ac:dyDescent="0.3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3.5" customHeight="1" x14ac:dyDescent="0.3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3.5" customHeight="1" x14ac:dyDescent="0.3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3.5" customHeight="1" x14ac:dyDescent="0.3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3.5" customHeight="1" x14ac:dyDescent="0.3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3.5" customHeight="1" x14ac:dyDescent="0.3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3.5" customHeight="1" x14ac:dyDescent="0.3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3.5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3.5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3.5" customHeight="1" x14ac:dyDescent="0.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3.5" customHeight="1" x14ac:dyDescent="0.3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3.5" customHeight="1" x14ac:dyDescent="0.3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3.5" customHeight="1" x14ac:dyDescent="0.3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3.5" customHeight="1" x14ac:dyDescent="0.3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3.5" customHeight="1" x14ac:dyDescent="0.3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3.5" customHeight="1" x14ac:dyDescent="0.3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3.5" customHeight="1" x14ac:dyDescent="0.3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3.5" customHeight="1" x14ac:dyDescent="0.3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3.5" customHeight="1" x14ac:dyDescent="0.3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3.5" customHeight="1" x14ac:dyDescent="0.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3.5" customHeight="1" x14ac:dyDescent="0.3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3.5" customHeight="1" x14ac:dyDescent="0.3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3.5" customHeight="1" x14ac:dyDescent="0.3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3.5" customHeight="1" x14ac:dyDescent="0.3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3.5" customHeight="1" x14ac:dyDescent="0.3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3.5" customHeight="1" x14ac:dyDescent="0.3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3.5" customHeight="1" x14ac:dyDescent="0.3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3.5" customHeight="1" x14ac:dyDescent="0.3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3.5" customHeight="1" x14ac:dyDescent="0.3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3.5" customHeight="1" x14ac:dyDescent="0.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3.5" customHeight="1" x14ac:dyDescent="0.3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3.5" customHeight="1" x14ac:dyDescent="0.3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3.5" customHeight="1" x14ac:dyDescent="0.3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3.5" customHeight="1" x14ac:dyDescent="0.3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3.5" customHeight="1" x14ac:dyDescent="0.3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3.5" customHeight="1" x14ac:dyDescent="0.3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3.5" customHeight="1" x14ac:dyDescent="0.3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3.5" customHeight="1" x14ac:dyDescent="0.3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3.5" customHeight="1" x14ac:dyDescent="0.3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3.5" customHeight="1" x14ac:dyDescent="0.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3.5" customHeight="1" x14ac:dyDescent="0.3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3.5" customHeight="1" x14ac:dyDescent="0.3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3.5" customHeight="1" x14ac:dyDescent="0.3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3.5" customHeight="1" x14ac:dyDescent="0.3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3.5" customHeight="1" x14ac:dyDescent="0.3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3.5" customHeight="1" x14ac:dyDescent="0.3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3.5" customHeight="1" x14ac:dyDescent="0.3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3.5" customHeight="1" x14ac:dyDescent="0.3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3.5" customHeight="1" x14ac:dyDescent="0.3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3.5" customHeight="1" x14ac:dyDescent="0.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3.5" customHeight="1" x14ac:dyDescent="0.3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3.5" customHeight="1" x14ac:dyDescent="0.3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3.5" customHeight="1" x14ac:dyDescent="0.3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3.5" customHeight="1" x14ac:dyDescent="0.3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3.5" customHeight="1" x14ac:dyDescent="0.3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3.5" customHeight="1" x14ac:dyDescent="0.3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3.5" customHeight="1" x14ac:dyDescent="0.3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3.5" customHeight="1" x14ac:dyDescent="0.3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3.5" customHeight="1" x14ac:dyDescent="0.3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3.5" customHeight="1" x14ac:dyDescent="0.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3.5" customHeight="1" x14ac:dyDescent="0.3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3.5" customHeight="1" x14ac:dyDescent="0.3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3.5" customHeight="1" x14ac:dyDescent="0.3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3.5" customHeight="1" x14ac:dyDescent="0.3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3.5" customHeight="1" x14ac:dyDescent="0.3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3.5" customHeight="1" x14ac:dyDescent="0.3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3.5" customHeight="1" x14ac:dyDescent="0.3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3.5" customHeight="1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3.5" customHeight="1" x14ac:dyDescent="0.3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3.5" customHeight="1" x14ac:dyDescent="0.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3.5" customHeight="1" x14ac:dyDescent="0.3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3.5" customHeight="1" x14ac:dyDescent="0.3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3.5" customHeight="1" x14ac:dyDescent="0.3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3.5" customHeight="1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3.5" customHeight="1" x14ac:dyDescent="0.3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3.5" customHeight="1" x14ac:dyDescent="0.3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3.5" customHeight="1" x14ac:dyDescent="0.3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3.5" customHeight="1" x14ac:dyDescent="0.3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3.5" customHeight="1" x14ac:dyDescent="0.3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3.5" customHeight="1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3.5" customHeight="1" x14ac:dyDescent="0.3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3.5" customHeight="1" x14ac:dyDescent="0.3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3.5" customHeight="1" x14ac:dyDescent="0.3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3.5" customHeight="1" x14ac:dyDescent="0.3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3.5" customHeight="1" x14ac:dyDescent="0.3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3.5" customHeight="1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3.5" customHeight="1" x14ac:dyDescent="0.3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3.5" customHeight="1" x14ac:dyDescent="0.3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3.5" customHeight="1" x14ac:dyDescent="0.3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3.5" customHeight="1" x14ac:dyDescent="0.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3.5" customHeight="1" x14ac:dyDescent="0.3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3.5" customHeight="1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3.5" customHeight="1" x14ac:dyDescent="0.3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3.5" customHeight="1" x14ac:dyDescent="0.3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3.5" customHeight="1" x14ac:dyDescent="0.3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3.5" customHeight="1" x14ac:dyDescent="0.3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3.5" customHeight="1" x14ac:dyDescent="0.3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3.5" customHeight="1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3.5" customHeight="1" x14ac:dyDescent="0.3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3.5" customHeight="1" x14ac:dyDescent="0.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3.5" customHeight="1" x14ac:dyDescent="0.3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3.5" customHeight="1" x14ac:dyDescent="0.3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3.5" customHeight="1" x14ac:dyDescent="0.3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3.5" customHeight="1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3.5" customHeight="1" x14ac:dyDescent="0.3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3.5" customHeight="1" x14ac:dyDescent="0.3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3.5" customHeight="1" x14ac:dyDescent="0.3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3.5" customHeight="1" x14ac:dyDescent="0.3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3.5" customHeight="1" x14ac:dyDescent="0.3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3.5" customHeight="1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3.5" customHeight="1" x14ac:dyDescent="0.3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3.5" customHeight="1" x14ac:dyDescent="0.3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3.5" customHeight="1" x14ac:dyDescent="0.3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3.5" customHeight="1" x14ac:dyDescent="0.3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3.5" customHeight="1" x14ac:dyDescent="0.3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3.5" customHeight="1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3.5" customHeight="1" x14ac:dyDescent="0.3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3.5" customHeight="1" x14ac:dyDescent="0.3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3.5" customHeight="1" x14ac:dyDescent="0.3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3.5" customHeight="1" x14ac:dyDescent="0.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3.5" customHeight="1" x14ac:dyDescent="0.3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3.5" customHeight="1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3.5" customHeight="1" x14ac:dyDescent="0.3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3.5" customHeight="1" x14ac:dyDescent="0.3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3.5" customHeight="1" x14ac:dyDescent="0.3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3.5" customHeight="1" x14ac:dyDescent="0.3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3.5" customHeight="1" x14ac:dyDescent="0.3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3.5" customHeight="1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3.5" customHeight="1" x14ac:dyDescent="0.3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3.5" customHeight="1" x14ac:dyDescent="0.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3.5" customHeight="1" x14ac:dyDescent="0.3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3.5" customHeight="1" x14ac:dyDescent="0.3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3.5" customHeight="1" x14ac:dyDescent="0.3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3.5" customHeight="1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3.5" customHeight="1" x14ac:dyDescent="0.3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3.5" customHeight="1" x14ac:dyDescent="0.3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3.5" customHeight="1" x14ac:dyDescent="0.3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3.5" customHeight="1" x14ac:dyDescent="0.3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3.5" customHeight="1" x14ac:dyDescent="0.3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3.5" customHeight="1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3.5" customHeight="1" x14ac:dyDescent="0.3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3.5" customHeight="1" x14ac:dyDescent="0.3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3.5" customHeight="1" x14ac:dyDescent="0.3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3.5" customHeight="1" x14ac:dyDescent="0.3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3.5" customHeight="1" x14ac:dyDescent="0.3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3.5" customHeight="1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3.5" customHeight="1" x14ac:dyDescent="0.3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3.5" customHeight="1" x14ac:dyDescent="0.3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3.5" customHeight="1" x14ac:dyDescent="0.3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3.5" customHeight="1" x14ac:dyDescent="0.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3.5" customHeight="1" x14ac:dyDescent="0.3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3.5" customHeight="1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3.5" customHeight="1" x14ac:dyDescent="0.3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3.5" customHeight="1" x14ac:dyDescent="0.3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3.5" customHeight="1" x14ac:dyDescent="0.3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3.5" customHeight="1" x14ac:dyDescent="0.3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3.5" customHeight="1" x14ac:dyDescent="0.3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3.5" customHeight="1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3.5" customHeight="1" x14ac:dyDescent="0.3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3.5" customHeight="1" x14ac:dyDescent="0.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3.5" customHeight="1" x14ac:dyDescent="0.3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3.5" customHeight="1" x14ac:dyDescent="0.3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3.5" customHeight="1" x14ac:dyDescent="0.3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3.5" customHeight="1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3.5" customHeight="1" x14ac:dyDescent="0.3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3.5" customHeight="1" x14ac:dyDescent="0.3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3.5" customHeight="1" x14ac:dyDescent="0.3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3.5" customHeight="1" x14ac:dyDescent="0.3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3.5" customHeight="1" x14ac:dyDescent="0.3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3.5" customHeight="1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3.5" customHeight="1" x14ac:dyDescent="0.3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3.5" customHeight="1" x14ac:dyDescent="0.3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3.5" customHeight="1" x14ac:dyDescent="0.3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3.5" customHeight="1" x14ac:dyDescent="0.3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3.5" customHeight="1" x14ac:dyDescent="0.3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3.5" customHeight="1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3.5" customHeight="1" x14ac:dyDescent="0.3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3.5" customHeight="1" x14ac:dyDescent="0.3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3.5" customHeight="1" x14ac:dyDescent="0.3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3.5" customHeight="1" x14ac:dyDescent="0.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3.5" customHeight="1" x14ac:dyDescent="0.3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3.5" customHeight="1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3.5" customHeight="1" x14ac:dyDescent="0.3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3.5" customHeight="1" x14ac:dyDescent="0.3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3.5" customHeight="1" x14ac:dyDescent="0.3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3.5" customHeight="1" x14ac:dyDescent="0.3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3.5" customHeight="1" x14ac:dyDescent="0.3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3.5" customHeight="1" x14ac:dyDescent="0.3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3.5" customHeight="1" x14ac:dyDescent="0.3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3.5" customHeight="1" x14ac:dyDescent="0.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3.5" customHeight="1" x14ac:dyDescent="0.3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3.5" customHeight="1" x14ac:dyDescent="0.3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3.5" customHeight="1" x14ac:dyDescent="0.3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3.5" customHeight="1" x14ac:dyDescent="0.3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3.5" customHeight="1" x14ac:dyDescent="0.3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3.5" customHeight="1" x14ac:dyDescent="0.3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3.5" customHeight="1" x14ac:dyDescent="0.3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3.5" customHeight="1" x14ac:dyDescent="0.3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3.5" customHeight="1" x14ac:dyDescent="0.3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3.5" customHeight="1" x14ac:dyDescent="0.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3.5" customHeight="1" x14ac:dyDescent="0.3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3.5" customHeight="1" x14ac:dyDescent="0.3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3.5" customHeight="1" x14ac:dyDescent="0.3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3.5" customHeight="1" x14ac:dyDescent="0.3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3.5" customHeight="1" x14ac:dyDescent="0.3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3.5" customHeight="1" x14ac:dyDescent="0.3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3.5" customHeight="1" x14ac:dyDescent="0.3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3.5" customHeight="1" x14ac:dyDescent="0.3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3.5" customHeight="1" x14ac:dyDescent="0.3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3.5" customHeight="1" x14ac:dyDescent="0.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3.5" customHeight="1" x14ac:dyDescent="0.3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3.5" customHeight="1" x14ac:dyDescent="0.3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3.5" customHeight="1" x14ac:dyDescent="0.3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3.5" customHeight="1" x14ac:dyDescent="0.3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3.5" customHeight="1" x14ac:dyDescent="0.3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3.5" customHeight="1" x14ac:dyDescent="0.3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3.5" customHeight="1" x14ac:dyDescent="0.3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3.5" customHeight="1" x14ac:dyDescent="0.3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3.5" customHeight="1" x14ac:dyDescent="0.3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3.5" customHeight="1" x14ac:dyDescent="0.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3.5" customHeight="1" x14ac:dyDescent="0.3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3.5" customHeight="1" x14ac:dyDescent="0.3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3.5" customHeight="1" x14ac:dyDescent="0.3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3.5" customHeight="1" x14ac:dyDescent="0.3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3.5" customHeight="1" x14ac:dyDescent="0.3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3.5" customHeight="1" x14ac:dyDescent="0.3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3.5" customHeight="1" x14ac:dyDescent="0.3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3.5" customHeight="1" x14ac:dyDescent="0.3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3.5" customHeight="1" x14ac:dyDescent="0.3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3.5" customHeight="1" x14ac:dyDescent="0.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3.5" customHeight="1" x14ac:dyDescent="0.3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3.5" customHeight="1" x14ac:dyDescent="0.3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3.5" customHeight="1" x14ac:dyDescent="0.3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3.5" customHeight="1" x14ac:dyDescent="0.3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3.5" customHeight="1" x14ac:dyDescent="0.3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3.5" customHeight="1" x14ac:dyDescent="0.3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3.5" customHeight="1" x14ac:dyDescent="0.3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3.5" customHeight="1" x14ac:dyDescent="0.3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3.5" customHeight="1" x14ac:dyDescent="0.3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3.5" customHeight="1" x14ac:dyDescent="0.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3.5" customHeight="1" x14ac:dyDescent="0.3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3.5" customHeight="1" x14ac:dyDescent="0.3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3.5" customHeight="1" x14ac:dyDescent="0.3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3.5" customHeight="1" x14ac:dyDescent="0.3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3.5" customHeight="1" x14ac:dyDescent="0.3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3.5" customHeight="1" x14ac:dyDescent="0.3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3.5" customHeight="1" x14ac:dyDescent="0.3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3.5" customHeight="1" x14ac:dyDescent="0.3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3.5" customHeight="1" x14ac:dyDescent="0.3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3.5" customHeight="1" x14ac:dyDescent="0.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3.5" customHeight="1" x14ac:dyDescent="0.3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3.5" customHeight="1" x14ac:dyDescent="0.3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3.5" customHeight="1" x14ac:dyDescent="0.3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3.5" customHeight="1" x14ac:dyDescent="0.3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3.5" customHeight="1" x14ac:dyDescent="0.3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3.5" customHeight="1" x14ac:dyDescent="0.3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3.5" customHeight="1" x14ac:dyDescent="0.3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3.5" customHeight="1" x14ac:dyDescent="0.3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3.5" customHeight="1" x14ac:dyDescent="0.3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3.5" customHeight="1" x14ac:dyDescent="0.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3.5" customHeight="1" x14ac:dyDescent="0.3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3.5" customHeight="1" x14ac:dyDescent="0.3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3.5" customHeight="1" x14ac:dyDescent="0.3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3.5" customHeight="1" x14ac:dyDescent="0.3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3.5" customHeight="1" x14ac:dyDescent="0.3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3.5" customHeight="1" x14ac:dyDescent="0.3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3.5" customHeight="1" x14ac:dyDescent="0.3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3.5" customHeight="1" x14ac:dyDescent="0.3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3.5" customHeight="1" x14ac:dyDescent="0.3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3.5" customHeight="1" x14ac:dyDescent="0.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3.5" customHeight="1" x14ac:dyDescent="0.3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3.5" customHeight="1" x14ac:dyDescent="0.3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3.5" customHeight="1" x14ac:dyDescent="0.3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3.5" customHeight="1" x14ac:dyDescent="0.3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3.5" customHeight="1" x14ac:dyDescent="0.3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3.5" customHeight="1" x14ac:dyDescent="0.3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3.5" customHeight="1" x14ac:dyDescent="0.3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3.5" customHeight="1" x14ac:dyDescent="0.3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3.5" customHeight="1" x14ac:dyDescent="0.3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3.5" customHeight="1" x14ac:dyDescent="0.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3.5" customHeight="1" x14ac:dyDescent="0.3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3.5" customHeight="1" x14ac:dyDescent="0.3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3.5" customHeight="1" x14ac:dyDescent="0.3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3.5" customHeight="1" x14ac:dyDescent="0.3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3.5" customHeight="1" x14ac:dyDescent="0.3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3.5" customHeight="1" x14ac:dyDescent="0.3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3.5" customHeight="1" x14ac:dyDescent="0.3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3.5" customHeight="1" x14ac:dyDescent="0.3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3.5" customHeight="1" x14ac:dyDescent="0.3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3.5" customHeight="1" x14ac:dyDescent="0.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3.5" customHeight="1" x14ac:dyDescent="0.3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3.5" customHeight="1" x14ac:dyDescent="0.3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3.5" customHeight="1" x14ac:dyDescent="0.3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3.5" customHeight="1" x14ac:dyDescent="0.3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3.5" customHeight="1" x14ac:dyDescent="0.3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3.5" customHeight="1" x14ac:dyDescent="0.3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3.5" customHeight="1" x14ac:dyDescent="0.3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3.5" customHeight="1" x14ac:dyDescent="0.3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3.5" customHeight="1" x14ac:dyDescent="0.3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3.5" customHeight="1" x14ac:dyDescent="0.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3.5" customHeight="1" x14ac:dyDescent="0.3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3.5" customHeight="1" x14ac:dyDescent="0.3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3.5" customHeight="1" x14ac:dyDescent="0.3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3.5" customHeight="1" x14ac:dyDescent="0.3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3.5" customHeight="1" x14ac:dyDescent="0.3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3.5" customHeight="1" x14ac:dyDescent="0.3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3.5" customHeight="1" x14ac:dyDescent="0.3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3.5" customHeight="1" x14ac:dyDescent="0.3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3.5" customHeight="1" x14ac:dyDescent="0.3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3.5" customHeight="1" x14ac:dyDescent="0.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3.5" customHeight="1" x14ac:dyDescent="0.3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3.5" customHeight="1" x14ac:dyDescent="0.3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3.5" customHeight="1" x14ac:dyDescent="0.3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3.5" customHeight="1" x14ac:dyDescent="0.3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3.5" customHeight="1" x14ac:dyDescent="0.3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3.5" customHeight="1" x14ac:dyDescent="0.3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3.5" customHeight="1" x14ac:dyDescent="0.3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3.5" customHeight="1" x14ac:dyDescent="0.3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3.5" customHeight="1" x14ac:dyDescent="0.3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3.5" customHeight="1" x14ac:dyDescent="0.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3.5" customHeight="1" x14ac:dyDescent="0.3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3.5" customHeight="1" x14ac:dyDescent="0.3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3.5" customHeight="1" x14ac:dyDescent="0.3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3.5" customHeight="1" x14ac:dyDescent="0.3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3.5" customHeight="1" x14ac:dyDescent="0.3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3.5" customHeight="1" x14ac:dyDescent="0.3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3.5" customHeight="1" x14ac:dyDescent="0.3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3.5" customHeight="1" x14ac:dyDescent="0.3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3.5" customHeight="1" x14ac:dyDescent="0.3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3.5" customHeight="1" x14ac:dyDescent="0.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3.5" customHeight="1" x14ac:dyDescent="0.3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3.5" customHeight="1" x14ac:dyDescent="0.3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3.5" customHeight="1" x14ac:dyDescent="0.3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3.5" customHeight="1" x14ac:dyDescent="0.3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3.5" customHeight="1" x14ac:dyDescent="0.3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3.5" customHeight="1" x14ac:dyDescent="0.3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3.5" customHeight="1" x14ac:dyDescent="0.3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3.5" customHeight="1" x14ac:dyDescent="0.3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3.5" customHeight="1" x14ac:dyDescent="0.3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3.5" customHeight="1" x14ac:dyDescent="0.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3.5" customHeight="1" x14ac:dyDescent="0.3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3.5" customHeight="1" x14ac:dyDescent="0.3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3.5" customHeight="1" x14ac:dyDescent="0.3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3.5" customHeight="1" x14ac:dyDescent="0.3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3.5" customHeight="1" x14ac:dyDescent="0.3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3.5" customHeight="1" x14ac:dyDescent="0.3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3.5" customHeight="1" x14ac:dyDescent="0.3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3.5" customHeight="1" x14ac:dyDescent="0.3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3.5" customHeight="1" x14ac:dyDescent="0.3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3.5" customHeight="1" x14ac:dyDescent="0.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3.5" customHeight="1" x14ac:dyDescent="0.3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3.5" customHeight="1" x14ac:dyDescent="0.3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3.5" customHeight="1" x14ac:dyDescent="0.3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3.5" customHeight="1" x14ac:dyDescent="0.3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3.5" customHeight="1" x14ac:dyDescent="0.3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3.5" customHeight="1" x14ac:dyDescent="0.3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3.5" customHeight="1" x14ac:dyDescent="0.3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3.5" customHeight="1" x14ac:dyDescent="0.3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3.5" customHeight="1" x14ac:dyDescent="0.3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3.5" customHeight="1" x14ac:dyDescent="0.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3.5" customHeight="1" x14ac:dyDescent="0.3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3.5" customHeight="1" x14ac:dyDescent="0.3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3.5" customHeight="1" x14ac:dyDescent="0.3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3.5" customHeight="1" x14ac:dyDescent="0.3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3.5" customHeight="1" x14ac:dyDescent="0.3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3.5" customHeight="1" x14ac:dyDescent="0.3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3.5" customHeight="1" x14ac:dyDescent="0.3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3.5" customHeight="1" x14ac:dyDescent="0.3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3.5" customHeight="1" x14ac:dyDescent="0.3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3.5" customHeight="1" x14ac:dyDescent="0.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3.5" customHeight="1" x14ac:dyDescent="0.3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3.5" customHeight="1" x14ac:dyDescent="0.3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3.5" customHeight="1" x14ac:dyDescent="0.3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3.5" customHeight="1" x14ac:dyDescent="0.3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3.5" customHeight="1" x14ac:dyDescent="0.3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3.5" customHeight="1" x14ac:dyDescent="0.3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3.5" customHeight="1" x14ac:dyDescent="0.3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3.5" customHeight="1" x14ac:dyDescent="0.3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3.5" customHeight="1" x14ac:dyDescent="0.3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3.5" customHeight="1" x14ac:dyDescent="0.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3.5" customHeight="1" x14ac:dyDescent="0.3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3.5" customHeight="1" x14ac:dyDescent="0.3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3.5" customHeight="1" x14ac:dyDescent="0.3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3.5" customHeight="1" x14ac:dyDescent="0.3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3.5" customHeight="1" x14ac:dyDescent="0.3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3.5" customHeight="1" x14ac:dyDescent="0.3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3.5" customHeight="1" x14ac:dyDescent="0.3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3.5" customHeight="1" x14ac:dyDescent="0.3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3.5" customHeight="1" x14ac:dyDescent="0.3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3.5" customHeight="1" x14ac:dyDescent="0.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3.5" customHeight="1" x14ac:dyDescent="0.3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3.5" customHeight="1" x14ac:dyDescent="0.3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3.5" customHeight="1" x14ac:dyDescent="0.3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3.5" customHeight="1" x14ac:dyDescent="0.3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3.5" customHeight="1" x14ac:dyDescent="0.3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3.5" customHeight="1" x14ac:dyDescent="0.3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3.5" customHeight="1" x14ac:dyDescent="0.3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3.5" customHeight="1" x14ac:dyDescent="0.3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3.5" customHeight="1" x14ac:dyDescent="0.3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3.5" customHeight="1" x14ac:dyDescent="0.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3.5" customHeight="1" x14ac:dyDescent="0.3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3.5" customHeight="1" x14ac:dyDescent="0.3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3.5" customHeight="1" x14ac:dyDescent="0.3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3.5" customHeight="1" x14ac:dyDescent="0.3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3.5" customHeight="1" x14ac:dyDescent="0.3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3.5" customHeight="1" x14ac:dyDescent="0.3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3.5" customHeight="1" x14ac:dyDescent="0.3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3.5" customHeight="1" x14ac:dyDescent="0.3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3.5" customHeight="1" x14ac:dyDescent="0.3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3.5" customHeight="1" x14ac:dyDescent="0.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3.5" customHeight="1" x14ac:dyDescent="0.3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3.5" customHeight="1" x14ac:dyDescent="0.3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3.5" customHeight="1" x14ac:dyDescent="0.3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3.5" customHeight="1" x14ac:dyDescent="0.3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3.5" customHeight="1" x14ac:dyDescent="0.3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3.5" customHeight="1" x14ac:dyDescent="0.3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3.5" customHeight="1" x14ac:dyDescent="0.3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3.5" customHeight="1" x14ac:dyDescent="0.3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3.5" customHeight="1" x14ac:dyDescent="0.3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3.5" customHeight="1" x14ac:dyDescent="0.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3.5" customHeight="1" x14ac:dyDescent="0.3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3.5" customHeight="1" x14ac:dyDescent="0.3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3.5" customHeight="1" x14ac:dyDescent="0.3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3.5" customHeight="1" x14ac:dyDescent="0.3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3.5" customHeight="1" x14ac:dyDescent="0.3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3.5" customHeight="1" x14ac:dyDescent="0.3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3.5" customHeight="1" x14ac:dyDescent="0.3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3.5" customHeight="1" x14ac:dyDescent="0.3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3.5" customHeight="1" x14ac:dyDescent="0.3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3.5" customHeight="1" x14ac:dyDescent="0.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3.5" customHeight="1" x14ac:dyDescent="0.3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3.5" customHeight="1" x14ac:dyDescent="0.3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3.5" customHeight="1" x14ac:dyDescent="0.3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3.5" customHeight="1" x14ac:dyDescent="0.3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3.5" customHeight="1" x14ac:dyDescent="0.3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3.5" customHeight="1" x14ac:dyDescent="0.3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3.5" customHeight="1" x14ac:dyDescent="0.3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3.5" customHeight="1" x14ac:dyDescent="0.3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3.5" customHeight="1" x14ac:dyDescent="0.3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3.5" customHeight="1" x14ac:dyDescent="0.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3.5" customHeight="1" x14ac:dyDescent="0.3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3.5" customHeight="1" x14ac:dyDescent="0.3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3.5" customHeight="1" x14ac:dyDescent="0.3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3.5" customHeight="1" x14ac:dyDescent="0.3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3.5" customHeight="1" x14ac:dyDescent="0.3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3.5" customHeight="1" x14ac:dyDescent="0.3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3.5" customHeight="1" x14ac:dyDescent="0.3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3.5" customHeight="1" x14ac:dyDescent="0.3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3.5" customHeight="1" x14ac:dyDescent="0.3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3.5" customHeight="1" x14ac:dyDescent="0.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3.5" customHeight="1" x14ac:dyDescent="0.3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3.5" customHeight="1" x14ac:dyDescent="0.3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3.5" customHeight="1" x14ac:dyDescent="0.3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3.5" customHeight="1" x14ac:dyDescent="0.3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3.5" customHeight="1" x14ac:dyDescent="0.3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3.5" customHeight="1" x14ac:dyDescent="0.3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3.5" customHeight="1" x14ac:dyDescent="0.3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3.5" customHeight="1" x14ac:dyDescent="0.3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3.5" customHeight="1" x14ac:dyDescent="0.3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3.5" customHeight="1" x14ac:dyDescent="0.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3.5" customHeight="1" x14ac:dyDescent="0.3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3.5" customHeight="1" x14ac:dyDescent="0.3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3.5" customHeight="1" x14ac:dyDescent="0.3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3.5" customHeight="1" x14ac:dyDescent="0.3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3.5" customHeight="1" x14ac:dyDescent="0.3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3.5" customHeight="1" x14ac:dyDescent="0.3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3.5" customHeight="1" x14ac:dyDescent="0.3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3.5" customHeight="1" x14ac:dyDescent="0.3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3.5" customHeight="1" x14ac:dyDescent="0.3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3.5" customHeight="1" x14ac:dyDescent="0.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3.5" customHeight="1" x14ac:dyDescent="0.3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3.5" customHeight="1" x14ac:dyDescent="0.3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3.5" customHeight="1" x14ac:dyDescent="0.3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3.5" customHeight="1" x14ac:dyDescent="0.3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3.5" customHeight="1" x14ac:dyDescent="0.3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3.5" customHeight="1" x14ac:dyDescent="0.3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3.5" customHeight="1" x14ac:dyDescent="0.3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3.5" customHeight="1" x14ac:dyDescent="0.3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3.5" customHeight="1" x14ac:dyDescent="0.3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3.5" customHeight="1" x14ac:dyDescent="0.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3.5" customHeight="1" x14ac:dyDescent="0.3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3.5" customHeight="1" x14ac:dyDescent="0.3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3.5" customHeight="1" x14ac:dyDescent="0.3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3.5" customHeight="1" x14ac:dyDescent="0.3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3.5" customHeight="1" x14ac:dyDescent="0.3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3.5" customHeight="1" x14ac:dyDescent="0.3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3.5" customHeight="1" x14ac:dyDescent="0.3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3.5" customHeight="1" x14ac:dyDescent="0.3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3.5" customHeight="1" x14ac:dyDescent="0.3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3.5" customHeight="1" x14ac:dyDescent="0.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3.5" customHeight="1" x14ac:dyDescent="0.3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3.5" customHeight="1" x14ac:dyDescent="0.3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3.5" customHeight="1" x14ac:dyDescent="0.3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3.5" customHeight="1" x14ac:dyDescent="0.3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3.5" customHeight="1" x14ac:dyDescent="0.3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3.5" customHeight="1" x14ac:dyDescent="0.3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3.5" customHeight="1" x14ac:dyDescent="0.3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3.5" customHeight="1" x14ac:dyDescent="0.3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3.5" customHeight="1" x14ac:dyDescent="0.3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3.5" customHeight="1" x14ac:dyDescent="0.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3.5" customHeight="1" x14ac:dyDescent="0.3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3.5" customHeight="1" x14ac:dyDescent="0.3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3.5" customHeight="1" x14ac:dyDescent="0.3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3.5" customHeight="1" x14ac:dyDescent="0.3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3.5" customHeight="1" x14ac:dyDescent="0.3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3.5" customHeight="1" x14ac:dyDescent="0.3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3.5" customHeight="1" x14ac:dyDescent="0.3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3.5" customHeight="1" x14ac:dyDescent="0.3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3.5" customHeight="1" x14ac:dyDescent="0.3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3.5" customHeight="1" x14ac:dyDescent="0.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3.5" customHeight="1" x14ac:dyDescent="0.3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3.5" customHeight="1" x14ac:dyDescent="0.3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3.5" customHeight="1" x14ac:dyDescent="0.3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3.5" customHeight="1" x14ac:dyDescent="0.3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3.5" customHeight="1" x14ac:dyDescent="0.3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3.5" customHeight="1" x14ac:dyDescent="0.3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3.5" customHeight="1" x14ac:dyDescent="0.3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3.5" customHeight="1" x14ac:dyDescent="0.3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3.5" customHeight="1" x14ac:dyDescent="0.3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3.5" customHeight="1" x14ac:dyDescent="0.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3.5" customHeight="1" x14ac:dyDescent="0.3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3.5" customHeight="1" x14ac:dyDescent="0.3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3.5" customHeight="1" x14ac:dyDescent="0.3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3.5" customHeight="1" x14ac:dyDescent="0.3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3.5" customHeight="1" x14ac:dyDescent="0.3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3.5" customHeight="1" x14ac:dyDescent="0.3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3.5" customHeight="1" x14ac:dyDescent="0.3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3.5" customHeight="1" x14ac:dyDescent="0.3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3.5" customHeight="1" x14ac:dyDescent="0.3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3.5" customHeight="1" x14ac:dyDescent="0.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3.5" customHeight="1" x14ac:dyDescent="0.3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3.5" customHeight="1" x14ac:dyDescent="0.3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3.5" customHeight="1" x14ac:dyDescent="0.3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3.5" customHeight="1" x14ac:dyDescent="0.3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3.5" customHeight="1" x14ac:dyDescent="0.3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3.5" customHeight="1" x14ac:dyDescent="0.3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3.5" customHeight="1" x14ac:dyDescent="0.3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3.5" customHeight="1" x14ac:dyDescent="0.3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3.5" customHeight="1" x14ac:dyDescent="0.3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3.5" customHeight="1" x14ac:dyDescent="0.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3.5" customHeight="1" x14ac:dyDescent="0.3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3.5" customHeight="1" x14ac:dyDescent="0.3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3.5" customHeight="1" x14ac:dyDescent="0.3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3.5" customHeight="1" x14ac:dyDescent="0.3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3.5" customHeight="1" x14ac:dyDescent="0.3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3.5" customHeight="1" x14ac:dyDescent="0.3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3.5" customHeight="1" x14ac:dyDescent="0.3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3.5" customHeight="1" x14ac:dyDescent="0.3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3.5" customHeight="1" x14ac:dyDescent="0.3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3.5" customHeight="1" x14ac:dyDescent="0.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3.5" customHeight="1" x14ac:dyDescent="0.3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3.5" customHeight="1" x14ac:dyDescent="0.3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3.5" customHeight="1" x14ac:dyDescent="0.3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3.5" customHeight="1" x14ac:dyDescent="0.3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3.5" customHeight="1" x14ac:dyDescent="0.3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3.5" customHeight="1" x14ac:dyDescent="0.3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3.5" customHeight="1" x14ac:dyDescent="0.3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3.5" customHeight="1" x14ac:dyDescent="0.3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3.5" customHeight="1" x14ac:dyDescent="0.3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3.5" customHeight="1" x14ac:dyDescent="0.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3.5" customHeight="1" x14ac:dyDescent="0.3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3.5" customHeight="1" x14ac:dyDescent="0.3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3.5" customHeight="1" x14ac:dyDescent="0.3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3.5" customHeight="1" x14ac:dyDescent="0.3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3.5" customHeight="1" x14ac:dyDescent="0.3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3.5" customHeight="1" x14ac:dyDescent="0.3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3.5" customHeight="1" x14ac:dyDescent="0.3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3.5" customHeight="1" x14ac:dyDescent="0.3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3.5" customHeight="1" x14ac:dyDescent="0.3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3.5" customHeight="1" x14ac:dyDescent="0.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3.5" customHeight="1" x14ac:dyDescent="0.3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3.5" customHeight="1" x14ac:dyDescent="0.3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3.5" customHeight="1" x14ac:dyDescent="0.3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3.5" customHeight="1" x14ac:dyDescent="0.3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3.5" customHeight="1" x14ac:dyDescent="0.3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3.5" customHeight="1" x14ac:dyDescent="0.3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3.5" customHeight="1" x14ac:dyDescent="0.3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3.5" customHeight="1" x14ac:dyDescent="0.3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3.5" customHeight="1" x14ac:dyDescent="0.3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3.5" customHeight="1" x14ac:dyDescent="0.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3.5" customHeight="1" x14ac:dyDescent="0.3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3.5" customHeight="1" x14ac:dyDescent="0.3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3.5" customHeight="1" x14ac:dyDescent="0.3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3.5" customHeight="1" x14ac:dyDescent="0.3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3.5" customHeight="1" x14ac:dyDescent="0.3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3.5" customHeight="1" x14ac:dyDescent="0.3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3.5" customHeight="1" x14ac:dyDescent="0.3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3.5" customHeight="1" x14ac:dyDescent="0.3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3.5" customHeight="1" x14ac:dyDescent="0.3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3.5" customHeight="1" x14ac:dyDescent="0.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3.5" customHeight="1" x14ac:dyDescent="0.3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3.5" customHeight="1" x14ac:dyDescent="0.3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3.5" customHeight="1" x14ac:dyDescent="0.3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3.5" customHeight="1" x14ac:dyDescent="0.3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3.5" customHeight="1" x14ac:dyDescent="0.3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3.5" customHeight="1" x14ac:dyDescent="0.3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3.5" customHeight="1" x14ac:dyDescent="0.3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3.5" customHeight="1" x14ac:dyDescent="0.3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3.5" customHeight="1" x14ac:dyDescent="0.3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3.5" customHeight="1" x14ac:dyDescent="0.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3.5" customHeight="1" x14ac:dyDescent="0.3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3.5" customHeight="1" x14ac:dyDescent="0.3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3.5" customHeight="1" x14ac:dyDescent="0.3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3.5" customHeight="1" x14ac:dyDescent="0.3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3.5" customHeight="1" x14ac:dyDescent="0.3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3.5" customHeight="1" x14ac:dyDescent="0.3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3.5" customHeight="1" x14ac:dyDescent="0.3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3.5" customHeight="1" x14ac:dyDescent="0.3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3.5" customHeight="1" x14ac:dyDescent="0.3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3.5" customHeight="1" x14ac:dyDescent="0.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3.5" customHeight="1" x14ac:dyDescent="0.3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3.5" customHeight="1" x14ac:dyDescent="0.3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3.5" customHeight="1" x14ac:dyDescent="0.3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3.5" customHeight="1" x14ac:dyDescent="0.3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3.5" customHeight="1" x14ac:dyDescent="0.3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3.5" customHeight="1" x14ac:dyDescent="0.3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3.5" customHeight="1" x14ac:dyDescent="0.3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3.5" customHeight="1" x14ac:dyDescent="0.3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3.5" customHeight="1" x14ac:dyDescent="0.3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3.5" customHeight="1" x14ac:dyDescent="0.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3.5" customHeight="1" x14ac:dyDescent="0.3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3.5" customHeight="1" x14ac:dyDescent="0.3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3.5" customHeight="1" x14ac:dyDescent="0.3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3.5" customHeight="1" x14ac:dyDescent="0.3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3.5" customHeight="1" x14ac:dyDescent="0.3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3.5" customHeight="1" x14ac:dyDescent="0.3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3.5" customHeight="1" x14ac:dyDescent="0.3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3.5" customHeight="1" x14ac:dyDescent="0.3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3.5" customHeight="1" x14ac:dyDescent="0.3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3.5" customHeight="1" x14ac:dyDescent="0.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3.5" customHeight="1" x14ac:dyDescent="0.3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3.5" customHeight="1" x14ac:dyDescent="0.3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3.5" customHeight="1" x14ac:dyDescent="0.3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3.5" customHeight="1" x14ac:dyDescent="0.3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3.5" customHeight="1" x14ac:dyDescent="0.3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3.5" customHeight="1" x14ac:dyDescent="0.3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3.5" customHeight="1" x14ac:dyDescent="0.3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3.5" customHeight="1" x14ac:dyDescent="0.3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3.5" customHeight="1" x14ac:dyDescent="0.3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3.5" customHeight="1" x14ac:dyDescent="0.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3.5" customHeight="1" x14ac:dyDescent="0.3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3.5" customHeight="1" x14ac:dyDescent="0.3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3.5" customHeight="1" x14ac:dyDescent="0.3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3.5" customHeight="1" x14ac:dyDescent="0.3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3.5" customHeight="1" x14ac:dyDescent="0.3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3.5" customHeight="1" x14ac:dyDescent="0.3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3.5" customHeight="1" x14ac:dyDescent="0.3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3.5" customHeight="1" x14ac:dyDescent="0.3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3.5" customHeight="1" x14ac:dyDescent="0.3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3.5" customHeight="1" x14ac:dyDescent="0.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3.5" customHeight="1" x14ac:dyDescent="0.3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3.5" customHeight="1" x14ac:dyDescent="0.3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3.5" customHeight="1" x14ac:dyDescent="0.3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3.5" customHeight="1" x14ac:dyDescent="0.3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3.5" customHeight="1" x14ac:dyDescent="0.3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3.5" customHeight="1" x14ac:dyDescent="0.3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3.5" customHeight="1" x14ac:dyDescent="0.3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3.5" customHeight="1" x14ac:dyDescent="0.3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3.5" customHeight="1" x14ac:dyDescent="0.3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3.5" customHeight="1" x14ac:dyDescent="0.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3.5" customHeight="1" x14ac:dyDescent="0.3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3.5" customHeight="1" x14ac:dyDescent="0.3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3.5" customHeight="1" x14ac:dyDescent="0.3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3.5" customHeight="1" x14ac:dyDescent="0.3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3.5" customHeight="1" x14ac:dyDescent="0.3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3.5" customHeight="1" x14ac:dyDescent="0.3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3.5" customHeight="1" x14ac:dyDescent="0.3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3.5" customHeight="1" x14ac:dyDescent="0.3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3.5" customHeight="1" x14ac:dyDescent="0.3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3.5" customHeight="1" x14ac:dyDescent="0.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3.5" customHeight="1" x14ac:dyDescent="0.3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3.5" customHeight="1" x14ac:dyDescent="0.3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3.5" customHeight="1" x14ac:dyDescent="0.3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3.5" customHeight="1" x14ac:dyDescent="0.3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3.5" customHeight="1" x14ac:dyDescent="0.3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3.5" customHeight="1" x14ac:dyDescent="0.3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3.5" customHeight="1" x14ac:dyDescent="0.3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3.5" customHeight="1" x14ac:dyDescent="0.3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3.5" customHeight="1" x14ac:dyDescent="0.3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3.5" customHeight="1" x14ac:dyDescent="0.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3.5" customHeight="1" x14ac:dyDescent="0.3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3.5" customHeight="1" x14ac:dyDescent="0.3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3.5" customHeight="1" x14ac:dyDescent="0.3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3.5" customHeight="1" x14ac:dyDescent="0.3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3.5" customHeight="1" x14ac:dyDescent="0.3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3.5" customHeight="1" x14ac:dyDescent="0.3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3.5" customHeight="1" x14ac:dyDescent="0.3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3.5" customHeight="1" x14ac:dyDescent="0.3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3.5" customHeight="1" x14ac:dyDescent="0.3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3.5" customHeight="1" x14ac:dyDescent="0.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3.5" customHeight="1" x14ac:dyDescent="0.3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3.5" customHeight="1" x14ac:dyDescent="0.3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3.5" customHeight="1" x14ac:dyDescent="0.3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3.5" customHeight="1" x14ac:dyDescent="0.3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3.5" customHeight="1" x14ac:dyDescent="0.3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3.5" customHeight="1" x14ac:dyDescent="0.3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3.5" customHeight="1" x14ac:dyDescent="0.3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3.5" customHeight="1" x14ac:dyDescent="0.3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3.5" customHeight="1" x14ac:dyDescent="0.3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3.5" customHeight="1" x14ac:dyDescent="0.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3.5" customHeight="1" x14ac:dyDescent="0.3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3.5" customHeight="1" x14ac:dyDescent="0.3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3.5" customHeight="1" x14ac:dyDescent="0.3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3.5" customHeight="1" x14ac:dyDescent="0.3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3.5" customHeight="1" x14ac:dyDescent="0.3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3.5" customHeight="1" x14ac:dyDescent="0.3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3.5" customHeight="1" x14ac:dyDescent="0.3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3.5" customHeight="1" x14ac:dyDescent="0.3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3.5" customHeight="1" x14ac:dyDescent="0.3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3.5" customHeight="1" x14ac:dyDescent="0.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3.5" customHeight="1" x14ac:dyDescent="0.3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3.5" customHeight="1" x14ac:dyDescent="0.3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3.5" customHeight="1" x14ac:dyDescent="0.3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3.5" customHeight="1" x14ac:dyDescent="0.3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3.5" customHeight="1" x14ac:dyDescent="0.3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3.5" customHeight="1" x14ac:dyDescent="0.3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3.5" customHeight="1" x14ac:dyDescent="0.3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3.5" customHeight="1" x14ac:dyDescent="0.3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3.5" customHeight="1" x14ac:dyDescent="0.3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3.5" customHeight="1" x14ac:dyDescent="0.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3.5" customHeight="1" x14ac:dyDescent="0.3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3.5" customHeight="1" x14ac:dyDescent="0.3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3.5" customHeight="1" x14ac:dyDescent="0.3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3.5" customHeight="1" x14ac:dyDescent="0.3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3.5" customHeight="1" x14ac:dyDescent="0.3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3.5" customHeight="1" x14ac:dyDescent="0.3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3.5" customHeight="1" x14ac:dyDescent="0.3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3.5" customHeight="1" x14ac:dyDescent="0.3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3.5" customHeight="1" x14ac:dyDescent="0.3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3.5" customHeight="1" x14ac:dyDescent="0.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3.5" customHeight="1" x14ac:dyDescent="0.3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3.5" customHeight="1" x14ac:dyDescent="0.3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3.5" customHeight="1" x14ac:dyDescent="0.3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3.5" customHeight="1" x14ac:dyDescent="0.3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3.5" customHeight="1" x14ac:dyDescent="0.3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3.5" customHeight="1" x14ac:dyDescent="0.3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3.5" customHeight="1" x14ac:dyDescent="0.3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3.5" customHeight="1" x14ac:dyDescent="0.3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3.5" customHeight="1" x14ac:dyDescent="0.3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3.5" customHeight="1" x14ac:dyDescent="0.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3.5" customHeight="1" x14ac:dyDescent="0.3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3.5" customHeight="1" x14ac:dyDescent="0.3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3.5" customHeight="1" x14ac:dyDescent="0.3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3.5" customHeight="1" x14ac:dyDescent="0.3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3.5" customHeight="1" x14ac:dyDescent="0.3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3.5" customHeight="1" x14ac:dyDescent="0.3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3.5" customHeight="1" x14ac:dyDescent="0.3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3.5" customHeight="1" x14ac:dyDescent="0.3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3.5" customHeight="1" x14ac:dyDescent="0.3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3.5" customHeight="1" x14ac:dyDescent="0.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3.5" customHeight="1" x14ac:dyDescent="0.3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3.5" customHeight="1" x14ac:dyDescent="0.3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3.5" customHeight="1" x14ac:dyDescent="0.3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3.5" customHeight="1" x14ac:dyDescent="0.3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3.5" customHeight="1" x14ac:dyDescent="0.3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3.5" customHeight="1" x14ac:dyDescent="0.3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3.5" customHeight="1" x14ac:dyDescent="0.3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3.5" customHeight="1" x14ac:dyDescent="0.3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3.5" customHeight="1" x14ac:dyDescent="0.3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3.5" customHeight="1" x14ac:dyDescent="0.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3.5" customHeight="1" x14ac:dyDescent="0.3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3.5" customHeight="1" x14ac:dyDescent="0.3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3.5" customHeight="1" x14ac:dyDescent="0.3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3.5" customHeight="1" x14ac:dyDescent="0.3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3.5" customHeight="1" x14ac:dyDescent="0.3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3.5" customHeight="1" x14ac:dyDescent="0.3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3.5" customHeight="1" x14ac:dyDescent="0.3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3.5" customHeight="1" x14ac:dyDescent="0.3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3.5" customHeight="1" x14ac:dyDescent="0.3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3.5" customHeight="1" x14ac:dyDescent="0.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3.5" customHeight="1" x14ac:dyDescent="0.3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3.5" customHeight="1" x14ac:dyDescent="0.3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3.5" customHeight="1" x14ac:dyDescent="0.3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3.5" customHeight="1" x14ac:dyDescent="0.3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3.5" customHeight="1" x14ac:dyDescent="0.3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3.5" customHeight="1" x14ac:dyDescent="0.3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3.5" customHeight="1" x14ac:dyDescent="0.3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3.5" customHeight="1" x14ac:dyDescent="0.3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3.5" customHeight="1" x14ac:dyDescent="0.3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3.5" customHeight="1" x14ac:dyDescent="0.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3.5" customHeight="1" x14ac:dyDescent="0.3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3.5" customHeight="1" x14ac:dyDescent="0.3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3.5" customHeight="1" x14ac:dyDescent="0.3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3.5" customHeight="1" x14ac:dyDescent="0.3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3.5" customHeight="1" x14ac:dyDescent="0.3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3.5" customHeight="1" x14ac:dyDescent="0.3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3.5" customHeight="1" x14ac:dyDescent="0.3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3.5" customHeight="1" x14ac:dyDescent="0.3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3.5" customHeight="1" x14ac:dyDescent="0.3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3.5" customHeight="1" x14ac:dyDescent="0.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3.5" customHeight="1" x14ac:dyDescent="0.3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3.5" customHeight="1" x14ac:dyDescent="0.3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3.5" customHeight="1" x14ac:dyDescent="0.3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3.5" customHeight="1" x14ac:dyDescent="0.3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3.5" customHeight="1" x14ac:dyDescent="0.3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3.5" customHeight="1" x14ac:dyDescent="0.3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3.5" customHeight="1" x14ac:dyDescent="0.3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3.5" customHeight="1" x14ac:dyDescent="0.3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3.5" customHeight="1" x14ac:dyDescent="0.3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3.5" customHeight="1" x14ac:dyDescent="0.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3.5" customHeight="1" x14ac:dyDescent="0.3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3.5" customHeight="1" x14ac:dyDescent="0.3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3.5" customHeight="1" x14ac:dyDescent="0.3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3.5" customHeight="1" x14ac:dyDescent="0.3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3.5" customHeight="1" x14ac:dyDescent="0.3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3.5" customHeight="1" x14ac:dyDescent="0.3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3.5" customHeight="1" x14ac:dyDescent="0.3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3.5" customHeight="1" x14ac:dyDescent="0.3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3.5" customHeight="1" x14ac:dyDescent="0.3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3.5" customHeight="1" x14ac:dyDescent="0.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3.5" customHeight="1" x14ac:dyDescent="0.3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3.5" customHeight="1" x14ac:dyDescent="0.3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3.5" customHeight="1" x14ac:dyDescent="0.3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3.5" customHeight="1" x14ac:dyDescent="0.3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3.5" customHeight="1" x14ac:dyDescent="0.3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3.5" customHeight="1" x14ac:dyDescent="0.3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3.5" customHeight="1" x14ac:dyDescent="0.3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3.5" customHeight="1" x14ac:dyDescent="0.3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3.5" customHeight="1" x14ac:dyDescent="0.3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3.5" customHeight="1" x14ac:dyDescent="0.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3.5" customHeight="1" x14ac:dyDescent="0.3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3.5" customHeight="1" x14ac:dyDescent="0.3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3.5" customHeight="1" x14ac:dyDescent="0.3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3.5" customHeight="1" x14ac:dyDescent="0.3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3.5" customHeight="1" x14ac:dyDescent="0.3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3.5" customHeight="1" x14ac:dyDescent="0.3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3.5" customHeight="1" x14ac:dyDescent="0.3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3.5" customHeight="1" x14ac:dyDescent="0.3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3.5" customHeight="1" x14ac:dyDescent="0.3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3.5" customHeight="1" x14ac:dyDescent="0.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3.5" customHeight="1" x14ac:dyDescent="0.3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3.5" customHeight="1" x14ac:dyDescent="0.3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3.5" customHeight="1" x14ac:dyDescent="0.3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3.5" customHeight="1" x14ac:dyDescent="0.3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3.5" customHeight="1" x14ac:dyDescent="0.3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</sheetData>
  <mergeCells count="29">
    <mergeCell ref="D22:F22"/>
    <mergeCell ref="H3:J3"/>
    <mergeCell ref="B4:D4"/>
    <mergeCell ref="B5:D5"/>
    <mergeCell ref="H5:J5"/>
    <mergeCell ref="A12:J12"/>
    <mergeCell ref="H6:J6"/>
    <mergeCell ref="H7:J7"/>
    <mergeCell ref="A9:A10"/>
    <mergeCell ref="B9:B10"/>
    <mergeCell ref="J9:J10"/>
    <mergeCell ref="A8:D8"/>
    <mergeCell ref="A11:J11"/>
    <mergeCell ref="I9:I10"/>
    <mergeCell ref="H9:H10"/>
    <mergeCell ref="C9:C10"/>
    <mergeCell ref="D9:G10"/>
    <mergeCell ref="D21:F21"/>
    <mergeCell ref="D18:F18"/>
    <mergeCell ref="B1:D2"/>
    <mergeCell ref="B3:D3"/>
    <mergeCell ref="D15:F15"/>
    <mergeCell ref="D19:F19"/>
    <mergeCell ref="D13:F13"/>
    <mergeCell ref="A14:J14"/>
    <mergeCell ref="A20:J20"/>
    <mergeCell ref="A17:J17"/>
    <mergeCell ref="H4:J4"/>
    <mergeCell ref="D16:F16"/>
  </mergeCells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CC1AF5E-B849-42E7-98FD-4A678D27EF58}">
            <xm:f>NOT(ISERROR(SEARCH(result!$A$2,E13)))</xm:f>
            <xm:f>result!$A$2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08968AE7-9414-442C-9BE4-F95E112E3E6D}">
            <xm:f>NOT(ISERROR(SEARCH(result!$A$3,E13)))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D933C449-9FFC-4815-92D3-5E9B31C40914}">
            <xm:f>NOT(ISERROR(SEARCH(result!$A$2,E13)))</xm:f>
            <xm:f>result!$A$2</xm:f>
            <x14:dxf>
              <fill>
                <patternFill>
                  <bgColor rgb="FFFF0000"/>
                </patternFill>
              </fill>
            </x14:dxf>
          </x14:cfRule>
          <xm:sqref>I24:I30 E19 I15:I16 I19 I13 E21:E23</xm:sqref>
        </x14:conditionalFormatting>
        <x14:conditionalFormatting xmlns:xm="http://schemas.microsoft.com/office/excel/2006/main">
          <x14:cfRule type="containsText" priority="3" operator="containsText" id="{9F626832-95DD-4C7F-B24A-19F6B78B7B8A}">
            <xm:f>NOT(ISERROR(SEARCH(result!$A$3,G18)))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977F592D-8140-4C5C-B3D1-AFE2AE143CCB}">
            <xm:f>NOT(ISERROR(SEARCH(result!$A$2,G18)))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G18 I18:I19 G21:G22 I21:I30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result!$A$2:$A$3</xm:f>
          </x14:formula1>
          <xm:sqref>I13 I15:I16 G18 G21:G22 I18:I19 E19 E21:E23 I21:I32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5616-ADFA-48D2-854C-9C4C9BC66041}">
  <dimension ref="A1:K98"/>
  <sheetViews>
    <sheetView topLeftCell="A14" workbookViewId="0">
      <selection activeCell="M32" sqref="M32"/>
    </sheetView>
  </sheetViews>
  <sheetFormatPr defaultRowHeight="13.2" x14ac:dyDescent="0.2"/>
  <cols>
    <col min="1" max="1" width="15.21875" customWidth="1"/>
    <col min="2" max="2" width="32.44140625" customWidth="1"/>
    <col min="3" max="3" width="23" customWidth="1"/>
    <col min="4" max="4" width="20.33203125" customWidth="1"/>
  </cols>
  <sheetData>
    <row r="1" spans="1:9" ht="14.4" x14ac:dyDescent="0.3">
      <c r="A1" s="51" t="s">
        <v>0</v>
      </c>
      <c r="B1" s="138"/>
      <c r="C1" s="139"/>
      <c r="D1" s="140"/>
      <c r="E1" s="53"/>
      <c r="F1" s="53"/>
      <c r="G1" s="54"/>
      <c r="H1" s="55"/>
      <c r="I1" s="55"/>
    </row>
    <row r="2" spans="1:9" ht="15" thickBot="1" x14ac:dyDescent="0.35">
      <c r="A2" s="59"/>
      <c r="B2" s="141"/>
      <c r="C2" s="142"/>
      <c r="D2" s="143"/>
      <c r="E2" s="53"/>
      <c r="F2" s="53"/>
      <c r="G2" s="54"/>
      <c r="H2" s="55"/>
      <c r="I2" s="55"/>
    </row>
    <row r="3" spans="1:9" ht="14.4" x14ac:dyDescent="0.3">
      <c r="A3" s="60" t="s">
        <v>63</v>
      </c>
      <c r="B3" s="144" t="s">
        <v>45</v>
      </c>
      <c r="C3" s="145"/>
      <c r="D3" s="146"/>
      <c r="E3" s="61"/>
      <c r="F3" s="61"/>
      <c r="G3" s="136"/>
      <c r="H3" s="137"/>
      <c r="I3" s="137"/>
    </row>
    <row r="4" spans="1:9" ht="14.4" x14ac:dyDescent="0.3">
      <c r="A4" s="62" t="s">
        <v>64</v>
      </c>
      <c r="B4" s="147" t="s">
        <v>235</v>
      </c>
      <c r="C4" s="134"/>
      <c r="D4" s="148"/>
      <c r="E4" s="61"/>
      <c r="F4" s="61"/>
      <c r="G4" s="136"/>
      <c r="H4" s="137"/>
      <c r="I4" s="137"/>
    </row>
    <row r="5" spans="1:9" ht="27.6" x14ac:dyDescent="0.2">
      <c r="A5" s="62" t="s">
        <v>1</v>
      </c>
      <c r="B5" s="149"/>
      <c r="C5" s="134"/>
      <c r="D5" s="148"/>
      <c r="E5" s="63"/>
      <c r="F5" s="63"/>
      <c r="G5" s="150"/>
      <c r="H5" s="137"/>
      <c r="I5" s="137"/>
    </row>
    <row r="6" spans="1:9" ht="14.4" x14ac:dyDescent="0.3">
      <c r="A6" s="66" t="s">
        <v>2</v>
      </c>
      <c r="B6" s="67">
        <f>COUNTIF(H:H,"Pass")</f>
        <v>18</v>
      </c>
      <c r="C6" s="68" t="s">
        <v>3</v>
      </c>
      <c r="D6" s="69">
        <f>COUNTIF(H10:H745,"Pending")</f>
        <v>0</v>
      </c>
      <c r="E6" s="70"/>
      <c r="F6" s="70"/>
      <c r="G6" s="136"/>
      <c r="H6" s="137"/>
      <c r="I6" s="137"/>
    </row>
    <row r="7" spans="1:9" ht="15" thickBot="1" x14ac:dyDescent="0.35">
      <c r="A7" s="71" t="s">
        <v>4</v>
      </c>
      <c r="B7" s="72">
        <f>COUNTIF(H:H,"Fail")</f>
        <v>0</v>
      </c>
      <c r="C7" s="73" t="s">
        <v>5</v>
      </c>
      <c r="D7" s="74">
        <f>COUNTIF(A:A, "TC??")</f>
        <v>18</v>
      </c>
      <c r="E7" s="75"/>
      <c r="F7" s="75"/>
      <c r="G7" s="136"/>
      <c r="H7" s="137"/>
      <c r="I7" s="137"/>
    </row>
    <row r="8" spans="1:9" ht="14.4" x14ac:dyDescent="0.3">
      <c r="A8" s="151"/>
      <c r="B8" s="145"/>
      <c r="C8" s="145"/>
      <c r="D8" s="152"/>
      <c r="E8" s="76"/>
      <c r="F8" s="76"/>
      <c r="G8" s="132"/>
      <c r="H8" s="77"/>
      <c r="I8" s="77"/>
    </row>
    <row r="9" spans="1:9" x14ac:dyDescent="0.2">
      <c r="A9" s="153" t="s">
        <v>6</v>
      </c>
      <c r="B9" s="153" t="s">
        <v>7</v>
      </c>
      <c r="C9" s="153" t="s">
        <v>8</v>
      </c>
      <c r="D9" s="157" t="s">
        <v>9</v>
      </c>
      <c r="E9" s="158"/>
      <c r="F9" s="158"/>
      <c r="G9" s="153" t="s">
        <v>10</v>
      </c>
      <c r="H9" s="153" t="s">
        <v>11</v>
      </c>
      <c r="I9" s="153" t="s">
        <v>12</v>
      </c>
    </row>
    <row r="10" spans="1:9" x14ac:dyDescent="0.2">
      <c r="A10" s="154"/>
      <c r="B10" s="154"/>
      <c r="C10" s="154"/>
      <c r="D10" s="160"/>
      <c r="E10" s="161"/>
      <c r="F10" s="161"/>
      <c r="G10" s="154"/>
      <c r="H10" s="154"/>
      <c r="I10" s="154"/>
    </row>
    <row r="11" spans="1:9" ht="13.8" x14ac:dyDescent="0.2">
      <c r="A11" s="155"/>
      <c r="B11" s="134"/>
      <c r="C11" s="134"/>
      <c r="D11" s="134"/>
      <c r="E11" s="134"/>
      <c r="F11" s="134"/>
      <c r="G11" s="134"/>
      <c r="H11" s="134"/>
      <c r="I11" s="135"/>
    </row>
    <row r="12" spans="1:9" x14ac:dyDescent="0.2">
      <c r="A12" s="156" t="s">
        <v>236</v>
      </c>
      <c r="B12" s="134"/>
      <c r="C12" s="134"/>
      <c r="D12" s="134"/>
      <c r="E12" s="134"/>
      <c r="F12" s="134"/>
      <c r="G12" s="134"/>
      <c r="H12" s="134"/>
      <c r="I12" s="135"/>
    </row>
    <row r="13" spans="1:9" ht="31.8" customHeight="1" x14ac:dyDescent="0.2">
      <c r="A13" s="81" t="s">
        <v>14</v>
      </c>
      <c r="B13" s="82" t="s">
        <v>241</v>
      </c>
      <c r="C13" s="50" t="s">
        <v>237</v>
      </c>
      <c r="D13" s="133" t="s">
        <v>238</v>
      </c>
      <c r="E13" s="184"/>
      <c r="F13" s="163"/>
      <c r="G13" s="83"/>
      <c r="H13" s="50" t="s">
        <v>2</v>
      </c>
      <c r="I13" s="50"/>
    </row>
    <row r="14" spans="1:9" ht="31.8" customHeight="1" x14ac:dyDescent="0.2">
      <c r="A14" s="81" t="s">
        <v>15</v>
      </c>
      <c r="B14" s="82" t="s">
        <v>241</v>
      </c>
      <c r="C14" s="50" t="s">
        <v>239</v>
      </c>
      <c r="D14" s="133" t="s">
        <v>240</v>
      </c>
      <c r="E14" s="184"/>
      <c r="F14" s="163"/>
      <c r="G14" s="83"/>
      <c r="H14" s="50" t="s">
        <v>2</v>
      </c>
      <c r="I14" s="50"/>
    </row>
    <row r="15" spans="1:9" ht="31.8" customHeight="1" x14ac:dyDescent="0.2">
      <c r="A15" s="81" t="s">
        <v>16</v>
      </c>
      <c r="B15" s="82" t="s">
        <v>241</v>
      </c>
      <c r="C15" s="50" t="s">
        <v>242</v>
      </c>
      <c r="D15" s="133" t="s">
        <v>243</v>
      </c>
      <c r="E15" s="184"/>
      <c r="F15" s="163"/>
      <c r="G15" s="83"/>
      <c r="H15" s="50" t="s">
        <v>2</v>
      </c>
      <c r="I15" s="50"/>
    </row>
    <row r="16" spans="1:9" ht="31.8" customHeight="1" x14ac:dyDescent="0.2">
      <c r="A16" s="81" t="s">
        <v>49</v>
      </c>
      <c r="B16" s="82" t="s">
        <v>241</v>
      </c>
      <c r="C16" s="50" t="s">
        <v>242</v>
      </c>
      <c r="D16" s="133" t="s">
        <v>244</v>
      </c>
      <c r="E16" s="184"/>
      <c r="F16" s="163"/>
      <c r="G16" s="83"/>
      <c r="H16" s="50" t="s">
        <v>2</v>
      </c>
      <c r="I16" s="50"/>
    </row>
    <row r="17" spans="1:11" ht="27.6" x14ac:dyDescent="0.2">
      <c r="A17" s="81" t="s">
        <v>50</v>
      </c>
      <c r="B17" s="82" t="s">
        <v>241</v>
      </c>
      <c r="C17" s="50" t="s">
        <v>269</v>
      </c>
      <c r="D17" s="133" t="s">
        <v>270</v>
      </c>
      <c r="E17" s="184"/>
      <c r="F17" s="163"/>
      <c r="G17" s="83"/>
      <c r="H17" s="50" t="s">
        <v>2</v>
      </c>
      <c r="I17" s="50"/>
    </row>
    <row r="18" spans="1:11" ht="25.2" customHeight="1" x14ac:dyDescent="0.2">
      <c r="A18" s="81" t="s">
        <v>51</v>
      </c>
      <c r="B18" s="82" t="s">
        <v>241</v>
      </c>
      <c r="C18" s="50" t="s">
        <v>269</v>
      </c>
      <c r="D18" s="133" t="s">
        <v>271</v>
      </c>
      <c r="E18" s="184"/>
      <c r="F18" s="163"/>
      <c r="G18" s="83"/>
      <c r="H18" s="50" t="s">
        <v>2</v>
      </c>
      <c r="I18" s="50"/>
    </row>
    <row r="19" spans="1:11" x14ac:dyDescent="0.2">
      <c r="A19" s="156" t="s">
        <v>247</v>
      </c>
      <c r="B19" s="134"/>
      <c r="C19" s="134"/>
      <c r="D19" s="134"/>
      <c r="E19" s="134"/>
      <c r="F19" s="134"/>
      <c r="G19" s="134"/>
      <c r="H19" s="134"/>
      <c r="I19" s="135"/>
      <c r="K19" t="s">
        <v>234</v>
      </c>
    </row>
    <row r="20" spans="1:11" ht="48.6" customHeight="1" x14ac:dyDescent="0.2">
      <c r="A20" s="81" t="s">
        <v>51</v>
      </c>
      <c r="B20" s="50" t="s">
        <v>248</v>
      </c>
      <c r="C20" s="50" t="s">
        <v>263</v>
      </c>
      <c r="D20" s="133" t="s">
        <v>255</v>
      </c>
      <c r="E20" s="134"/>
      <c r="F20" s="135"/>
      <c r="G20" s="50"/>
      <c r="H20" s="50" t="s">
        <v>2</v>
      </c>
      <c r="I20" s="50"/>
    </row>
    <row r="21" spans="1:11" ht="48.6" customHeight="1" x14ac:dyDescent="0.2">
      <c r="A21" s="81" t="s">
        <v>52</v>
      </c>
      <c r="B21" s="50" t="s">
        <v>248</v>
      </c>
      <c r="C21" s="50" t="s">
        <v>253</v>
      </c>
      <c r="D21" s="133" t="s">
        <v>254</v>
      </c>
      <c r="E21" s="134"/>
      <c r="F21" s="135"/>
      <c r="G21" s="50"/>
      <c r="H21" s="50" t="s">
        <v>2</v>
      </c>
      <c r="I21" s="50"/>
    </row>
    <row r="22" spans="1:11" ht="48.6" customHeight="1" x14ac:dyDescent="0.2">
      <c r="A22" s="81" t="s">
        <v>59</v>
      </c>
      <c r="B22" s="50" t="s">
        <v>248</v>
      </c>
      <c r="C22" s="50" t="s">
        <v>256</v>
      </c>
      <c r="D22" s="133" t="s">
        <v>257</v>
      </c>
      <c r="E22" s="134"/>
      <c r="F22" s="135"/>
      <c r="G22" s="50"/>
      <c r="H22" s="50" t="s">
        <v>2</v>
      </c>
      <c r="I22" s="50"/>
    </row>
    <row r="23" spans="1:11" ht="48.6" customHeight="1" x14ac:dyDescent="0.2">
      <c r="A23" s="81" t="s">
        <v>135</v>
      </c>
      <c r="B23" s="50" t="s">
        <v>248</v>
      </c>
      <c r="C23" s="50" t="s">
        <v>256</v>
      </c>
      <c r="D23" s="133" t="s">
        <v>258</v>
      </c>
      <c r="E23" s="134"/>
      <c r="F23" s="135"/>
      <c r="G23" s="50"/>
      <c r="H23" s="50" t="s">
        <v>2</v>
      </c>
      <c r="I23" s="50"/>
    </row>
    <row r="24" spans="1:11" ht="27.6" x14ac:dyDescent="0.2">
      <c r="A24" s="81" t="s">
        <v>84</v>
      </c>
      <c r="B24" s="50" t="s">
        <v>248</v>
      </c>
      <c r="C24" s="50" t="s">
        <v>259</v>
      </c>
      <c r="D24" s="133" t="s">
        <v>260</v>
      </c>
      <c r="E24" s="184"/>
      <c r="F24" s="163"/>
      <c r="G24" s="50"/>
      <c r="H24" s="50" t="s">
        <v>2</v>
      </c>
      <c r="I24" s="50"/>
    </row>
    <row r="25" spans="1:11" ht="37.200000000000003" customHeight="1" x14ac:dyDescent="0.2">
      <c r="A25" s="81" t="s">
        <v>85</v>
      </c>
      <c r="B25" s="50" t="s">
        <v>248</v>
      </c>
      <c r="C25" s="50" t="s">
        <v>256</v>
      </c>
      <c r="D25" s="133" t="s">
        <v>261</v>
      </c>
      <c r="E25" s="184"/>
      <c r="F25" s="163"/>
      <c r="G25" s="50"/>
      <c r="H25" s="50" t="s">
        <v>2</v>
      </c>
      <c r="I25" s="50"/>
    </row>
    <row r="26" spans="1:11" ht="33" customHeight="1" x14ac:dyDescent="0.2">
      <c r="A26" s="156" t="s">
        <v>249</v>
      </c>
      <c r="B26" s="134"/>
      <c r="C26" s="134"/>
      <c r="D26" s="134"/>
      <c r="E26" s="134"/>
      <c r="F26" s="134"/>
      <c r="G26" s="134"/>
      <c r="H26" s="134"/>
      <c r="I26" s="135"/>
    </row>
    <row r="27" spans="1:11" ht="41.4" customHeight="1" x14ac:dyDescent="0.2">
      <c r="A27" s="81" t="s">
        <v>194</v>
      </c>
      <c r="B27" s="82" t="s">
        <v>250</v>
      </c>
      <c r="C27" s="50" t="s">
        <v>262</v>
      </c>
      <c r="D27" s="133" t="s">
        <v>264</v>
      </c>
      <c r="E27" s="134"/>
      <c r="F27" s="135"/>
      <c r="G27" s="50"/>
      <c r="H27" s="50" t="s">
        <v>2</v>
      </c>
      <c r="I27" s="50"/>
    </row>
    <row r="28" spans="1:11" ht="45.6" customHeight="1" x14ac:dyDescent="0.2">
      <c r="A28" s="81" t="s">
        <v>195</v>
      </c>
      <c r="B28" s="50" t="s">
        <v>250</v>
      </c>
      <c r="C28" s="50" t="s">
        <v>262</v>
      </c>
      <c r="D28" s="133" t="s">
        <v>265</v>
      </c>
      <c r="E28" s="134"/>
      <c r="F28" s="135"/>
      <c r="G28" s="50"/>
      <c r="H28" s="50" t="s">
        <v>2</v>
      </c>
      <c r="I28" s="50"/>
    </row>
    <row r="29" spans="1:11" ht="27.6" x14ac:dyDescent="0.2">
      <c r="A29" s="81" t="s">
        <v>201</v>
      </c>
      <c r="B29" s="82" t="s">
        <v>250</v>
      </c>
      <c r="C29" s="50" t="s">
        <v>266</v>
      </c>
      <c r="D29" s="133" t="s">
        <v>267</v>
      </c>
      <c r="E29" s="184"/>
      <c r="F29" s="163"/>
      <c r="G29" s="50"/>
      <c r="H29" s="50" t="s">
        <v>2</v>
      </c>
      <c r="I29" s="50"/>
    </row>
    <row r="30" spans="1:11" ht="27.6" x14ac:dyDescent="0.2">
      <c r="A30" s="81" t="s">
        <v>202</v>
      </c>
      <c r="B30" s="82" t="s">
        <v>250</v>
      </c>
      <c r="C30" s="50" t="s">
        <v>266</v>
      </c>
      <c r="D30" s="133" t="s">
        <v>268</v>
      </c>
      <c r="E30" s="184"/>
      <c r="F30" s="163"/>
      <c r="G30" s="50"/>
      <c r="H30" s="50" t="s">
        <v>2</v>
      </c>
      <c r="I30" s="50"/>
    </row>
    <row r="31" spans="1:11" x14ac:dyDescent="0.2">
      <c r="A31" s="156" t="s">
        <v>251</v>
      </c>
      <c r="B31" s="134"/>
      <c r="C31" s="134"/>
      <c r="D31" s="134"/>
      <c r="E31" s="134"/>
      <c r="F31" s="134"/>
      <c r="G31" s="134"/>
      <c r="H31" s="134"/>
      <c r="I31" s="135"/>
    </row>
    <row r="32" spans="1:11" ht="27.6" x14ac:dyDescent="0.2">
      <c r="A32" s="81" t="s">
        <v>205</v>
      </c>
      <c r="B32" s="82" t="s">
        <v>252</v>
      </c>
      <c r="C32" s="50" t="s">
        <v>272</v>
      </c>
      <c r="D32" s="133" t="s">
        <v>121</v>
      </c>
      <c r="E32" s="134"/>
      <c r="F32" s="135"/>
      <c r="G32" s="50"/>
      <c r="H32" s="50" t="s">
        <v>2</v>
      </c>
      <c r="I32" s="50"/>
    </row>
    <row r="33" spans="1:9" ht="31.2" customHeight="1" x14ac:dyDescent="0.2">
      <c r="A33" s="81" t="s">
        <v>206</v>
      </c>
      <c r="B33" s="82" t="s">
        <v>252</v>
      </c>
      <c r="C33" s="50" t="s">
        <v>273</v>
      </c>
      <c r="D33" s="133" t="s">
        <v>121</v>
      </c>
      <c r="E33" s="134"/>
      <c r="F33" s="135"/>
      <c r="G33" s="50"/>
      <c r="H33" s="50" t="s">
        <v>2</v>
      </c>
      <c r="I33" s="50"/>
    </row>
    <row r="34" spans="1:9" ht="14.4" x14ac:dyDescent="0.3">
      <c r="A34" s="79"/>
      <c r="B34" s="79"/>
      <c r="C34" s="79"/>
      <c r="D34" s="79"/>
      <c r="E34" s="79"/>
      <c r="F34" s="79"/>
      <c r="G34" s="79"/>
      <c r="H34" s="79"/>
      <c r="I34" s="79"/>
    </row>
    <row r="35" spans="1:9" ht="14.4" x14ac:dyDescent="0.3">
      <c r="A35" s="79"/>
      <c r="B35" s="79"/>
      <c r="C35" s="79"/>
      <c r="D35" s="79"/>
      <c r="E35" s="79"/>
      <c r="F35" s="79"/>
      <c r="G35" s="79"/>
      <c r="H35" s="79"/>
      <c r="I35" s="79"/>
    </row>
    <row r="36" spans="1:9" ht="14.4" x14ac:dyDescent="0.3">
      <c r="A36" s="79"/>
      <c r="B36" s="79"/>
      <c r="C36" s="79"/>
      <c r="D36" s="79"/>
      <c r="E36" s="79"/>
      <c r="F36" s="79"/>
      <c r="G36" s="79"/>
      <c r="H36" s="79"/>
      <c r="I36" s="79"/>
    </row>
    <row r="37" spans="1:9" ht="14.4" x14ac:dyDescent="0.3">
      <c r="A37" s="79"/>
      <c r="B37" s="79"/>
      <c r="C37" s="79"/>
      <c r="D37" s="79"/>
      <c r="E37" s="79"/>
      <c r="F37" s="79"/>
      <c r="G37" s="79"/>
      <c r="H37" s="79"/>
      <c r="I37" s="79"/>
    </row>
    <row r="38" spans="1:9" ht="14.4" x14ac:dyDescent="0.3">
      <c r="A38" s="79"/>
      <c r="B38" s="79"/>
      <c r="C38" s="79"/>
      <c r="D38" s="79"/>
      <c r="E38" s="79"/>
      <c r="F38" s="79"/>
      <c r="G38" s="79"/>
      <c r="H38" s="79"/>
      <c r="I38" s="79"/>
    </row>
    <row r="39" spans="1:9" ht="14.4" x14ac:dyDescent="0.3">
      <c r="A39" s="79"/>
      <c r="B39" s="79"/>
      <c r="C39" s="79"/>
      <c r="D39" s="79"/>
      <c r="E39" s="79"/>
      <c r="F39" s="79"/>
      <c r="G39" s="79"/>
      <c r="H39" s="79"/>
      <c r="I39" s="79"/>
    </row>
    <row r="40" spans="1:9" ht="14.4" x14ac:dyDescent="0.3">
      <c r="A40" s="79"/>
      <c r="B40" s="79"/>
      <c r="C40" s="79"/>
      <c r="D40" s="79"/>
      <c r="E40" s="79"/>
      <c r="F40" s="79"/>
      <c r="G40" s="79"/>
      <c r="H40" s="79"/>
      <c r="I40" s="79"/>
    </row>
    <row r="41" spans="1:9" ht="14.4" x14ac:dyDescent="0.3">
      <c r="H41" s="79"/>
    </row>
    <row r="42" spans="1:9" ht="14.4" x14ac:dyDescent="0.3">
      <c r="H42" s="79"/>
    </row>
    <row r="43" spans="1:9" ht="14.4" x14ac:dyDescent="0.3">
      <c r="H43" s="79"/>
    </row>
    <row r="44" spans="1:9" ht="14.4" x14ac:dyDescent="0.3">
      <c r="H44" s="79"/>
    </row>
    <row r="45" spans="1:9" ht="14.4" x14ac:dyDescent="0.3">
      <c r="H45" s="79"/>
    </row>
    <row r="46" spans="1:9" ht="14.4" x14ac:dyDescent="0.3">
      <c r="H46" s="79"/>
    </row>
    <row r="47" spans="1:9" ht="14.4" x14ac:dyDescent="0.3">
      <c r="H47" s="79"/>
    </row>
    <row r="48" spans="1:9" ht="14.4" x14ac:dyDescent="0.3">
      <c r="H48" s="79"/>
    </row>
    <row r="49" spans="8:8" ht="14.4" x14ac:dyDescent="0.3">
      <c r="H49" s="79"/>
    </row>
    <row r="50" spans="8:8" ht="14.4" x14ac:dyDescent="0.3">
      <c r="H50" s="79"/>
    </row>
    <row r="51" spans="8:8" ht="14.4" x14ac:dyDescent="0.3">
      <c r="H51" s="79"/>
    </row>
    <row r="52" spans="8:8" ht="14.4" x14ac:dyDescent="0.3">
      <c r="H52" s="79"/>
    </row>
    <row r="53" spans="8:8" ht="14.4" x14ac:dyDescent="0.3">
      <c r="H53" s="79"/>
    </row>
    <row r="54" spans="8:8" ht="14.4" x14ac:dyDescent="0.3">
      <c r="H54" s="187"/>
    </row>
    <row r="55" spans="8:8" ht="14.4" x14ac:dyDescent="0.3">
      <c r="H55" s="79"/>
    </row>
    <row r="56" spans="8:8" ht="14.4" x14ac:dyDescent="0.3">
      <c r="H56" s="79"/>
    </row>
    <row r="57" spans="8:8" ht="14.4" x14ac:dyDescent="0.3">
      <c r="H57" s="79"/>
    </row>
    <row r="58" spans="8:8" ht="14.4" x14ac:dyDescent="0.3">
      <c r="H58" s="79"/>
    </row>
    <row r="59" spans="8:8" ht="14.4" x14ac:dyDescent="0.3">
      <c r="H59" s="79"/>
    </row>
    <row r="60" spans="8:8" ht="14.4" x14ac:dyDescent="0.3">
      <c r="H60" s="79"/>
    </row>
    <row r="61" spans="8:8" ht="14.4" x14ac:dyDescent="0.3">
      <c r="H61" s="79"/>
    </row>
    <row r="62" spans="8:8" ht="14.4" x14ac:dyDescent="0.3">
      <c r="H62" s="79"/>
    </row>
    <row r="63" spans="8:8" ht="14.4" x14ac:dyDescent="0.3">
      <c r="H63" s="79"/>
    </row>
    <row r="64" spans="8:8" ht="14.4" x14ac:dyDescent="0.3">
      <c r="H64" s="79"/>
    </row>
    <row r="65" spans="8:8" ht="14.4" x14ac:dyDescent="0.3">
      <c r="H65" s="79"/>
    </row>
    <row r="66" spans="8:8" ht="14.4" x14ac:dyDescent="0.3">
      <c r="H66" s="79"/>
    </row>
    <row r="67" spans="8:8" ht="14.4" x14ac:dyDescent="0.3">
      <c r="H67" s="79"/>
    </row>
    <row r="68" spans="8:8" ht="14.4" x14ac:dyDescent="0.3">
      <c r="H68" s="79"/>
    </row>
    <row r="69" spans="8:8" ht="14.4" x14ac:dyDescent="0.3">
      <c r="H69" s="79"/>
    </row>
    <row r="70" spans="8:8" ht="14.4" x14ac:dyDescent="0.3">
      <c r="H70" s="79"/>
    </row>
    <row r="71" spans="8:8" ht="14.4" x14ac:dyDescent="0.3">
      <c r="H71" s="79"/>
    </row>
    <row r="72" spans="8:8" ht="14.4" x14ac:dyDescent="0.3">
      <c r="H72" s="79"/>
    </row>
    <row r="73" spans="8:8" ht="14.4" x14ac:dyDescent="0.3">
      <c r="H73" s="79"/>
    </row>
    <row r="74" spans="8:8" ht="14.4" x14ac:dyDescent="0.3">
      <c r="H74" s="79"/>
    </row>
    <row r="75" spans="8:8" ht="14.4" x14ac:dyDescent="0.3">
      <c r="H75" s="79"/>
    </row>
    <row r="76" spans="8:8" ht="14.4" x14ac:dyDescent="0.3">
      <c r="H76" s="79"/>
    </row>
    <row r="77" spans="8:8" ht="14.4" x14ac:dyDescent="0.3">
      <c r="H77" s="79"/>
    </row>
    <row r="78" spans="8:8" ht="14.4" x14ac:dyDescent="0.3">
      <c r="H78" s="79"/>
    </row>
    <row r="79" spans="8:8" ht="14.4" x14ac:dyDescent="0.3">
      <c r="H79" s="79"/>
    </row>
    <row r="80" spans="8:8" ht="14.4" x14ac:dyDescent="0.3">
      <c r="H80" s="79"/>
    </row>
    <row r="81" spans="8:8" ht="14.4" x14ac:dyDescent="0.3">
      <c r="H81" s="79"/>
    </row>
    <row r="82" spans="8:8" ht="14.4" x14ac:dyDescent="0.3">
      <c r="H82" s="79"/>
    </row>
    <row r="83" spans="8:8" ht="14.4" x14ac:dyDescent="0.3">
      <c r="H83" s="79"/>
    </row>
    <row r="84" spans="8:8" ht="14.4" x14ac:dyDescent="0.3">
      <c r="H84" s="79"/>
    </row>
    <row r="85" spans="8:8" ht="14.4" x14ac:dyDescent="0.3">
      <c r="H85" s="79"/>
    </row>
    <row r="86" spans="8:8" ht="14.4" x14ac:dyDescent="0.3">
      <c r="H86" s="79"/>
    </row>
    <row r="87" spans="8:8" ht="14.4" x14ac:dyDescent="0.3">
      <c r="H87" s="79"/>
    </row>
    <row r="88" spans="8:8" ht="14.4" x14ac:dyDescent="0.3">
      <c r="H88" s="79"/>
    </row>
    <row r="89" spans="8:8" ht="14.4" x14ac:dyDescent="0.3">
      <c r="H89" s="79"/>
    </row>
    <row r="90" spans="8:8" ht="14.4" x14ac:dyDescent="0.3">
      <c r="H90" s="79"/>
    </row>
    <row r="91" spans="8:8" ht="14.4" x14ac:dyDescent="0.3">
      <c r="H91" s="79"/>
    </row>
    <row r="92" spans="8:8" ht="14.4" x14ac:dyDescent="0.3">
      <c r="H92" s="79"/>
    </row>
    <row r="93" spans="8:8" ht="14.4" x14ac:dyDescent="0.3">
      <c r="H93" s="79"/>
    </row>
    <row r="94" spans="8:8" ht="14.4" x14ac:dyDescent="0.3">
      <c r="H94" s="79"/>
    </row>
    <row r="95" spans="8:8" ht="14.4" x14ac:dyDescent="0.3">
      <c r="H95" s="79"/>
    </row>
    <row r="96" spans="8:8" ht="14.4" x14ac:dyDescent="0.3">
      <c r="H96" s="79"/>
    </row>
    <row r="97" spans="8:8" ht="14.4" x14ac:dyDescent="0.3">
      <c r="H97" s="79"/>
    </row>
    <row r="98" spans="8:8" ht="14.4" x14ac:dyDescent="0.3">
      <c r="H98" s="79"/>
    </row>
  </sheetData>
  <mergeCells count="40">
    <mergeCell ref="D18:F18"/>
    <mergeCell ref="D22:F22"/>
    <mergeCell ref="D23:F23"/>
    <mergeCell ref="D24:F24"/>
    <mergeCell ref="D25:F25"/>
    <mergeCell ref="D29:F29"/>
    <mergeCell ref="D30:F30"/>
    <mergeCell ref="A26:I26"/>
    <mergeCell ref="D27:F27"/>
    <mergeCell ref="D28:F28"/>
    <mergeCell ref="A31:I31"/>
    <mergeCell ref="D32:F32"/>
    <mergeCell ref="D33:F33"/>
    <mergeCell ref="A11:I11"/>
    <mergeCell ref="A12:I12"/>
    <mergeCell ref="D13:F13"/>
    <mergeCell ref="A19:I19"/>
    <mergeCell ref="D20:F20"/>
    <mergeCell ref="D21:F21"/>
    <mergeCell ref="D14:F14"/>
    <mergeCell ref="D15:F15"/>
    <mergeCell ref="D16:F16"/>
    <mergeCell ref="D17:F17"/>
    <mergeCell ref="G6:I6"/>
    <mergeCell ref="G7:I7"/>
    <mergeCell ref="A8:D8"/>
    <mergeCell ref="A9:A10"/>
    <mergeCell ref="B9:B10"/>
    <mergeCell ref="C9:C10"/>
    <mergeCell ref="D9:F10"/>
    <mergeCell ref="G9:G10"/>
    <mergeCell ref="H9:H10"/>
    <mergeCell ref="I9:I10"/>
    <mergeCell ref="B1:D2"/>
    <mergeCell ref="B3:D3"/>
    <mergeCell ref="G3:I3"/>
    <mergeCell ref="B4:D4"/>
    <mergeCell ref="G4:I4"/>
    <mergeCell ref="B5:D5"/>
    <mergeCell ref="G5:I5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60C23B26-147F-4D38-BCEA-2D19A836BDA8}">
            <xm:f>NOT(ISERROR(SEARCH(result!$A$2,E13)))</xm:f>
            <xm:f>result!$A$2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69AC7483-5579-403C-8292-41E78512D8BB}">
            <xm:f>NOT(ISERROR(SEARCH(result!$A$3,E13)))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1E93546C-0744-49B8-A06B-2CE934BAC2DE}">
            <xm:f>NOT(ISERROR(SEARCH(result!$A$2,E13)))</xm:f>
            <xm:f>result!$A$2</xm:f>
            <x14:dxf>
              <fill>
                <patternFill>
                  <bgColor rgb="FFFF0000"/>
                </patternFill>
              </fill>
            </x14:dxf>
          </x14:cfRule>
          <xm:sqref>E32:E34 H35:H98 H20:H25 H28 H13:H18</xm:sqref>
        </x14:conditionalFormatting>
        <x14:conditionalFormatting xmlns:xm="http://schemas.microsoft.com/office/excel/2006/main">
          <x14:cfRule type="containsText" priority="5" operator="containsText" id="{FB0F6B07-D376-4D02-905A-CE60902EFDAF}">
            <xm:f>NOT(ISERROR(SEARCH(result!$A$3,H27)))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DFF94F0-939C-4616-B7BC-32E34C4643CA}">
            <xm:f>NOT(ISERROR(SEARCH(result!$A$2,H27)))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H32:H98 H27:H30</xm:sqref>
        </x14:conditionalFormatting>
        <x14:conditionalFormatting xmlns:xm="http://schemas.microsoft.com/office/excel/2006/main">
          <x14:cfRule type="containsText" priority="3" operator="containsText" id="{F75CFFCC-6275-4168-8152-72BE5CE9AE21}">
            <xm:f>NOT(ISERROR(SEARCH(result!$A$3,H41)))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9C086166-FD7F-42AF-974E-A39442CBC308}">
            <xm:f>NOT(ISERROR(SEARCH(result!$A$2,H41)))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H41:H88</xm:sqref>
        </x14:conditionalFormatting>
        <x14:conditionalFormatting xmlns:xm="http://schemas.microsoft.com/office/excel/2006/main">
          <x14:cfRule type="containsText" priority="2" operator="containsText" id="{8C694C56-08FB-4E05-8569-1551E85EED8B}">
            <xm:f>NOT(ISERROR(SEARCH(result!$A$2,H40)))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H40:H116</xm:sqref>
        </x14:conditionalFormatting>
        <x14:conditionalFormatting xmlns:xm="http://schemas.microsoft.com/office/excel/2006/main">
          <x14:cfRule type="containsText" priority="1" operator="containsText" id="{7E7E1100-4184-4196-9555-693550A66601}">
            <xm:f>NOT(ISERROR(SEARCH(result!$A$2,H45)))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H45:H111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6D610B-F95E-4381-BA19-48ECE13802C5}">
          <x14:formula1>
            <xm:f>result!$A$2:$A$3</xm:f>
          </x14:formula1>
          <xm:sqref>H32:H98 H20:H25 E32:E34 H27:H30 H13:H18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  <outlinePr summaryBelow="0" summaryRight="0"/>
  </sheetPr>
  <dimension ref="A1:Z1004"/>
  <sheetViews>
    <sheetView topLeftCell="A22" workbookViewId="0">
      <selection activeCell="C34" sqref="C34"/>
    </sheetView>
  </sheetViews>
  <sheetFormatPr defaultColWidth="12.6640625" defaultRowHeight="15" customHeight="1" outlineLevelRow="1" x14ac:dyDescent="0.2"/>
  <cols>
    <col min="1" max="1" width="21.6640625" customWidth="1"/>
    <col min="2" max="2" width="18.109375" customWidth="1"/>
    <col min="3" max="3" width="42.109375" customWidth="1"/>
    <col min="4" max="4" width="17.77734375" customWidth="1"/>
    <col min="5" max="5" width="23.6640625" customWidth="1"/>
    <col min="6" max="6" width="17" hidden="1" customWidth="1"/>
    <col min="7" max="7" width="17.109375" customWidth="1"/>
    <col min="8" max="8" width="9" customWidth="1"/>
    <col min="9" max="9" width="18" customWidth="1"/>
    <col min="10" max="25" width="8.88671875" customWidth="1"/>
  </cols>
  <sheetData>
    <row r="1" spans="1:26" ht="15.75" customHeight="1" x14ac:dyDescent="0.35">
      <c r="A1" s="51" t="s">
        <v>0</v>
      </c>
      <c r="B1" s="138"/>
      <c r="C1" s="139"/>
      <c r="D1" s="140"/>
      <c r="E1" s="2"/>
      <c r="F1" s="2"/>
      <c r="G1" s="3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6" ht="11.25" customHeight="1" thickBot="1" x14ac:dyDescent="0.4">
      <c r="A2" s="59"/>
      <c r="B2" s="141"/>
      <c r="C2" s="142"/>
      <c r="D2" s="143"/>
      <c r="E2" s="2"/>
      <c r="F2" s="2"/>
      <c r="G2" s="3"/>
      <c r="H2" s="4"/>
      <c r="I2" s="4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15" customHeight="1" x14ac:dyDescent="0.35">
      <c r="A3" s="60" t="s">
        <v>63</v>
      </c>
      <c r="B3" s="144" t="s">
        <v>13</v>
      </c>
      <c r="C3" s="145"/>
      <c r="D3" s="146"/>
      <c r="E3" s="7"/>
      <c r="F3" s="7"/>
      <c r="G3" s="166"/>
      <c r="H3" s="165"/>
      <c r="I3" s="16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6" ht="13.5" customHeight="1" x14ac:dyDescent="0.35">
      <c r="A4" s="62" t="s">
        <v>64</v>
      </c>
      <c r="B4" s="147" t="s">
        <v>80</v>
      </c>
      <c r="C4" s="134"/>
      <c r="D4" s="148"/>
      <c r="E4" s="7"/>
      <c r="F4" s="7"/>
      <c r="G4" s="166"/>
      <c r="H4" s="165"/>
      <c r="I4" s="16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6" ht="13.5" customHeight="1" x14ac:dyDescent="0.2">
      <c r="A5" s="62" t="s">
        <v>1</v>
      </c>
      <c r="B5" s="149"/>
      <c r="C5" s="134"/>
      <c r="D5" s="148"/>
      <c r="E5" s="8"/>
      <c r="F5" s="8"/>
      <c r="G5" s="164"/>
      <c r="H5" s="165"/>
      <c r="I5" s="165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6" ht="15" customHeight="1" x14ac:dyDescent="0.35">
      <c r="A6" s="66" t="s">
        <v>2</v>
      </c>
      <c r="B6" s="67">
        <f>COUNTIF(H:H,"Pass")</f>
        <v>14</v>
      </c>
      <c r="C6" s="68" t="s">
        <v>3</v>
      </c>
      <c r="D6" s="69">
        <f>COUNTIF(H10:H740,"Pending")</f>
        <v>0</v>
      </c>
      <c r="E6" s="11"/>
      <c r="F6" s="11"/>
      <c r="G6" s="166"/>
      <c r="H6" s="165"/>
      <c r="I6" s="16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6" ht="19.5" customHeight="1" thickBot="1" x14ac:dyDescent="0.4">
      <c r="A7" s="71" t="s">
        <v>4</v>
      </c>
      <c r="B7" s="72">
        <f>COUNTIF(H:H,"Fail")</f>
        <v>0</v>
      </c>
      <c r="C7" s="73" t="s">
        <v>5</v>
      </c>
      <c r="D7" s="74">
        <f>COUNTIF(A:A, "TC??")</f>
        <v>14</v>
      </c>
      <c r="E7" s="12"/>
      <c r="F7" s="12"/>
      <c r="G7" s="166"/>
      <c r="H7" s="165"/>
      <c r="I7" s="16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6" ht="15" customHeight="1" x14ac:dyDescent="0.35">
      <c r="A8" s="175"/>
      <c r="B8" s="176"/>
      <c r="C8" s="176"/>
      <c r="D8" s="177"/>
      <c r="E8" s="13"/>
      <c r="F8" s="13"/>
      <c r="G8" s="1"/>
      <c r="H8" s="14"/>
      <c r="I8" s="14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6" ht="12" customHeight="1" x14ac:dyDescent="0.35">
      <c r="A9" s="167" t="s">
        <v>6</v>
      </c>
      <c r="B9" s="167" t="s">
        <v>7</v>
      </c>
      <c r="C9" s="167" t="s">
        <v>8</v>
      </c>
      <c r="D9" s="169" t="s">
        <v>9</v>
      </c>
      <c r="E9" s="170"/>
      <c r="F9" s="171"/>
      <c r="G9" s="167" t="s">
        <v>10</v>
      </c>
      <c r="H9" s="167" t="s">
        <v>11</v>
      </c>
      <c r="I9" s="167" t="s">
        <v>12</v>
      </c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 ht="19.5" customHeight="1" x14ac:dyDescent="0.35">
      <c r="A10" s="168"/>
      <c r="B10" s="168"/>
      <c r="C10" s="168"/>
      <c r="D10" s="172"/>
      <c r="E10" s="173"/>
      <c r="F10" s="174"/>
      <c r="G10" s="168"/>
      <c r="H10" s="168"/>
      <c r="I10" s="168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6" ht="13.5" customHeight="1" x14ac:dyDescent="0.35">
      <c r="A11" s="178"/>
      <c r="B11" s="179"/>
      <c r="C11" s="179"/>
      <c r="D11" s="179"/>
      <c r="E11" s="179"/>
      <c r="F11" s="179"/>
      <c r="G11" s="179"/>
      <c r="H11" s="179"/>
      <c r="I11" s="180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6" ht="13.5" customHeight="1" x14ac:dyDescent="0.2">
      <c r="A12" s="156" t="s">
        <v>176</v>
      </c>
      <c r="B12" s="134"/>
      <c r="C12" s="134"/>
      <c r="D12" s="134"/>
      <c r="E12" s="134"/>
      <c r="F12" s="134"/>
      <c r="G12" s="134"/>
      <c r="H12" s="134"/>
      <c r="I12" s="13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6" ht="42.6" customHeight="1" outlineLevel="1" x14ac:dyDescent="0.2">
      <c r="A13" s="81" t="s">
        <v>14</v>
      </c>
      <c r="B13" s="82" t="s">
        <v>90</v>
      </c>
      <c r="C13" s="50" t="s">
        <v>89</v>
      </c>
      <c r="D13" s="133" t="s">
        <v>91</v>
      </c>
      <c r="E13" s="163"/>
      <c r="F13" s="50"/>
      <c r="G13" s="83"/>
      <c r="H13" s="50" t="s">
        <v>2</v>
      </c>
      <c r="I13" s="50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6" ht="54.6" customHeight="1" outlineLevel="1" x14ac:dyDescent="0.2">
      <c r="A14" s="81" t="s">
        <v>15</v>
      </c>
      <c r="B14" s="84" t="s">
        <v>88</v>
      </c>
      <c r="C14" s="50" t="s">
        <v>89</v>
      </c>
      <c r="D14" s="133" t="s">
        <v>77</v>
      </c>
      <c r="E14" s="163"/>
      <c r="F14" s="50"/>
      <c r="G14" s="50"/>
      <c r="H14" s="50" t="s">
        <v>2</v>
      </c>
      <c r="I14" s="5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6" ht="54.6" customHeight="1" outlineLevel="1" x14ac:dyDescent="0.2">
      <c r="A15" s="81" t="s">
        <v>16</v>
      </c>
      <c r="B15" s="84" t="s">
        <v>92</v>
      </c>
      <c r="C15" s="50" t="s">
        <v>93</v>
      </c>
      <c r="D15" s="133" t="s">
        <v>94</v>
      </c>
      <c r="E15" s="163"/>
      <c r="F15" s="78"/>
      <c r="G15" s="50"/>
      <c r="H15" s="50" t="s">
        <v>2</v>
      </c>
      <c r="I15" s="50"/>
      <c r="J15" s="8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54.6" customHeight="1" outlineLevel="1" x14ac:dyDescent="0.35">
      <c r="A16" s="81" t="s">
        <v>49</v>
      </c>
      <c r="B16" s="84" t="s">
        <v>221</v>
      </c>
      <c r="C16" s="50" t="s">
        <v>228</v>
      </c>
      <c r="D16" s="133" t="s">
        <v>217</v>
      </c>
      <c r="E16" s="163"/>
      <c r="F16" s="15"/>
      <c r="G16" s="130">
        <v>44573</v>
      </c>
      <c r="H16" s="96" t="s">
        <v>2</v>
      </c>
      <c r="I16" s="50"/>
      <c r="J16" s="8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2" customHeight="1" outlineLevel="1" x14ac:dyDescent="0.2">
      <c r="A17" s="156" t="s">
        <v>179</v>
      </c>
      <c r="B17" s="134"/>
      <c r="C17" s="134"/>
      <c r="D17" s="134"/>
      <c r="E17" s="134"/>
      <c r="F17" s="134"/>
      <c r="G17" s="134"/>
      <c r="H17" s="134"/>
      <c r="I17" s="135"/>
      <c r="J17" s="8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54.6" customHeight="1" outlineLevel="1" x14ac:dyDescent="0.2">
      <c r="A18" s="81" t="s">
        <v>50</v>
      </c>
      <c r="B18" s="84" t="s">
        <v>127</v>
      </c>
      <c r="C18" s="50" t="s">
        <v>128</v>
      </c>
      <c r="D18" s="133" t="s">
        <v>129</v>
      </c>
      <c r="E18" s="163"/>
      <c r="F18" s="78"/>
      <c r="G18" s="50"/>
      <c r="H18" s="50" t="s">
        <v>2</v>
      </c>
      <c r="I18" s="50"/>
      <c r="J18" s="8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45" customHeight="1" outlineLevel="1" x14ac:dyDescent="0.2">
      <c r="A19" s="81" t="s">
        <v>51</v>
      </c>
      <c r="B19" s="84" t="s">
        <v>127</v>
      </c>
      <c r="C19" s="50" t="s">
        <v>177</v>
      </c>
      <c r="D19" s="133" t="s">
        <v>178</v>
      </c>
      <c r="E19" s="163"/>
      <c r="F19" s="97"/>
      <c r="G19" s="50"/>
      <c r="H19" s="50" t="s">
        <v>2</v>
      </c>
      <c r="I19" s="5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6" ht="66" customHeight="1" outlineLevel="1" x14ac:dyDescent="0.35">
      <c r="A20" s="81" t="s">
        <v>52</v>
      </c>
      <c r="B20" s="84" t="s">
        <v>224</v>
      </c>
      <c r="C20" s="50" t="s">
        <v>225</v>
      </c>
      <c r="D20" s="133" t="s">
        <v>217</v>
      </c>
      <c r="E20" s="163"/>
      <c r="F20" s="15"/>
      <c r="G20" s="130">
        <v>44573</v>
      </c>
      <c r="H20" s="96" t="s">
        <v>2</v>
      </c>
      <c r="I20" s="5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6" ht="19.95" customHeight="1" outlineLevel="1" x14ac:dyDescent="0.2">
      <c r="A21" s="156" t="s">
        <v>180</v>
      </c>
      <c r="B21" s="134"/>
      <c r="C21" s="134"/>
      <c r="D21" s="134"/>
      <c r="E21" s="134"/>
      <c r="F21" s="134"/>
      <c r="G21" s="134"/>
      <c r="H21" s="134"/>
      <c r="I21" s="13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6" ht="69.599999999999994" customHeight="1" x14ac:dyDescent="0.35">
      <c r="A22" s="81" t="s">
        <v>59</v>
      </c>
      <c r="B22" s="84" t="s">
        <v>181</v>
      </c>
      <c r="C22" s="50" t="s">
        <v>182</v>
      </c>
      <c r="D22" s="133" t="s">
        <v>184</v>
      </c>
      <c r="E22" s="163"/>
      <c r="F22" s="15"/>
      <c r="G22" s="83"/>
      <c r="H22" s="50" t="s">
        <v>2</v>
      </c>
      <c r="I22" s="5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6" ht="66" customHeight="1" x14ac:dyDescent="0.35">
      <c r="A23" s="81" t="s">
        <v>135</v>
      </c>
      <c r="B23" s="84" t="s">
        <v>183</v>
      </c>
      <c r="C23" s="50" t="s">
        <v>182</v>
      </c>
      <c r="D23" s="133" t="s">
        <v>184</v>
      </c>
      <c r="E23" s="163"/>
      <c r="F23" s="15"/>
      <c r="G23" s="83"/>
      <c r="H23" s="96" t="s">
        <v>2</v>
      </c>
      <c r="I23" s="5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6" ht="70.2" customHeight="1" x14ac:dyDescent="0.35">
      <c r="A24" s="81" t="s">
        <v>84</v>
      </c>
      <c r="B24" s="84" t="s">
        <v>183</v>
      </c>
      <c r="C24" s="50" t="s">
        <v>216</v>
      </c>
      <c r="D24" s="133" t="s">
        <v>217</v>
      </c>
      <c r="E24" s="163"/>
      <c r="F24" s="15"/>
      <c r="G24" s="130">
        <v>44573</v>
      </c>
      <c r="H24" s="96" t="s">
        <v>2</v>
      </c>
      <c r="I24" s="5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6" ht="16.95" customHeight="1" x14ac:dyDescent="0.35">
      <c r="A25" s="156" t="s">
        <v>185</v>
      </c>
      <c r="B25" s="134"/>
      <c r="C25" s="134"/>
      <c r="D25" s="134"/>
      <c r="E25" s="134"/>
      <c r="F25" s="134"/>
      <c r="G25" s="134"/>
      <c r="H25" s="134"/>
      <c r="I25" s="13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6" ht="31.2" customHeight="1" x14ac:dyDescent="0.35">
      <c r="A26" s="81" t="s">
        <v>85</v>
      </c>
      <c r="B26" s="84" t="s">
        <v>78</v>
      </c>
      <c r="C26" s="50" t="s">
        <v>219</v>
      </c>
      <c r="D26" s="133" t="s">
        <v>218</v>
      </c>
      <c r="E26" s="163"/>
      <c r="F26" s="50"/>
      <c r="G26" s="96" t="s">
        <v>154</v>
      </c>
      <c r="H26" s="50" t="s">
        <v>2</v>
      </c>
      <c r="I26" s="50" t="s">
        <v>220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6" ht="34.200000000000003" customHeight="1" x14ac:dyDescent="0.35">
      <c r="A27" s="81" t="s">
        <v>194</v>
      </c>
      <c r="B27" s="82" t="s">
        <v>79</v>
      </c>
      <c r="C27" s="50" t="s">
        <v>223</v>
      </c>
      <c r="D27" s="133" t="s">
        <v>186</v>
      </c>
      <c r="E27" s="163"/>
      <c r="F27" s="15"/>
      <c r="G27" s="96" t="s">
        <v>154</v>
      </c>
      <c r="H27" s="50" t="s">
        <v>2</v>
      </c>
      <c r="I27" s="50" t="s">
        <v>220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6" ht="34.200000000000003" customHeight="1" x14ac:dyDescent="0.35">
      <c r="A28" s="81" t="s">
        <v>195</v>
      </c>
      <c r="B28" s="82" t="s">
        <v>79</v>
      </c>
      <c r="C28" s="50" t="s">
        <v>222</v>
      </c>
      <c r="D28" s="133" t="s">
        <v>186</v>
      </c>
      <c r="E28" s="163"/>
      <c r="F28" s="15"/>
      <c r="G28" s="96" t="s">
        <v>154</v>
      </c>
      <c r="H28" s="50" t="s">
        <v>2</v>
      </c>
      <c r="I28" s="50" t="s">
        <v>220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6" ht="44.4" customHeight="1" x14ac:dyDescent="0.35">
      <c r="A29" s="81" t="s">
        <v>201</v>
      </c>
      <c r="B29" s="84" t="s">
        <v>187</v>
      </c>
      <c r="C29" s="50" t="s">
        <v>188</v>
      </c>
      <c r="D29" s="133" t="s">
        <v>189</v>
      </c>
      <c r="E29" s="163"/>
      <c r="F29" s="50"/>
      <c r="G29" s="96" t="s">
        <v>190</v>
      </c>
      <c r="H29" s="50" t="s">
        <v>2</v>
      </c>
      <c r="I29" s="50" t="s">
        <v>220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6" ht="12" customHeight="1" x14ac:dyDescent="0.35">
      <c r="B30" s="15"/>
      <c r="C30" s="18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6" ht="12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6" ht="12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2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2" customHeigh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2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2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2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2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2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2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2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2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2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2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2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2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2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2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2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2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2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2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2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2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2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2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2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2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2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.5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.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.5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.5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.5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.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.5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.5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.5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.5" customHeigh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.5" customHeigh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.5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.5" customHeigh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.5" customHeigh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.5" customHeigh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.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.5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.5" customHeigh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.5" customHeigh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.5" customHeigh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.5" customHeigh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.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.5" customHeigh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.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.5" customHeigh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.5" customHeigh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5" customHeigh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.5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.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.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.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.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.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.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.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5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5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.5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.5" customHeigh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.5" customHeigh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.5" customHeigh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.5" customHeigh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.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.5" customHeigh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5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.5" customHeigh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5" customHeigh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.5" customHeigh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.5" customHeigh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.5" customHeigh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.5" customHeigh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.5" customHeigh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.5" customHeigh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.5" customHeigh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.5" customHeigh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.5" customHeigh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.5" customHeigh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.5" customHeigh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.5" customHeigh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.5" customHeigh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.5" customHeigh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.5" customHeigh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.5" customHeigh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.5" customHeigh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.5" customHeigh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.5" customHeigh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.5" customHeigh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.5" customHeigh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.5" customHeigh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.5" customHeigh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.5" customHeigh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.5" customHeigh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.5" customHeigh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.5" customHeigh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.5" customHeigh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.5" customHeigh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.5" customHeigh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.5" customHeigh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.5" customHeigh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.5" customHeigh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.5" customHeigh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.5" customHeigh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.5" customHeigh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.5" customHeigh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5" customHeigh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5" customHeigh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5" customHeigh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.5" customHeigh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5" customHeigh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5" customHeigh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5" customHeigh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.5" customHeigh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.5" customHeigh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.5" customHeigh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.5" customHeigh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.5" customHeigh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.5" customHeigh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.5" customHeigh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.5" customHeigh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.5" customHeigh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.5" customHeigh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.5" customHeigh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.5" customHeigh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.5" customHeigh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5" customHeigh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5" customHeigh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5" customHeigh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5" customHeigh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5" customHeigh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5" customHeigh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5" customHeigh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5" customHeigh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.5" customHeigh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.5" customHeigh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5" customHeigh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.5" customHeigh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.5" customHeigh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.5" customHeigh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.5" customHeigh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.5" customHeigh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.5" customHeigh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.5" customHeigh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.5" customHeigh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.5" customHeigh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.5" customHeigh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.5" customHeigh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.5" customHeigh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.5" customHeigh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.5" customHeigh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.5" customHeigh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.5" customHeigh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.5" customHeigh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.5" customHeigh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.5" customHeigh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.5" customHeigh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.5" customHeigh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.5" customHeigh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.5" customHeigh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.5" customHeigh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.5" customHeigh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.5" customHeigh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.5" customHeigh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.5" customHeigh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.5" customHeigh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.5" customHeigh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.5" customHeigh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.5" customHeigh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.5" customHeigh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.5" customHeigh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.5" customHeigh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.5" customHeigh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.5" customHeigh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.5" customHeigh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.5" customHeigh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.5" customHeigh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.5" customHeigh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.5" customHeigh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.5" customHeigh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.5" customHeigh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.5" customHeigh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.5" customHeigh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.5" customHeigh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.5" customHeigh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.5" customHeigh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.5" customHeigh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.5" customHeigh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.5" customHeigh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.5" customHeigh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.5" customHeigh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.5" customHeigh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.5" customHeigh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.5" customHeigh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.5" customHeigh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.5" customHeigh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.5" customHeigh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.5" customHeigh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.5" customHeigh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.5" customHeigh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.5" customHeigh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.5" customHeigh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.5" customHeigh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.5" customHeigh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.5" customHeigh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.5" customHeigh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.5" customHeigh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.5" customHeigh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.5" customHeigh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.5" customHeigh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.5" customHeigh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.5" customHeigh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.5" customHeigh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.5" customHeigh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.5" customHeigh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.5" customHeigh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.5" customHeigh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.5" customHeigh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.5" customHeigh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.5" customHeigh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.5" customHeigh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.5" customHeigh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.5" customHeigh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.5" customHeigh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.5" customHeigh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.5" customHeigh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.5" customHeigh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.5" customHeigh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.5" customHeigh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.5" customHeigh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.5" customHeigh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.5" customHeigh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.5" customHeigh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.5" customHeigh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.5" customHeigh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.5" customHeigh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.5" customHeigh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.5" customHeigh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.5" customHeigh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.5" customHeigh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.5" customHeigh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.5" customHeigh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.5" customHeigh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.5" customHeigh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.5" customHeigh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.5" customHeigh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.5" customHeigh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.5" customHeigh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.5" customHeigh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.5" customHeigh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.5" customHeigh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.5" customHeigh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.5" customHeigh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.5" customHeigh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.5" customHeigh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.5" customHeigh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.5" customHeigh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.5" customHeigh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.5" customHeigh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.5" customHeigh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.5" customHeigh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.5" customHeigh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.5" customHeigh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.5" customHeigh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.5" customHeigh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.5" customHeigh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.5" customHeigh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.5" customHeigh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.5" customHeigh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.5" customHeigh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.5" customHeigh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.5" customHeigh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.5" customHeigh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.5" customHeigh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.5" customHeigh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.5" customHeigh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.5" customHeigh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.5" customHeigh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.5" customHeigh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.5" customHeigh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.5" customHeigh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.5" customHeigh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.5" customHeigh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.5" customHeigh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.5" customHeigh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.5" customHeigh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.5" customHeigh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.5" customHeigh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.5" customHeigh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.5" customHeigh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.5" customHeigh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.5" customHeigh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.5" customHeigh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.5" customHeigh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.5" customHeigh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.5" customHeigh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.5" customHeigh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.5" customHeigh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.5" customHeigh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.5" customHeigh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.5" customHeigh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.5" customHeigh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.5" customHeigh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.5" customHeigh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.5" customHeigh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.5" customHeigh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.5" customHeigh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.5" customHeigh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.5" customHeigh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.5" customHeigh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.5" customHeigh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.5" customHeigh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.5" customHeigh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.5" customHeigh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.5" customHeigh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.5" customHeigh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.5" customHeigh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.5" customHeigh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.5" customHeigh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.5" customHeigh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.5" customHeigh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.5" customHeigh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.5" customHeigh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.5" customHeigh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.5" customHeigh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.5" customHeigh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.5" customHeigh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.5" customHeigh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.5" customHeigh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.5" customHeigh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.5" customHeigh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.5" customHeigh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.5" customHeigh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.5" customHeigh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.5" customHeigh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.5" customHeigh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.5" customHeigh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.5" customHeigh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.5" customHeigh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.5" customHeigh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.5" customHeigh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.5" customHeigh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.5" customHeigh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.5" customHeigh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.5" customHeigh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.5" customHeigh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.5" customHeigh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.5" customHeigh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.5" customHeigh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.5" customHeigh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.5" customHeigh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.5" customHeigh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.5" customHeigh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.5" customHeigh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.5" customHeigh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.5" customHeigh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.5" customHeigh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.5" customHeigh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.5" customHeigh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.5" customHeigh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.5" customHeigh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.5" customHeigh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.5" customHeigh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.5" customHeigh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.5" customHeigh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.5" customHeigh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.5" customHeigh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.5" customHeigh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.5" customHeigh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.5" customHeigh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.5" customHeigh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.5" customHeigh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.5" customHeigh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.5" customHeigh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.5" customHeigh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.5" customHeigh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.5" customHeigh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.5" customHeigh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.5" customHeigh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.5" customHeigh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.5" customHeigh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.5" customHeigh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.5" customHeigh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.5" customHeigh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.5" customHeigh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.5" customHeigh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.5" customHeigh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.5" customHeigh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.5" customHeigh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.5" customHeigh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.5" customHeigh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.5" customHeigh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.5" customHeigh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.5" customHeigh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.5" customHeigh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.5" customHeigh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.5" customHeigh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.5" customHeigh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.5" customHeigh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.5" customHeigh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.5" customHeigh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.5" customHeigh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.5" customHeigh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.5" customHeigh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.5" customHeigh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.5" customHeigh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.5" customHeigh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.5" customHeigh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.5" customHeigh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.5" customHeigh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.5" customHeigh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.5" customHeigh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.5" customHeigh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.5" customHeigh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.5" customHeigh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.5" customHeigh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.5" customHeigh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.5" customHeigh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.5" customHeigh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.5" customHeigh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.5" customHeigh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.5" customHeigh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.5" customHeigh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.5" customHeigh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.5" customHeigh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.5" customHeigh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.5" customHeigh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.5" customHeigh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.5" customHeigh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.5" customHeigh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.5" customHeigh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.5" customHeigh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.5" customHeigh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.5" customHeigh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.5" customHeigh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.5" customHeigh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.5" customHeigh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.5" customHeigh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.5" customHeigh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.5" customHeigh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.5" customHeigh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.5" customHeigh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.5" customHeigh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.5" customHeigh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.5" customHeigh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.5" customHeigh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.5" customHeigh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.5" customHeigh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.5" customHeigh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.5" customHeigh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.5" customHeigh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.5" customHeigh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.5" customHeigh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.5" customHeigh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.5" customHeigh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.5" customHeigh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.5" customHeigh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.5" customHeigh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.5" customHeigh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.5" customHeigh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.5" customHeigh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.5" customHeigh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.5" customHeigh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.5" customHeigh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.5" customHeigh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.5" customHeigh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.5" customHeigh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.5" customHeigh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.5" customHeigh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.5" customHeigh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.5" customHeigh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.5" customHeigh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.5" customHeigh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.5" customHeigh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.5" customHeigh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.5" customHeigh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.5" customHeigh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.5" customHeigh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.5" customHeigh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.5" customHeigh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.5" customHeigh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.5" customHeigh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.5" customHeigh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.5" customHeigh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.5" customHeigh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.5" customHeigh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.5" customHeigh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.5" customHeigh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.5" customHeigh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.5" customHeigh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.5" customHeigh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.5" customHeigh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.5" customHeigh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.5" customHeigh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.5" customHeigh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.5" customHeigh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.5" customHeigh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.5" customHeigh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.5" customHeigh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.5" customHeigh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.5" customHeigh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.5" customHeigh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.5" customHeigh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.5" customHeigh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.5" customHeigh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.5" customHeigh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.5" customHeigh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.5" customHeigh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.5" customHeigh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.5" customHeigh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.5" customHeigh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.5" customHeigh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.5" customHeigh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.5" customHeigh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.5" customHeigh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.5" customHeigh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.5" customHeigh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.5" customHeigh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.5" customHeigh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.5" customHeigh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.5" customHeigh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.5" customHeigh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.5" customHeigh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.5" customHeigh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.5" customHeigh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.5" customHeigh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.5" customHeigh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.5" customHeigh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.5" customHeigh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.5" customHeigh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.5" customHeigh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.5" customHeigh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.5" customHeigh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.5" customHeigh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.5" customHeigh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.5" customHeigh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.5" customHeigh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.5" customHeigh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.5" customHeigh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.5" customHeigh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.5" customHeigh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.5" customHeigh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.5" customHeigh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.5" customHeigh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.5" customHeigh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.5" customHeigh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.5" customHeigh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.5" customHeigh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.5" customHeigh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.5" customHeigh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.5" customHeigh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.5" customHeigh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.5" customHeigh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.5" customHeigh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.5" customHeigh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.5" customHeigh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.5" customHeigh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.5" customHeigh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.5" customHeigh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.5" customHeigh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.5" customHeigh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.5" customHeigh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.5" customHeigh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.5" customHeigh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.5" customHeigh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.5" customHeigh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.5" customHeigh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.5" customHeigh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.5" customHeigh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.5" customHeigh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.5" customHeigh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.5" customHeigh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.5" customHeigh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.5" customHeigh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.5" customHeigh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.5" customHeigh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.5" customHeigh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.5" customHeigh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.5" customHeigh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.5" customHeigh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.5" customHeigh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.5" customHeigh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.5" customHeigh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.5" customHeigh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.5" customHeigh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.5" customHeigh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.5" customHeigh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.5" customHeigh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.5" customHeigh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.5" customHeigh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.5" customHeigh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.5" customHeigh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.5" customHeigh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.5" customHeigh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.5" customHeigh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.5" customHeigh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.5" customHeigh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.5" customHeigh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.5" customHeigh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.5" customHeigh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.5" customHeigh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.5" customHeigh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.5" customHeigh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.5" customHeigh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.5" customHeigh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.5" customHeigh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.5" customHeigh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.5" customHeigh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.5" customHeigh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.5" customHeigh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.5" customHeigh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.5" customHeigh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.5" customHeigh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.5" customHeigh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.5" customHeigh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.5" customHeigh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.5" customHeigh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.5" customHeigh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.5" customHeigh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.5" customHeigh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.5" customHeigh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.5" customHeigh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.5" customHeigh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.5" customHeigh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.5" customHeigh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.5" customHeigh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.5" customHeigh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.5" customHeigh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.5" customHeigh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.5" customHeigh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.5" customHeigh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.5" customHeigh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.5" customHeigh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.5" customHeigh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.5" customHeigh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.5" customHeigh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.5" customHeigh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.5" customHeigh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.5" customHeigh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.5" customHeigh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.5" customHeigh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.5" customHeigh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.5" customHeigh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.5" customHeigh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.5" customHeigh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.5" customHeigh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.5" customHeigh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.5" customHeigh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.5" customHeigh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.5" customHeigh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.5" customHeigh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.5" customHeigh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.5" customHeigh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.5" customHeigh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.5" customHeigh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.5" customHeigh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.5" customHeigh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.5" customHeigh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.5" customHeigh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.5" customHeigh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.5" customHeigh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.5" customHeigh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.5" customHeigh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.5" customHeigh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.5" customHeigh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.5" customHeigh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.5" customHeigh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.5" customHeigh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.5" customHeigh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.5" customHeigh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.5" customHeigh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.5" customHeigh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.5" customHeigh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.5" customHeigh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.5" customHeigh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.5" customHeigh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.5" customHeigh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.5" customHeigh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.5" customHeigh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.5" customHeigh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.5" customHeigh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.5" customHeigh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.5" customHeigh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.5" customHeigh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.5" customHeigh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.5" customHeigh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.5" customHeigh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.5" customHeigh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.5" customHeigh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.5" customHeigh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.5" customHeigh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.5" customHeigh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.5" customHeigh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.5" customHeigh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.5" customHeigh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.5" customHeigh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.5" customHeigh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.5" customHeigh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.5" customHeigh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.5" customHeigh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.5" customHeigh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.5" customHeigh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.5" customHeigh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.5" customHeigh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.5" customHeigh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.5" customHeigh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.5" customHeigh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.5" customHeigh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.5" customHeigh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.5" customHeigh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.5" customHeigh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.5" customHeigh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.5" customHeigh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.5" customHeigh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.5" customHeigh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.5" customHeigh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.5" customHeigh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.5" customHeigh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.5" customHeigh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.5" customHeigh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.5" customHeigh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.5" customHeigh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.5" customHeigh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.5" customHeigh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.5" customHeigh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.5" customHeigh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.5" customHeigh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.5" customHeigh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.5" customHeigh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.5" customHeigh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.5" customHeigh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.5" customHeigh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.5" customHeigh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.5" customHeigh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.5" customHeigh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.5" customHeigh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.5" customHeigh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.5" customHeigh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.5" customHeigh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.5" customHeigh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.5" customHeigh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.5" customHeigh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.5" customHeigh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.5" customHeigh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.5" customHeigh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.5" customHeigh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.5" customHeigh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.5" customHeigh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.5" customHeigh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.5" customHeigh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.5" customHeigh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.5" customHeigh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.5" customHeigh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.5" customHeigh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.5" customHeigh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.5" customHeigh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.5" customHeigh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.5" customHeigh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.5" customHeigh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.5" customHeigh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.5" customHeigh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.5" customHeigh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.5" customHeigh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.5" customHeigh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.5" customHeigh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.5" customHeigh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.5" customHeigh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.5" customHeigh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.5" customHeigh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.5" customHeigh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.5" customHeigh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.5" customHeigh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.5" customHeigh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.5" customHeigh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.5" customHeigh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.5" customHeigh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.5" customHeigh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.5" customHeigh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.5" customHeigh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.5" customHeigh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.5" customHeigh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.5" customHeigh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.5" customHeigh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.5" customHeigh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.5" customHeigh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.5" customHeigh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.5" customHeigh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.5" customHeigh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.5" customHeigh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.5" customHeigh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.5" customHeigh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.5" customHeigh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.5" customHeigh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.5" customHeigh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.5" customHeigh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.5" customHeigh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.5" customHeigh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.5" customHeigh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.5" customHeigh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.5" customHeigh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.5" customHeigh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.5" customHeigh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.5" customHeigh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.5" customHeigh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.5" customHeigh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.5" customHeigh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.5" customHeigh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.5" customHeigh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.5" customHeigh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.5" customHeigh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.5" customHeigh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.5" customHeigh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.5" customHeigh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.5" customHeigh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.5" customHeigh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.5" customHeigh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.5" customHeigh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.5" customHeigh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.5" customHeigh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.5" customHeigh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.5" customHeigh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.5" customHeigh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.5" customHeigh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.5" customHeigh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.5" customHeigh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.5" customHeigh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.5" customHeigh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.5" customHeigh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.5" customHeigh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.5" customHeigh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.5" customHeigh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.5" customHeigh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.5" customHeigh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.5" customHeigh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.5" customHeigh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.5" customHeigh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.5" customHeigh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.5" customHeigh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.5" customHeigh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.5" customHeigh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.5" customHeigh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.5" customHeigh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.5" customHeigh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.5" customHeigh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.5" customHeigh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.5" customHeigh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.5" customHeigh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.5" customHeigh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.5" customHeigh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.5" customHeigh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.5" customHeigh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.5" customHeigh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.5" customHeigh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.5" customHeigh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.5" customHeigh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.5" customHeigh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.5" customHeigh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.5" customHeigh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.5" customHeigh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.5" customHeigh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.5" customHeigh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.5" customHeigh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.5" customHeigh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.5" customHeigh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.5" customHeigh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.5" customHeigh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.5" customHeigh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.5" customHeigh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.5" customHeigh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.5" customHeigh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.5" customHeigh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.5" customHeigh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.5" customHeigh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.5" customHeigh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.5" customHeigh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.5" customHeigh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.5" customHeigh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.5" customHeigh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.5" customHeigh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.5" customHeigh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.5" customHeigh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.5" customHeigh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.5" customHeigh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.5" customHeigh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.5" customHeigh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.5" customHeigh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.5" customHeigh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.5" customHeight="1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.5" customHeight="1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.5" customHeight="1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.5" customHeight="1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.5" customHeight="1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.5" customHeight="1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.5" customHeight="1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.5" customHeight="1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.5" customHeight="1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.5" customHeight="1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.5" customHeight="1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.5" customHeight="1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.5" customHeight="1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.5" customHeight="1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.5" customHeight="1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.5" customHeight="1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.5" customHeight="1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.5" customHeight="1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.5" customHeight="1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.5" customHeight="1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.5" customHeight="1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.5" customHeight="1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.5" customHeight="1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.5" customHeight="1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.5" customHeight="1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.5" customHeight="1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.5" customHeight="1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.5" customHeight="1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.5" customHeight="1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.5" customHeight="1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.5" customHeight="1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.5" customHeight="1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.5" customHeight="1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.5" customHeight="1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.5" customHeight="1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.5" customHeight="1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.5" customHeight="1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.5" customHeight="1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.5" customHeight="1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.5" customHeight="1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.5" customHeight="1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.5" customHeight="1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.5" customHeight="1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.5" customHeight="1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.5" customHeight="1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.5" customHeight="1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.5" customHeight="1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.5" customHeight="1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.5" customHeight="1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.5" customHeight="1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.5" customHeight="1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.5" customHeight="1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.5" customHeight="1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.5" customHeight="1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.5" customHeight="1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.5" customHeight="1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.5" customHeight="1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.5" customHeight="1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.5" customHeight="1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.5" customHeight="1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.5" customHeight="1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.5" customHeight="1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.5" customHeight="1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.5" customHeight="1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.5" customHeight="1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.5" customHeight="1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.5" customHeight="1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.5" customHeight="1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.5" customHeight="1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.5" customHeight="1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.5" customHeight="1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.5" customHeight="1" x14ac:dyDescent="0.3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 spans="1:25" ht="13.5" customHeight="1" x14ac:dyDescent="0.3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 spans="1:25" ht="13.5" customHeight="1" x14ac:dyDescent="0.3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 spans="1:25" ht="13.5" customHeight="1" x14ac:dyDescent="0.3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</sheetData>
  <mergeCells count="36">
    <mergeCell ref="D16:E16"/>
    <mergeCell ref="D20:E20"/>
    <mergeCell ref="D28:E28"/>
    <mergeCell ref="A11:I11"/>
    <mergeCell ref="A12:I12"/>
    <mergeCell ref="D19:E19"/>
    <mergeCell ref="A21:I21"/>
    <mergeCell ref="D22:E22"/>
    <mergeCell ref="A25:I25"/>
    <mergeCell ref="D13:E13"/>
    <mergeCell ref="D14:E14"/>
    <mergeCell ref="D15:E15"/>
    <mergeCell ref="D18:E18"/>
    <mergeCell ref="A17:I17"/>
    <mergeCell ref="A9:A10"/>
    <mergeCell ref="B9:B10"/>
    <mergeCell ref="A8:D8"/>
    <mergeCell ref="H9:H10"/>
    <mergeCell ref="I9:I10"/>
    <mergeCell ref="B1:D2"/>
    <mergeCell ref="B3:D3"/>
    <mergeCell ref="G4:I4"/>
    <mergeCell ref="G3:I3"/>
    <mergeCell ref="B4:D4"/>
    <mergeCell ref="B5:D5"/>
    <mergeCell ref="G5:I5"/>
    <mergeCell ref="G6:I6"/>
    <mergeCell ref="G7:I7"/>
    <mergeCell ref="G9:G10"/>
    <mergeCell ref="C9:C10"/>
    <mergeCell ref="D9:F10"/>
    <mergeCell ref="D29:E29"/>
    <mergeCell ref="D23:E23"/>
    <mergeCell ref="D24:E24"/>
    <mergeCell ref="D26:E26"/>
    <mergeCell ref="D27:E27"/>
  </mergeCells>
  <phoneticPr fontId="1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89D66F2-C786-4ED6-8303-6A7FF69DBAAB}">
            <xm:f>NOT(ISERROR(SEARCH(result!$A$3,H13)))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88E1BF3A-95A6-489E-92C3-670840878EA4}">
            <xm:f>NOT(ISERROR(SEARCH(result!$A$2,H13)))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H13:H16 H18:H20 H22:H24 H26:H35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result!$A$2:$A$3</xm:f>
          </x14:formula1>
          <xm:sqref>H22:H24 H13:H16 H18:H20 H26:H35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  <outlinePr summaryBelow="0" summaryRight="0"/>
  </sheetPr>
  <dimension ref="A1:Y1010"/>
  <sheetViews>
    <sheetView tabSelected="1" topLeftCell="A19" workbookViewId="0">
      <selection activeCell="C37" sqref="C37:C38"/>
    </sheetView>
  </sheetViews>
  <sheetFormatPr defaultColWidth="12.6640625" defaultRowHeight="15" customHeight="1" outlineLevelRow="1" x14ac:dyDescent="0.2"/>
  <cols>
    <col min="1" max="1" width="21.6640625" customWidth="1"/>
    <col min="2" max="2" width="18.109375" customWidth="1"/>
    <col min="3" max="3" width="42.109375" customWidth="1"/>
    <col min="4" max="4" width="17.77734375" customWidth="1"/>
    <col min="5" max="5" width="23.6640625" customWidth="1"/>
    <col min="6" max="6" width="17" hidden="1" customWidth="1"/>
    <col min="7" max="7" width="17.109375" customWidth="1"/>
    <col min="8" max="8" width="9" customWidth="1"/>
    <col min="9" max="9" width="18" customWidth="1"/>
    <col min="10" max="25" width="8.88671875" customWidth="1"/>
  </cols>
  <sheetData>
    <row r="1" spans="1:25" ht="15.75" customHeight="1" x14ac:dyDescent="0.35">
      <c r="A1" s="51" t="s">
        <v>0</v>
      </c>
      <c r="B1" s="138"/>
      <c r="C1" s="139"/>
      <c r="D1" s="140"/>
      <c r="E1" s="2"/>
      <c r="F1" s="2"/>
      <c r="G1" s="3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 thickBot="1" x14ac:dyDescent="0.4">
      <c r="A2" s="59"/>
      <c r="B2" s="141"/>
      <c r="C2" s="142"/>
      <c r="D2" s="143"/>
      <c r="E2" s="2"/>
      <c r="F2" s="2"/>
      <c r="G2" s="3"/>
      <c r="H2" s="4"/>
      <c r="I2" s="4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 x14ac:dyDescent="0.35">
      <c r="A3" s="60" t="s">
        <v>63</v>
      </c>
      <c r="B3" s="144" t="s">
        <v>97</v>
      </c>
      <c r="C3" s="145"/>
      <c r="D3" s="146"/>
      <c r="E3" s="7"/>
      <c r="F3" s="7"/>
      <c r="G3" s="166"/>
      <c r="H3" s="165"/>
      <c r="I3" s="16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4.4" customHeight="1" x14ac:dyDescent="0.35">
      <c r="A4" s="62" t="s">
        <v>64</v>
      </c>
      <c r="B4" s="147" t="s">
        <v>98</v>
      </c>
      <c r="C4" s="134"/>
      <c r="D4" s="148"/>
      <c r="E4" s="7"/>
      <c r="F4" s="7"/>
      <c r="G4" s="166"/>
      <c r="H4" s="165"/>
      <c r="I4" s="16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 x14ac:dyDescent="0.2">
      <c r="A5" s="62" t="s">
        <v>1</v>
      </c>
      <c r="B5" s="149"/>
      <c r="C5" s="134"/>
      <c r="D5" s="148"/>
      <c r="E5" s="8"/>
      <c r="F5" s="8"/>
      <c r="G5" s="164"/>
      <c r="H5" s="165"/>
      <c r="I5" s="165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customHeight="1" x14ac:dyDescent="0.35">
      <c r="A6" s="66" t="s">
        <v>2</v>
      </c>
      <c r="B6" s="67">
        <f>COUNTIF(H:H,"Pass")</f>
        <v>17</v>
      </c>
      <c r="C6" s="68" t="s">
        <v>3</v>
      </c>
      <c r="D6" s="69">
        <f>COUNTIF(H10:H746,"Pending")</f>
        <v>0</v>
      </c>
      <c r="E6" s="11"/>
      <c r="F6" s="11"/>
      <c r="G6" s="166"/>
      <c r="H6" s="165"/>
      <c r="I6" s="16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9.5" customHeight="1" thickBot="1" x14ac:dyDescent="0.4">
      <c r="A7" s="71" t="s">
        <v>4</v>
      </c>
      <c r="B7" s="72">
        <f>COUNTIF(H:H,"Fail")</f>
        <v>0</v>
      </c>
      <c r="C7" s="73" t="s">
        <v>5</v>
      </c>
      <c r="D7" s="74">
        <f>COUNTIF(A:A, "TC??")</f>
        <v>17</v>
      </c>
      <c r="E7" s="12"/>
      <c r="F7" s="12"/>
      <c r="G7" s="166"/>
      <c r="H7" s="165"/>
      <c r="I7" s="16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" customHeight="1" x14ac:dyDescent="0.35">
      <c r="A8" s="151"/>
      <c r="B8" s="145"/>
      <c r="C8" s="145"/>
      <c r="D8" s="152"/>
      <c r="E8" s="13"/>
      <c r="F8" s="13"/>
      <c r="G8" s="1"/>
      <c r="H8" s="14"/>
      <c r="I8" s="14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2" customHeight="1" x14ac:dyDescent="0.35">
      <c r="A9" s="167" t="s">
        <v>6</v>
      </c>
      <c r="B9" s="167" t="s">
        <v>7</v>
      </c>
      <c r="C9" s="167" t="s">
        <v>8</v>
      </c>
      <c r="D9" s="169" t="s">
        <v>9</v>
      </c>
      <c r="E9" s="170"/>
      <c r="F9" s="171"/>
      <c r="G9" s="167" t="s">
        <v>10</v>
      </c>
      <c r="H9" s="167" t="s">
        <v>11</v>
      </c>
      <c r="I9" s="167" t="s">
        <v>12</v>
      </c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9.5" customHeight="1" x14ac:dyDescent="0.35">
      <c r="A10" s="168"/>
      <c r="B10" s="168"/>
      <c r="C10" s="168"/>
      <c r="D10" s="172"/>
      <c r="E10" s="173"/>
      <c r="F10" s="174"/>
      <c r="G10" s="168"/>
      <c r="H10" s="168"/>
      <c r="I10" s="168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3.5" customHeight="1" x14ac:dyDescent="0.35">
      <c r="A11" s="178"/>
      <c r="B11" s="179"/>
      <c r="C11" s="179"/>
      <c r="D11" s="179"/>
      <c r="E11" s="179"/>
      <c r="F11" s="179"/>
      <c r="G11" s="179"/>
      <c r="H11" s="179"/>
      <c r="I11" s="180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3.5" customHeight="1" x14ac:dyDescent="0.2">
      <c r="A12" s="156" t="s">
        <v>167</v>
      </c>
      <c r="B12" s="134"/>
      <c r="C12" s="134"/>
      <c r="D12" s="134"/>
      <c r="E12" s="134"/>
      <c r="F12" s="134"/>
      <c r="G12" s="134"/>
      <c r="H12" s="134"/>
      <c r="I12" s="13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42.6" customHeight="1" outlineLevel="1" x14ac:dyDescent="0.2">
      <c r="A13" s="81" t="s">
        <v>14</v>
      </c>
      <c r="B13" s="84" t="s">
        <v>161</v>
      </c>
      <c r="C13" s="50" t="s">
        <v>107</v>
      </c>
      <c r="D13" s="133" t="s">
        <v>162</v>
      </c>
      <c r="E13" s="163"/>
      <c r="F13" s="78"/>
      <c r="G13" s="50" t="s">
        <v>151</v>
      </c>
      <c r="H13" s="50" t="s">
        <v>2</v>
      </c>
      <c r="I13" s="50" t="s">
        <v>220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54.6" customHeight="1" outlineLevel="1" x14ac:dyDescent="0.2">
      <c r="A14" s="81" t="s">
        <v>15</v>
      </c>
      <c r="B14" s="84" t="s">
        <v>163</v>
      </c>
      <c r="C14" s="50" t="s">
        <v>99</v>
      </c>
      <c r="D14" s="133" t="s">
        <v>99</v>
      </c>
      <c r="E14" s="163"/>
      <c r="F14" s="50"/>
      <c r="G14" s="50" t="s">
        <v>151</v>
      </c>
      <c r="H14" s="50" t="s">
        <v>2</v>
      </c>
      <c r="I14" s="50" t="s">
        <v>220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8" customHeight="1" outlineLevel="1" x14ac:dyDescent="0.2">
      <c r="A15" s="156" t="s">
        <v>166</v>
      </c>
      <c r="B15" s="134"/>
      <c r="C15" s="134"/>
      <c r="D15" s="134"/>
      <c r="E15" s="134"/>
      <c r="F15" s="134"/>
      <c r="G15" s="134"/>
      <c r="H15" s="134"/>
      <c r="I15" s="13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43.95" customHeight="1" x14ac:dyDescent="0.35">
      <c r="A16" s="81" t="s">
        <v>16</v>
      </c>
      <c r="B16" s="94" t="s">
        <v>108</v>
      </c>
      <c r="C16" s="50" t="s">
        <v>109</v>
      </c>
      <c r="D16" s="133"/>
      <c r="E16" s="163"/>
      <c r="F16" s="15"/>
      <c r="G16" s="50" t="s">
        <v>151</v>
      </c>
      <c r="H16" s="50" t="s">
        <v>2</v>
      </c>
      <c r="I16" s="5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57.6" customHeight="1" x14ac:dyDescent="0.35">
      <c r="A17" s="81" t="s">
        <v>49</v>
      </c>
      <c r="B17" s="82" t="s">
        <v>110</v>
      </c>
      <c r="C17" s="50" t="s">
        <v>160</v>
      </c>
      <c r="D17" s="133" t="s">
        <v>111</v>
      </c>
      <c r="E17" s="163"/>
      <c r="F17" s="15"/>
      <c r="G17" s="50" t="s">
        <v>151</v>
      </c>
      <c r="H17" s="50" t="s">
        <v>2</v>
      </c>
      <c r="I17" s="50" t="s">
        <v>220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57.6" customHeight="1" x14ac:dyDescent="0.35">
      <c r="A18" s="81" t="s">
        <v>50</v>
      </c>
      <c r="B18" s="82" t="s">
        <v>119</v>
      </c>
      <c r="C18" s="50" t="s">
        <v>120</v>
      </c>
      <c r="D18" s="133"/>
      <c r="E18" s="163"/>
      <c r="F18" s="15"/>
      <c r="G18" s="50"/>
      <c r="H18" s="50" t="s">
        <v>2</v>
      </c>
      <c r="I18" s="5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6.2" customHeight="1" x14ac:dyDescent="0.35">
      <c r="A19" s="156" t="s">
        <v>169</v>
      </c>
      <c r="B19" s="134"/>
      <c r="C19" s="134"/>
      <c r="D19" s="134"/>
      <c r="E19" s="134"/>
      <c r="F19" s="134"/>
      <c r="G19" s="134"/>
      <c r="H19" s="134"/>
      <c r="I19" s="13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52.95" customHeight="1" x14ac:dyDescent="0.35">
      <c r="A20" s="81" t="s">
        <v>51</v>
      </c>
      <c r="B20" s="82" t="s">
        <v>157</v>
      </c>
      <c r="C20" s="50" t="s">
        <v>159</v>
      </c>
      <c r="D20" s="133" t="s">
        <v>193</v>
      </c>
      <c r="E20" s="163"/>
      <c r="F20" s="15"/>
      <c r="G20" s="96" t="s">
        <v>154</v>
      </c>
      <c r="H20" s="50" t="s">
        <v>2</v>
      </c>
      <c r="I20" s="50" t="s">
        <v>220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4.4" customHeight="1" x14ac:dyDescent="0.35">
      <c r="A21" s="156" t="s">
        <v>170</v>
      </c>
      <c r="B21" s="134"/>
      <c r="C21" s="134"/>
      <c r="D21" s="134"/>
      <c r="E21" s="134"/>
      <c r="F21" s="134"/>
      <c r="G21" s="134"/>
      <c r="H21" s="134"/>
      <c r="I21" s="13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45" customHeight="1" x14ac:dyDescent="0.35">
      <c r="A22" s="81" t="s">
        <v>52</v>
      </c>
      <c r="B22" s="82" t="s">
        <v>157</v>
      </c>
      <c r="C22" s="50" t="s">
        <v>159</v>
      </c>
      <c r="D22" s="133" t="s">
        <v>193</v>
      </c>
      <c r="E22" s="163"/>
      <c r="F22" s="15"/>
      <c r="G22" s="96" t="s">
        <v>154</v>
      </c>
      <c r="H22" s="50" t="s">
        <v>2</v>
      </c>
      <c r="I22" s="50" t="s">
        <v>220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6.2" customHeight="1" x14ac:dyDescent="0.35">
      <c r="A23" s="156" t="s">
        <v>171</v>
      </c>
      <c r="B23" s="134"/>
      <c r="C23" s="134"/>
      <c r="D23" s="134"/>
      <c r="E23" s="134"/>
      <c r="F23" s="134"/>
      <c r="G23" s="134"/>
      <c r="H23" s="134"/>
      <c r="I23" s="13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49.95" customHeight="1" x14ac:dyDescent="0.35">
      <c r="A24" s="81" t="s">
        <v>59</v>
      </c>
      <c r="B24" s="82" t="s">
        <v>157</v>
      </c>
      <c r="C24" s="50" t="s">
        <v>159</v>
      </c>
      <c r="D24" s="133" t="s">
        <v>193</v>
      </c>
      <c r="E24" s="163"/>
      <c r="F24" s="15"/>
      <c r="G24" s="96" t="s">
        <v>154</v>
      </c>
      <c r="H24" s="50" t="s">
        <v>2</v>
      </c>
      <c r="I24" s="50" t="s">
        <v>220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" customHeight="1" x14ac:dyDescent="0.35">
      <c r="A25" s="189" t="s">
        <v>168</v>
      </c>
      <c r="B25" s="190"/>
      <c r="C25" s="190"/>
      <c r="D25" s="190"/>
      <c r="E25" s="190"/>
      <c r="F25" s="190"/>
      <c r="G25" s="190"/>
      <c r="H25" s="190"/>
      <c r="I25" s="19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50.4" customHeight="1" x14ac:dyDescent="0.35">
      <c r="A26" s="81" t="s">
        <v>135</v>
      </c>
      <c r="B26" s="82" t="s">
        <v>157</v>
      </c>
      <c r="C26" s="50" t="s">
        <v>159</v>
      </c>
      <c r="D26" s="133" t="s">
        <v>193</v>
      </c>
      <c r="E26" s="163"/>
      <c r="F26" s="15"/>
      <c r="G26" s="96" t="s">
        <v>154</v>
      </c>
      <c r="H26" s="50" t="s">
        <v>2</v>
      </c>
      <c r="I26" s="50" t="s">
        <v>220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3.95" customHeight="1" x14ac:dyDescent="0.35">
      <c r="A27" s="156" t="s">
        <v>172</v>
      </c>
      <c r="B27" s="134"/>
      <c r="C27" s="134"/>
      <c r="D27" s="134"/>
      <c r="E27" s="134"/>
      <c r="F27" s="134"/>
      <c r="G27" s="134"/>
      <c r="H27" s="134"/>
      <c r="I27" s="135"/>
      <c r="J27" s="15"/>
      <c r="K27" s="15"/>
      <c r="L27" s="15"/>
      <c r="M27" s="15"/>
      <c r="N27" s="15"/>
      <c r="O27" s="15"/>
      <c r="P27" s="15"/>
    </row>
    <row r="28" spans="1:25" ht="32.4" customHeight="1" x14ac:dyDescent="0.35">
      <c r="A28" s="81" t="s">
        <v>84</v>
      </c>
      <c r="B28" s="82" t="s">
        <v>191</v>
      </c>
      <c r="C28" s="50" t="s">
        <v>192</v>
      </c>
      <c r="D28" s="133" t="s">
        <v>158</v>
      </c>
      <c r="E28" s="163"/>
      <c r="F28" s="15"/>
      <c r="G28" s="96" t="s">
        <v>154</v>
      </c>
      <c r="H28" s="50" t="s">
        <v>2</v>
      </c>
      <c r="I28" s="50"/>
      <c r="J28" s="15"/>
      <c r="K28" s="15"/>
      <c r="L28" s="15"/>
      <c r="M28" s="15"/>
      <c r="N28" s="15"/>
      <c r="O28" s="15"/>
      <c r="P28" s="15"/>
    </row>
    <row r="29" spans="1:25" ht="32.4" customHeight="1" x14ac:dyDescent="0.35">
      <c r="A29" s="81" t="s">
        <v>85</v>
      </c>
      <c r="B29" s="82" t="s">
        <v>196</v>
      </c>
      <c r="C29" s="50" t="s">
        <v>197</v>
      </c>
      <c r="D29" s="133" t="s">
        <v>198</v>
      </c>
      <c r="E29" s="163"/>
      <c r="F29" s="15"/>
      <c r="G29" s="96" t="s">
        <v>154</v>
      </c>
      <c r="H29" s="50" t="s">
        <v>2</v>
      </c>
      <c r="I29" s="50"/>
      <c r="J29" s="15"/>
      <c r="K29" s="15"/>
      <c r="L29" s="15"/>
      <c r="M29" s="15"/>
      <c r="N29" s="15"/>
      <c r="O29" s="15"/>
      <c r="P29" s="15"/>
    </row>
    <row r="30" spans="1:25" ht="12" customHeight="1" x14ac:dyDescent="0.35">
      <c r="A30" s="156" t="s">
        <v>173</v>
      </c>
      <c r="B30" s="134"/>
      <c r="C30" s="134"/>
      <c r="D30" s="134"/>
      <c r="E30" s="134"/>
      <c r="F30" s="134"/>
      <c r="G30" s="134"/>
      <c r="H30" s="134"/>
      <c r="I30" s="13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34.200000000000003" customHeight="1" x14ac:dyDescent="0.35">
      <c r="A31" s="81" t="s">
        <v>194</v>
      </c>
      <c r="B31" s="82" t="s">
        <v>191</v>
      </c>
      <c r="C31" s="50" t="s">
        <v>192</v>
      </c>
      <c r="D31" s="133" t="s">
        <v>158</v>
      </c>
      <c r="E31" s="163"/>
      <c r="F31" s="15"/>
      <c r="G31" s="96" t="s">
        <v>154</v>
      </c>
      <c r="H31" s="50" t="s">
        <v>2</v>
      </c>
      <c r="I31" s="5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34.200000000000003" customHeight="1" x14ac:dyDescent="0.35">
      <c r="A32" s="81" t="s">
        <v>195</v>
      </c>
      <c r="B32" s="82" t="s">
        <v>196</v>
      </c>
      <c r="C32" s="50" t="s">
        <v>199</v>
      </c>
      <c r="D32" s="133" t="s">
        <v>200</v>
      </c>
      <c r="E32" s="163"/>
      <c r="F32" s="15"/>
      <c r="G32" s="96" t="s">
        <v>154</v>
      </c>
      <c r="H32" s="50" t="s">
        <v>2</v>
      </c>
      <c r="I32" s="98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2" customHeight="1" x14ac:dyDescent="0.35">
      <c r="A33" s="156" t="s">
        <v>174</v>
      </c>
      <c r="B33" s="134"/>
      <c r="C33" s="134"/>
      <c r="D33" s="134"/>
      <c r="E33" s="134"/>
      <c r="F33" s="134"/>
      <c r="G33" s="134"/>
      <c r="H33" s="134"/>
      <c r="I33" s="13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37.950000000000003" customHeight="1" x14ac:dyDescent="0.35">
      <c r="A34" s="81" t="s">
        <v>201</v>
      </c>
      <c r="B34" s="82" t="s">
        <v>191</v>
      </c>
      <c r="C34" s="50" t="s">
        <v>192</v>
      </c>
      <c r="D34" s="133" t="s">
        <v>158</v>
      </c>
      <c r="E34" s="163"/>
      <c r="F34" s="15"/>
      <c r="G34" s="96" t="s">
        <v>154</v>
      </c>
      <c r="H34" s="50" t="s">
        <v>2</v>
      </c>
      <c r="I34" s="5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37.950000000000003" customHeight="1" x14ac:dyDescent="0.35">
      <c r="A35" s="81" t="s">
        <v>202</v>
      </c>
      <c r="B35" s="82" t="s">
        <v>196</v>
      </c>
      <c r="C35" s="50" t="s">
        <v>203</v>
      </c>
      <c r="D35" s="133" t="s">
        <v>204</v>
      </c>
      <c r="E35" s="163"/>
      <c r="F35" s="15"/>
      <c r="G35" s="96" t="s">
        <v>154</v>
      </c>
      <c r="H35" s="50" t="s">
        <v>2</v>
      </c>
      <c r="I35" s="98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2" customHeight="1" x14ac:dyDescent="0.35">
      <c r="A36" s="156" t="s">
        <v>175</v>
      </c>
      <c r="B36" s="134"/>
      <c r="C36" s="134"/>
      <c r="D36" s="134"/>
      <c r="E36" s="134"/>
      <c r="F36" s="134"/>
      <c r="G36" s="134"/>
      <c r="H36" s="134"/>
      <c r="I36" s="13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36.6" customHeight="1" x14ac:dyDescent="0.35">
      <c r="A37" s="81" t="s">
        <v>205</v>
      </c>
      <c r="B37" s="82" t="s">
        <v>191</v>
      </c>
      <c r="C37" s="50" t="s">
        <v>192</v>
      </c>
      <c r="D37" s="133" t="s">
        <v>158</v>
      </c>
      <c r="E37" s="163"/>
      <c r="F37" s="15"/>
      <c r="G37" s="96" t="s">
        <v>154</v>
      </c>
      <c r="H37" s="50" t="s">
        <v>2</v>
      </c>
      <c r="I37" s="5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37.200000000000003" customHeight="1" x14ac:dyDescent="0.35">
      <c r="A38" s="81" t="s">
        <v>206</v>
      </c>
      <c r="B38" s="82" t="s">
        <v>196</v>
      </c>
      <c r="C38" s="50" t="s">
        <v>207</v>
      </c>
      <c r="D38" s="133" t="s">
        <v>204</v>
      </c>
      <c r="E38" s="163"/>
      <c r="F38" s="15"/>
      <c r="G38" s="96" t="s">
        <v>154</v>
      </c>
      <c r="H38" s="50" t="s">
        <v>2</v>
      </c>
      <c r="I38" s="98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2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2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2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2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2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2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2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2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2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2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2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2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2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2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2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2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2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2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2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2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2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2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2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2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2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2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2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.5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.5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.5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.5" customHeigh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.5" customHeigh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.5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.5" customHeigh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.5" customHeigh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.5" customHeigh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.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.5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.5" customHeigh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.5" customHeigh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.5" customHeigh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.5" customHeigh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.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.5" customHeigh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.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.5" customHeigh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.5" customHeigh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5" customHeigh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.5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.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.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.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.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.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.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.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5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5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.5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.5" customHeigh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.5" customHeigh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.5" customHeigh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.5" customHeigh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.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.5" customHeigh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5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.5" customHeigh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5" customHeigh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.5" customHeigh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.5" customHeigh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.5" customHeigh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.5" customHeigh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.5" customHeigh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.5" customHeigh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.5" customHeigh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.5" customHeigh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.5" customHeigh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.5" customHeigh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.5" customHeigh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.5" customHeigh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.5" customHeigh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.5" customHeigh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.5" customHeigh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.5" customHeigh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.5" customHeigh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.5" customHeigh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.5" customHeigh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.5" customHeigh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.5" customHeigh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.5" customHeigh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.5" customHeigh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.5" customHeigh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.5" customHeigh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.5" customHeigh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.5" customHeigh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.5" customHeigh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.5" customHeigh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.5" customHeigh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.5" customHeigh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.5" customHeigh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.5" customHeigh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.5" customHeigh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.5" customHeigh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.5" customHeigh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.5" customHeigh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5" customHeigh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5" customHeigh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5" customHeigh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.5" customHeigh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5" customHeigh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5" customHeigh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5" customHeigh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.5" customHeigh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.5" customHeigh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.5" customHeigh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.5" customHeigh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.5" customHeigh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.5" customHeigh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.5" customHeigh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.5" customHeigh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.5" customHeigh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.5" customHeigh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.5" customHeigh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.5" customHeigh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.5" customHeigh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5" customHeigh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5" customHeigh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5" customHeigh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5" customHeigh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5" customHeigh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5" customHeigh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5" customHeigh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5" customHeigh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.5" customHeigh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.5" customHeigh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5" customHeigh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.5" customHeigh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.5" customHeigh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.5" customHeigh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.5" customHeigh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.5" customHeigh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.5" customHeigh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.5" customHeigh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.5" customHeigh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.5" customHeigh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.5" customHeigh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.5" customHeigh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.5" customHeigh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.5" customHeigh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.5" customHeigh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.5" customHeigh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.5" customHeigh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.5" customHeigh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.5" customHeigh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.5" customHeigh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.5" customHeigh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.5" customHeigh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.5" customHeigh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.5" customHeigh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.5" customHeigh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.5" customHeigh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.5" customHeigh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.5" customHeigh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.5" customHeigh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.5" customHeigh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.5" customHeigh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.5" customHeigh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.5" customHeigh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.5" customHeigh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.5" customHeigh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.5" customHeigh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.5" customHeigh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.5" customHeigh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.5" customHeigh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.5" customHeigh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.5" customHeigh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.5" customHeigh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.5" customHeigh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.5" customHeigh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.5" customHeigh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.5" customHeigh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.5" customHeigh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.5" customHeigh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.5" customHeigh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.5" customHeigh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.5" customHeigh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.5" customHeigh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.5" customHeigh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.5" customHeigh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.5" customHeigh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.5" customHeigh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.5" customHeigh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.5" customHeigh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.5" customHeigh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.5" customHeigh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.5" customHeigh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.5" customHeigh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.5" customHeigh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.5" customHeigh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.5" customHeigh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.5" customHeigh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.5" customHeigh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.5" customHeigh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.5" customHeigh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.5" customHeigh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.5" customHeigh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.5" customHeigh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.5" customHeigh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.5" customHeigh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.5" customHeigh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.5" customHeigh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.5" customHeigh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.5" customHeigh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.5" customHeigh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.5" customHeigh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.5" customHeigh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.5" customHeigh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.5" customHeigh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.5" customHeigh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.5" customHeigh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.5" customHeigh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.5" customHeigh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.5" customHeigh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.5" customHeigh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.5" customHeigh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.5" customHeigh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.5" customHeigh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.5" customHeigh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.5" customHeigh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.5" customHeigh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.5" customHeigh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.5" customHeigh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.5" customHeigh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.5" customHeigh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.5" customHeigh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.5" customHeigh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.5" customHeigh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.5" customHeigh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.5" customHeigh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.5" customHeigh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.5" customHeigh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.5" customHeigh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.5" customHeigh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.5" customHeigh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.5" customHeigh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.5" customHeigh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.5" customHeigh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.5" customHeigh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.5" customHeigh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.5" customHeigh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.5" customHeigh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.5" customHeigh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.5" customHeigh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.5" customHeigh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.5" customHeigh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.5" customHeigh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.5" customHeigh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.5" customHeigh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.5" customHeigh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.5" customHeigh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.5" customHeigh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.5" customHeigh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.5" customHeigh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.5" customHeigh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.5" customHeigh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.5" customHeigh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.5" customHeigh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.5" customHeigh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.5" customHeigh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.5" customHeigh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.5" customHeigh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.5" customHeigh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.5" customHeigh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.5" customHeigh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.5" customHeigh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.5" customHeigh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.5" customHeigh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.5" customHeigh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.5" customHeigh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.5" customHeigh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.5" customHeigh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.5" customHeigh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.5" customHeigh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.5" customHeigh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.5" customHeigh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.5" customHeigh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.5" customHeigh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.5" customHeigh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.5" customHeigh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.5" customHeigh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.5" customHeigh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.5" customHeigh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.5" customHeigh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.5" customHeigh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.5" customHeigh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.5" customHeigh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.5" customHeigh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.5" customHeigh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.5" customHeigh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.5" customHeigh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.5" customHeigh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.5" customHeigh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.5" customHeigh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.5" customHeigh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.5" customHeigh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.5" customHeigh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.5" customHeigh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.5" customHeigh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.5" customHeigh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.5" customHeigh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.5" customHeigh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.5" customHeigh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.5" customHeigh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.5" customHeigh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.5" customHeigh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.5" customHeigh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.5" customHeigh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.5" customHeigh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.5" customHeigh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.5" customHeigh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.5" customHeigh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.5" customHeigh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.5" customHeigh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.5" customHeigh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.5" customHeigh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.5" customHeigh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.5" customHeigh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.5" customHeigh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.5" customHeigh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.5" customHeigh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.5" customHeigh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.5" customHeigh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.5" customHeigh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.5" customHeigh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.5" customHeigh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.5" customHeigh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.5" customHeigh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.5" customHeigh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.5" customHeigh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.5" customHeigh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.5" customHeigh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.5" customHeigh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.5" customHeigh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.5" customHeigh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.5" customHeigh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.5" customHeigh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.5" customHeigh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.5" customHeigh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.5" customHeigh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.5" customHeigh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.5" customHeigh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.5" customHeigh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.5" customHeigh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.5" customHeigh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.5" customHeigh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.5" customHeigh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.5" customHeigh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.5" customHeigh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.5" customHeigh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.5" customHeigh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.5" customHeigh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.5" customHeigh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.5" customHeigh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.5" customHeigh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.5" customHeigh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.5" customHeigh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.5" customHeigh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.5" customHeigh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.5" customHeigh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.5" customHeigh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.5" customHeigh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.5" customHeigh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.5" customHeigh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.5" customHeigh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.5" customHeigh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.5" customHeigh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.5" customHeigh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.5" customHeigh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.5" customHeigh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.5" customHeigh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.5" customHeigh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.5" customHeigh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.5" customHeigh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.5" customHeigh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.5" customHeigh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.5" customHeigh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.5" customHeigh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.5" customHeigh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.5" customHeigh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.5" customHeigh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.5" customHeigh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.5" customHeigh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.5" customHeigh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.5" customHeigh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.5" customHeigh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.5" customHeigh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.5" customHeigh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.5" customHeigh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.5" customHeigh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.5" customHeigh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.5" customHeigh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.5" customHeigh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.5" customHeigh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.5" customHeigh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.5" customHeigh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.5" customHeigh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.5" customHeigh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.5" customHeigh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.5" customHeigh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.5" customHeigh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.5" customHeigh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.5" customHeigh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.5" customHeigh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.5" customHeigh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.5" customHeigh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.5" customHeigh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.5" customHeigh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.5" customHeigh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.5" customHeigh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.5" customHeigh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.5" customHeigh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.5" customHeigh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.5" customHeigh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.5" customHeigh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.5" customHeigh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.5" customHeigh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.5" customHeigh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.5" customHeigh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.5" customHeigh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.5" customHeigh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.5" customHeigh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.5" customHeigh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.5" customHeigh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.5" customHeigh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.5" customHeigh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.5" customHeigh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.5" customHeigh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.5" customHeigh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.5" customHeigh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.5" customHeigh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.5" customHeigh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.5" customHeigh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.5" customHeigh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.5" customHeigh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.5" customHeigh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.5" customHeigh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.5" customHeigh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.5" customHeigh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.5" customHeigh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.5" customHeigh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.5" customHeigh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.5" customHeigh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.5" customHeigh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.5" customHeigh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.5" customHeigh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.5" customHeigh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.5" customHeigh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.5" customHeigh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.5" customHeigh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.5" customHeigh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.5" customHeigh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.5" customHeigh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.5" customHeigh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.5" customHeigh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.5" customHeigh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.5" customHeigh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.5" customHeigh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.5" customHeigh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.5" customHeigh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.5" customHeigh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.5" customHeigh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.5" customHeigh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.5" customHeigh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.5" customHeigh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.5" customHeigh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.5" customHeigh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.5" customHeigh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.5" customHeigh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.5" customHeigh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.5" customHeigh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.5" customHeigh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.5" customHeigh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.5" customHeigh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.5" customHeigh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.5" customHeigh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.5" customHeigh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.5" customHeigh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.5" customHeigh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.5" customHeigh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.5" customHeigh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.5" customHeigh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.5" customHeigh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.5" customHeigh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.5" customHeigh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.5" customHeigh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.5" customHeigh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.5" customHeigh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.5" customHeigh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.5" customHeigh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.5" customHeigh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.5" customHeigh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.5" customHeigh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.5" customHeigh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.5" customHeigh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.5" customHeigh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.5" customHeigh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.5" customHeigh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.5" customHeigh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.5" customHeigh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.5" customHeigh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.5" customHeigh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.5" customHeigh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.5" customHeigh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.5" customHeigh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.5" customHeigh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.5" customHeigh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.5" customHeigh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.5" customHeigh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.5" customHeigh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.5" customHeigh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.5" customHeigh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.5" customHeigh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.5" customHeigh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.5" customHeigh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.5" customHeigh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.5" customHeigh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.5" customHeigh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.5" customHeigh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.5" customHeigh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.5" customHeigh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.5" customHeigh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.5" customHeigh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.5" customHeigh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.5" customHeigh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.5" customHeigh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.5" customHeigh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.5" customHeigh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.5" customHeigh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.5" customHeigh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.5" customHeigh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.5" customHeigh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.5" customHeigh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.5" customHeigh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.5" customHeigh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.5" customHeigh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.5" customHeigh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.5" customHeigh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.5" customHeigh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.5" customHeigh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.5" customHeigh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.5" customHeigh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.5" customHeigh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.5" customHeigh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.5" customHeigh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.5" customHeigh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.5" customHeigh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.5" customHeigh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.5" customHeigh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.5" customHeigh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.5" customHeigh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.5" customHeigh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.5" customHeigh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.5" customHeigh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.5" customHeigh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.5" customHeigh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.5" customHeigh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.5" customHeigh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.5" customHeigh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.5" customHeigh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.5" customHeigh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.5" customHeigh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.5" customHeigh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.5" customHeigh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.5" customHeigh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.5" customHeigh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.5" customHeigh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.5" customHeigh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.5" customHeigh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.5" customHeigh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.5" customHeigh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.5" customHeigh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.5" customHeigh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.5" customHeigh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.5" customHeigh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.5" customHeigh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.5" customHeigh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.5" customHeigh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.5" customHeigh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.5" customHeigh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.5" customHeigh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.5" customHeigh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.5" customHeigh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.5" customHeigh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.5" customHeigh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.5" customHeigh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.5" customHeigh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.5" customHeigh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.5" customHeigh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.5" customHeigh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.5" customHeigh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.5" customHeigh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.5" customHeigh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.5" customHeigh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.5" customHeigh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.5" customHeigh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.5" customHeigh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.5" customHeigh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.5" customHeigh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.5" customHeigh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.5" customHeigh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.5" customHeigh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.5" customHeigh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.5" customHeigh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.5" customHeigh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.5" customHeigh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.5" customHeigh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.5" customHeigh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.5" customHeigh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.5" customHeigh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.5" customHeigh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.5" customHeigh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.5" customHeigh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.5" customHeigh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.5" customHeigh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.5" customHeigh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.5" customHeigh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.5" customHeigh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.5" customHeigh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.5" customHeigh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.5" customHeigh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.5" customHeigh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.5" customHeigh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.5" customHeigh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.5" customHeigh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.5" customHeigh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.5" customHeigh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.5" customHeigh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.5" customHeigh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.5" customHeigh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.5" customHeigh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.5" customHeigh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.5" customHeigh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.5" customHeigh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.5" customHeigh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.5" customHeigh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.5" customHeigh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.5" customHeigh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.5" customHeigh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.5" customHeigh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.5" customHeigh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.5" customHeigh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.5" customHeigh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.5" customHeigh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.5" customHeigh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.5" customHeigh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.5" customHeigh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.5" customHeigh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.5" customHeigh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.5" customHeigh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.5" customHeigh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.5" customHeigh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.5" customHeigh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.5" customHeigh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.5" customHeigh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.5" customHeigh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.5" customHeigh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.5" customHeigh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.5" customHeigh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.5" customHeigh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.5" customHeigh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.5" customHeigh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.5" customHeigh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.5" customHeigh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.5" customHeigh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.5" customHeigh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.5" customHeigh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.5" customHeigh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.5" customHeigh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.5" customHeigh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.5" customHeigh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.5" customHeigh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.5" customHeigh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.5" customHeigh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.5" customHeigh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.5" customHeigh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.5" customHeigh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.5" customHeigh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.5" customHeigh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.5" customHeigh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.5" customHeigh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.5" customHeigh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.5" customHeigh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.5" customHeigh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.5" customHeigh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.5" customHeigh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.5" customHeigh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.5" customHeigh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.5" customHeigh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.5" customHeigh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.5" customHeigh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.5" customHeigh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.5" customHeigh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.5" customHeigh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.5" customHeigh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.5" customHeigh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.5" customHeigh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.5" customHeigh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.5" customHeigh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.5" customHeigh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.5" customHeigh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.5" customHeigh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.5" customHeigh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.5" customHeigh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.5" customHeigh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.5" customHeigh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.5" customHeigh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.5" customHeigh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.5" customHeigh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.5" customHeigh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.5" customHeigh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.5" customHeigh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.5" customHeigh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.5" customHeigh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.5" customHeigh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.5" customHeigh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.5" customHeigh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.5" customHeigh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.5" customHeigh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.5" customHeigh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.5" customHeigh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.5" customHeigh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.5" customHeigh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.5" customHeigh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.5" customHeigh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.5" customHeigh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.5" customHeigh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.5" customHeigh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.5" customHeigh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.5" customHeigh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.5" customHeigh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.5" customHeigh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.5" customHeigh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.5" customHeigh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.5" customHeigh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.5" customHeigh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.5" customHeigh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.5" customHeigh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.5" customHeigh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.5" customHeigh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.5" customHeigh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.5" customHeigh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.5" customHeigh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.5" customHeigh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.5" customHeigh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.5" customHeigh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.5" customHeigh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.5" customHeigh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.5" customHeigh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.5" customHeigh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.5" customHeigh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.5" customHeigh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.5" customHeigh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.5" customHeigh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.5" customHeigh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.5" customHeigh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.5" customHeigh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.5" customHeigh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.5" customHeigh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.5" customHeigh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.5" customHeigh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.5" customHeigh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.5" customHeigh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.5" customHeigh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.5" customHeigh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.5" customHeigh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.5" customHeigh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.5" customHeigh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.5" customHeigh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.5" customHeigh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.5" customHeigh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.5" customHeigh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.5" customHeigh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.5" customHeigh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.5" customHeigh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.5" customHeigh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.5" customHeigh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.5" customHeigh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.5" customHeigh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.5" customHeigh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.5" customHeigh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.5" customHeigh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.5" customHeigh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.5" customHeigh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.5" customHeigh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.5" customHeigh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.5" customHeigh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.5" customHeigh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.5" customHeigh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.5" customHeigh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.5" customHeigh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.5" customHeigh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.5" customHeigh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.5" customHeigh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.5" customHeigh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.5" customHeigh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.5" customHeigh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.5" customHeigh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.5" customHeigh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.5" customHeigh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.5" customHeigh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.5" customHeigh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.5" customHeigh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.5" customHeigh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.5" customHeigh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.5" customHeigh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.5" customHeigh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.5" customHeigh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.5" customHeigh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.5" customHeigh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.5" customHeigh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.5" customHeigh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.5" customHeigh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.5" customHeigh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.5" customHeigh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.5" customHeigh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.5" customHeigh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.5" customHeigh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.5" customHeigh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.5" customHeigh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.5" customHeigh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.5" customHeigh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.5" customHeigh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.5" customHeigh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.5" customHeigh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.5" customHeigh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.5" customHeigh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.5" customHeigh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.5" customHeigh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.5" customHeigh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.5" customHeigh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.5" customHeigh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.5" customHeigh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.5" customHeigh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.5" customHeigh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.5" customHeigh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.5" customHeigh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.5" customHeigh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.5" customHeigh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.5" customHeigh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.5" customHeigh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.5" customHeigh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.5" customHeigh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.5" customHeigh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.5" customHeigh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.5" customHeigh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.5" customHeigh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.5" customHeigh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.5" customHeigh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.5" customHeigh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.5" customHeigh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.5" customHeigh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.5" customHeigh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.5" customHeigh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.5" customHeigh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.5" customHeigh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.5" customHeigh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.5" customHeigh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.5" customHeigh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.5" customHeigh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.5" customHeigh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.5" customHeigh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.5" customHeigh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.5" customHeigh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.5" customHeigh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.5" customHeigh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.5" customHeigh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.5" customHeigh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.5" customHeigh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.5" customHeigh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.5" customHeigh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.5" customHeigh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.5" customHeigh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.5" customHeigh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.5" customHeigh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.5" customHeigh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.5" customHeigh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.5" customHeight="1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.5" customHeight="1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.5" customHeight="1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.5" customHeight="1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.5" customHeight="1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.5" customHeight="1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.5" customHeight="1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.5" customHeight="1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.5" customHeight="1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.5" customHeight="1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.5" customHeight="1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.5" customHeight="1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.5" customHeight="1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.5" customHeight="1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.5" customHeight="1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.5" customHeight="1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.5" customHeight="1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.5" customHeight="1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.5" customHeight="1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.5" customHeight="1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.5" customHeight="1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.5" customHeight="1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.5" customHeight="1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.5" customHeight="1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.5" customHeight="1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.5" customHeight="1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.5" customHeight="1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.5" customHeight="1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.5" customHeight="1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.5" customHeight="1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.5" customHeight="1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.5" customHeight="1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.5" customHeight="1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.5" customHeight="1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.5" customHeight="1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.5" customHeight="1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.5" customHeight="1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.5" customHeight="1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.5" customHeight="1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.5" customHeight="1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.5" customHeight="1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.5" customHeight="1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.5" customHeight="1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.5" customHeight="1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.5" customHeight="1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.5" customHeight="1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.5" customHeight="1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.5" customHeight="1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.5" customHeight="1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.5" customHeight="1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.5" customHeight="1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.5" customHeight="1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.5" customHeight="1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.5" customHeight="1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.5" customHeight="1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.5" customHeight="1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.5" customHeight="1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.5" customHeight="1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.5" customHeight="1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.5" customHeight="1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.5" customHeight="1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.5" customHeight="1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.5" customHeight="1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.5" customHeight="1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.5" customHeight="1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.5" customHeight="1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.5" customHeight="1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.5" customHeight="1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.5" customHeight="1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.5" customHeight="1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.5" customHeight="1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.5" customHeight="1" x14ac:dyDescent="0.3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 spans="1:25" ht="13.5" customHeight="1" x14ac:dyDescent="0.3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 spans="1:25" ht="13.5" customHeight="1" x14ac:dyDescent="0.3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 spans="1:25" ht="13.5" customHeight="1" x14ac:dyDescent="0.3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 spans="1:25" ht="13.5" customHeight="1" x14ac:dyDescent="0.3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 spans="1:25" ht="13.5" customHeight="1" x14ac:dyDescent="0.3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 spans="1:25" ht="13.5" customHeight="1" x14ac:dyDescent="0.3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 spans="1:25" ht="13.5" customHeight="1" x14ac:dyDescent="0.3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 spans="1:25" ht="13.5" customHeight="1" x14ac:dyDescent="0.3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 spans="1:25" ht="13.5" customHeight="1" x14ac:dyDescent="0.3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</sheetData>
  <mergeCells count="45">
    <mergeCell ref="A30:I30"/>
    <mergeCell ref="A21:I21"/>
    <mergeCell ref="D22:E22"/>
    <mergeCell ref="A23:I23"/>
    <mergeCell ref="D24:E24"/>
    <mergeCell ref="A27:I27"/>
    <mergeCell ref="D26:E26"/>
    <mergeCell ref="A25:I25"/>
    <mergeCell ref="D28:E28"/>
    <mergeCell ref="D29:E29"/>
    <mergeCell ref="D16:E16"/>
    <mergeCell ref="A11:I11"/>
    <mergeCell ref="A12:I12"/>
    <mergeCell ref="D14:E14"/>
    <mergeCell ref="D13:E13"/>
    <mergeCell ref="A15:I15"/>
    <mergeCell ref="A19:I19"/>
    <mergeCell ref="D20:E20"/>
    <mergeCell ref="B1:D2"/>
    <mergeCell ref="B3:D3"/>
    <mergeCell ref="G3:I3"/>
    <mergeCell ref="B4:D4"/>
    <mergeCell ref="G4:I4"/>
    <mergeCell ref="D17:E17"/>
    <mergeCell ref="D18:E18"/>
    <mergeCell ref="B5:D5"/>
    <mergeCell ref="G5:I5"/>
    <mergeCell ref="G6:I6"/>
    <mergeCell ref="G7:I7"/>
    <mergeCell ref="A8:D8"/>
    <mergeCell ref="A9:A10"/>
    <mergeCell ref="B9:B10"/>
    <mergeCell ref="C9:C10"/>
    <mergeCell ref="D9:F10"/>
    <mergeCell ref="G9:G10"/>
    <mergeCell ref="H9:H10"/>
    <mergeCell ref="I9:I10"/>
    <mergeCell ref="D38:E38"/>
    <mergeCell ref="A33:I33"/>
    <mergeCell ref="A36:I36"/>
    <mergeCell ref="D31:E31"/>
    <mergeCell ref="D34:E34"/>
    <mergeCell ref="D37:E37"/>
    <mergeCell ref="D32:E32"/>
    <mergeCell ref="D35:E35"/>
  </mergeCells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DAB2D67E-5665-4003-B6B6-D196932E81E2}">
            <xm:f>NOT(ISERROR(SEARCH(result!$A$3,H13)))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F0082848-93F5-49B6-8FC8-3F4D838398EB}">
            <xm:f>NOT(ISERROR(SEARCH(result!$A$2,H13)))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H26 H13:H14 H16:H18 H60 H39:H44</xm:sqref>
        </x14:conditionalFormatting>
        <x14:conditionalFormatting xmlns:xm="http://schemas.microsoft.com/office/excel/2006/main">
          <x14:cfRule type="containsText" priority="24" operator="containsText" id="{76797ED2-93DA-40BE-BE2F-3AA10C19653B}">
            <xm:f>NOT(ISERROR(SEARCH(result!$A$3,H20)))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AD85E873-3A32-457C-B795-C249FBE6B48C}">
            <xm:f>NOT(ISERROR(SEARCH(result!$A$2,H20)))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2" operator="containsText" id="{987C462A-5C9C-4B1E-B281-1F9B881E427D}">
            <xm:f>NOT(ISERROR(SEARCH(result!$A$3,H22)))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29B43396-1643-4DFA-ACAF-43195BB05F6B}">
            <xm:f>NOT(ISERROR(SEARCH(result!$A$2,H22)))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0" operator="containsText" id="{3F5526A5-1415-4611-8E89-647D0CDF4A92}">
            <xm:f>NOT(ISERROR(SEARCH(result!$A$3,H24)))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93DB1AC0-2A42-41F2-992F-1B9A1B9425A4}">
            <xm:f>NOT(ISERROR(SEARCH(result!$A$2,H24)))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8" operator="containsText" id="{3E2A2E1B-4E8D-4835-897F-7F37EFD9DCB7}">
            <xm:f>NOT(ISERROR(SEARCH(result!$A$3,H28)))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7DF479C3-72F3-44D2-A448-E6DA1CAAE593}">
            <xm:f>NOT(ISERROR(SEARCH(result!$A$2,H28)))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ontainsText" priority="13" operator="containsText" id="{35C981B5-47F6-4C82-B1A7-EFDCE35DF9F2}">
            <xm:f>NOT(ISERROR(SEARCH(result!$A$3,H39)))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AA9A0CB-F0F2-4D8A-8AD9-73427779581E}">
            <xm:f>NOT(ISERROR(SEARCH(result!$A$2,H39)))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H39:H113</xm:sqref>
        </x14:conditionalFormatting>
        <x14:conditionalFormatting xmlns:xm="http://schemas.microsoft.com/office/excel/2006/main">
          <x14:cfRule type="containsText" priority="11" operator="containsText" id="{BE81F5B8-5727-4AA6-A475-14C638FAB68B}">
            <xm:f>NOT(ISERROR(SEARCH(result!$A$3,H31)))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B9E4F8A4-E78A-42CD-8923-451DFFE14C47}">
            <xm:f>NOT(ISERROR(SEARCH(result!$A$2,H31)))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9" operator="containsText" id="{2F7EE444-5267-49F8-861F-F7630EC69D2F}">
            <xm:f>NOT(ISERROR(SEARCH(result!$A$3,H34)))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4A407BD0-1A12-44BA-95E1-C06E627F3966}">
            <xm:f>NOT(ISERROR(SEARCH(result!$A$2,H34)))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ontainsText" priority="7" operator="containsText" id="{E9E5E4A8-D6A5-49BE-8BAE-6807D6FE7F74}">
            <xm:f>NOT(ISERROR(SEARCH(result!$A$3,H37)))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74D503B-8010-4AC6-AE54-4DC481D34EF5}">
            <xm:f>NOT(ISERROR(SEARCH(result!$A$2,H37)))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ontainsText" priority="5" operator="containsText" id="{B74C2DC4-9051-4946-A688-41D1A1AD85F6}">
            <xm:f>NOT(ISERROR(SEARCH(result!$A$3,H32)))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EDDF25DB-F35F-4EA2-928C-A3557F919CB3}">
            <xm:f>NOT(ISERROR(SEARCH(result!$A$2,H32)))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ontainsText" priority="3" operator="containsText" id="{9B0D18DE-AF88-4A72-A158-8F78E725CDFD}">
            <xm:f>NOT(ISERROR(SEARCH(result!$A$3,H35)))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50ADA5C2-BF04-4F2A-8E3D-E9417C6C0435}">
            <xm:f>NOT(ISERROR(SEARCH(result!$A$2,H35)))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Text" priority="1" operator="containsText" id="{FB054C3C-DE68-425C-BA39-B140AEEF8564}">
            <xm:f>NOT(ISERROR(SEARCH(result!$A$3,H38)))</xm:f>
            <xm:f>result!$A$3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8602EFA-E9E2-4523-B72E-A9FBEB5DE092}">
            <xm:f>NOT(ISERROR(SEARCH(result!$A$2,H38)))</xm:f>
            <xm:f>result!$A$2</xm:f>
            <x14:dxf>
              <fill>
                <patternFill>
                  <bgColor rgb="FFFFFF00"/>
                </patternFill>
              </fill>
            </x14:dxf>
          </x14:cfRule>
          <xm:sqref>H38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result!$A$2:$A$3</xm:f>
          </x14:formula1>
          <xm:sqref>H24 H13:H14 H16:H18 H20 H22 H26 H34:H35 H60 H28:H29 H31:H32 H37:H44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4"/>
  <sheetViews>
    <sheetView workbookViewId="0">
      <selection activeCell="H21" sqref="H21"/>
    </sheetView>
  </sheetViews>
  <sheetFormatPr defaultColWidth="12.6640625" defaultRowHeight="15" customHeight="1" x14ac:dyDescent="0.2"/>
  <cols>
    <col min="1" max="2" width="8.88671875" customWidth="1"/>
    <col min="3" max="3" width="36" customWidth="1"/>
    <col min="4" max="6" width="8.88671875" customWidth="1"/>
    <col min="7" max="7" width="14.6640625" customWidth="1"/>
    <col min="8" max="26" width="8.88671875" customWidth="1"/>
  </cols>
  <sheetData>
    <row r="1" spans="1:26" ht="13.5" customHeight="1" x14ac:dyDescent="0.35">
      <c r="A1" s="99" t="s">
        <v>17</v>
      </c>
      <c r="B1" s="99"/>
      <c r="C1" s="100"/>
      <c r="D1" s="100"/>
      <c r="E1" s="100"/>
      <c r="F1" s="100"/>
      <c r="G1" s="10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35">
      <c r="A2" s="99"/>
      <c r="B2" s="99"/>
      <c r="C2" s="100"/>
      <c r="D2" s="100"/>
      <c r="E2" s="100"/>
      <c r="F2" s="100"/>
      <c r="G2" s="10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3.5" customHeight="1" x14ac:dyDescent="0.35">
      <c r="A3" s="100"/>
      <c r="B3" s="100" t="s">
        <v>18</v>
      </c>
      <c r="C3" s="100"/>
      <c r="D3" s="100"/>
      <c r="E3" s="100"/>
      <c r="F3" s="100"/>
      <c r="G3" s="10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3.5" customHeight="1" x14ac:dyDescent="0.35">
      <c r="A4" s="100"/>
      <c r="B4" s="100" t="s">
        <v>19</v>
      </c>
      <c r="C4" s="102"/>
      <c r="D4" s="100"/>
      <c r="E4" s="100"/>
      <c r="F4" s="100"/>
      <c r="G4" s="10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3.5" customHeight="1" x14ac:dyDescent="0.35">
      <c r="A5" s="100"/>
      <c r="B5" s="100"/>
      <c r="C5" s="100"/>
      <c r="D5" s="100"/>
      <c r="E5" s="100"/>
      <c r="F5" s="100"/>
      <c r="G5" s="10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5" customHeight="1" x14ac:dyDescent="0.35">
      <c r="A6" s="100"/>
      <c r="B6" s="100"/>
      <c r="C6" s="100"/>
      <c r="D6" s="100"/>
      <c r="E6" s="100"/>
      <c r="F6" s="100"/>
      <c r="G6" s="100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5" customHeight="1" x14ac:dyDescent="0.35">
      <c r="A7" s="100"/>
      <c r="B7" s="103" t="s">
        <v>20</v>
      </c>
      <c r="C7" s="104" t="s">
        <v>21</v>
      </c>
      <c r="D7" s="105" t="s">
        <v>2</v>
      </c>
      <c r="E7" s="104" t="s">
        <v>4</v>
      </c>
      <c r="F7" s="104" t="s">
        <v>3</v>
      </c>
      <c r="G7" s="106" t="s">
        <v>22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3.5" customHeight="1" x14ac:dyDescent="0.35">
      <c r="A8" s="107"/>
      <c r="B8" s="108">
        <v>1</v>
      </c>
      <c r="C8" s="109" t="str">
        <f>Login!B4</f>
        <v xml:space="preserve">Chức năng đăng nhập </v>
      </c>
      <c r="D8" s="110">
        <f>Login!B6</f>
        <v>9</v>
      </c>
      <c r="E8" s="111">
        <f>Login!B7</f>
        <v>0</v>
      </c>
      <c r="F8" s="111">
        <f>Login!D6</f>
        <v>0</v>
      </c>
      <c r="G8" s="110">
        <f>Login!D7</f>
        <v>9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3.5" customHeight="1" x14ac:dyDescent="0.35">
      <c r="A9" s="100"/>
      <c r="B9" s="112">
        <v>2</v>
      </c>
      <c r="C9" s="113" t="str">
        <f>'Tìm kiếm'!B4</f>
        <v xml:space="preserve">Chức năng tìm kiếm </v>
      </c>
      <c r="D9" s="114">
        <f>'Tìm kiếm'!B6</f>
        <v>11</v>
      </c>
      <c r="E9" s="114">
        <f>'Tìm kiếm'!B7</f>
        <v>0</v>
      </c>
      <c r="F9" s="114">
        <f>'Tìm kiếm'!D6</f>
        <v>0</v>
      </c>
      <c r="G9" s="115">
        <f>'Tìm kiếm'!D7</f>
        <v>11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3.5" customHeight="1" x14ac:dyDescent="0.35">
      <c r="A10" s="100"/>
      <c r="B10" s="116">
        <v>3</v>
      </c>
      <c r="C10" s="117" t="str">
        <f>Sửa!B4</f>
        <v>Chức năng sửa</v>
      </c>
      <c r="D10" s="118">
        <f>Sửa!B6</f>
        <v>7</v>
      </c>
      <c r="E10" s="118">
        <f>Sửa!B7</f>
        <v>0</v>
      </c>
      <c r="F10" s="118">
        <f>Sửa!D6</f>
        <v>0</v>
      </c>
      <c r="G10" s="119">
        <f>Sửa!D7</f>
        <v>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3.5" customHeight="1" x14ac:dyDescent="0.35">
      <c r="A11" s="100"/>
      <c r="B11" s="116">
        <v>4</v>
      </c>
      <c r="C11" s="117" t="str">
        <f>'Sắp xếp'!B4</f>
        <v>Chức năng sắp xếp</v>
      </c>
      <c r="D11" s="185">
        <f>'Sắp xếp'!B6</f>
        <v>18</v>
      </c>
      <c r="E11" s="118">
        <f>'Sắp xếp'!B7</f>
        <v>0</v>
      </c>
      <c r="F11" s="185">
        <f>'Sắp xếp'!D6</f>
        <v>0</v>
      </c>
      <c r="G11" s="186">
        <f>'Sắp xếp'!D7</f>
        <v>18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 x14ac:dyDescent="0.35">
      <c r="A12" s="100"/>
      <c r="B12" s="116">
        <v>4</v>
      </c>
      <c r="C12" s="117" t="str">
        <f>Thêm!B4</f>
        <v>Chức năng thêm thông tin</v>
      </c>
      <c r="D12" s="118">
        <f>Thêm!B6</f>
        <v>14</v>
      </c>
      <c r="E12" s="118">
        <f>Thêm!B7</f>
        <v>0</v>
      </c>
      <c r="F12" s="118">
        <f>Thêm!D6</f>
        <v>0</v>
      </c>
      <c r="G12" s="119">
        <f>Thêm!D7</f>
        <v>14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3.5" customHeight="1" x14ac:dyDescent="0.35">
      <c r="A13" s="100"/>
      <c r="B13" s="116">
        <v>5</v>
      </c>
      <c r="C13" s="117" t="str">
        <f>GUI!B4</f>
        <v>GUI</v>
      </c>
      <c r="D13" s="118">
        <f>GUI!B6</f>
        <v>17</v>
      </c>
      <c r="E13" s="118">
        <f>GUI!B7</f>
        <v>0</v>
      </c>
      <c r="F13" s="118">
        <f>GUI!D6</f>
        <v>0</v>
      </c>
      <c r="G13" s="119">
        <f>GUI!D7</f>
        <v>17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3.5" customHeight="1" x14ac:dyDescent="0.35">
      <c r="A14" s="100"/>
      <c r="B14" s="120"/>
      <c r="C14" s="121" t="s">
        <v>23</v>
      </c>
      <c r="D14" s="122">
        <f>SUM(D8:D13)</f>
        <v>76</v>
      </c>
      <c r="E14" s="123">
        <f>SUM(E8:E13)</f>
        <v>0</v>
      </c>
      <c r="F14" s="123">
        <f>SUM(F8:F13)</f>
        <v>0</v>
      </c>
      <c r="G14" s="124">
        <f>SUM(G8:G13)</f>
        <v>76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3.5" customHeight="1" x14ac:dyDescent="0.35">
      <c r="A15" s="100"/>
      <c r="B15" s="125"/>
      <c r="C15" s="100"/>
      <c r="D15" s="126"/>
      <c r="E15" s="127"/>
      <c r="F15" s="127"/>
      <c r="G15" s="12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 x14ac:dyDescent="0.35">
      <c r="A16" s="100"/>
      <c r="B16" s="100"/>
      <c r="C16" s="100" t="s">
        <v>24</v>
      </c>
      <c r="D16" s="100"/>
      <c r="E16" s="128">
        <f>(D14+E14)*100/G14</f>
        <v>100</v>
      </c>
      <c r="F16" s="100" t="s">
        <v>25</v>
      </c>
      <c r="G16" s="129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3.5" customHeight="1" x14ac:dyDescent="0.35">
      <c r="A17" s="100"/>
      <c r="B17" s="100"/>
      <c r="C17" s="100" t="s">
        <v>26</v>
      </c>
      <c r="D17" s="100"/>
      <c r="E17" s="128">
        <f>D14*100/G14</f>
        <v>100</v>
      </c>
      <c r="F17" s="100" t="s">
        <v>25</v>
      </c>
      <c r="G17" s="129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3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3.5" customHeight="1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3.5" customHeight="1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3.5" customHeight="1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5" customHeight="1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3.5" customHeight="1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3.5" customHeigh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3.5" customHeigh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3.5" customHeigh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3.5" customHeight="1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3.5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3.5" customHeigh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5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3.5" customHeigh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3.5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3.5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3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3.5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3.5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3.5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3.5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3.5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3.5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3.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3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3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3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3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3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3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3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3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3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3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3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3.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3.5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3.5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3.5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3.5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3.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3.5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3.5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3.5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3.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3.5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3.5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3.5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3.5" customHeigh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3.5" customHeigh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.5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3.5" customHeigh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3.5" customHeigh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3.5" customHeigh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3.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5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.5" customHeigh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.5" customHeigh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.5" customHeigh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.5" customHeigh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3.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3.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.5" customHeigh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5" customHeigh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5" customHeigh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3.5" customHeigh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.5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3.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3.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3.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3.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3.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.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.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.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5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5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5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.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.5" customHeigh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.5" customHeigh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5" customHeigh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5" customHeigh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5" customHeigh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5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5" customHeigh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5" customHeigh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5" customHeigh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5" customHeigh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5" customHeigh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5" customHeigh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5" customHeigh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.5" customHeigh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.5" customHeigh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5" customHeigh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5" customHeigh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.5" customHeigh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.5" customHeigh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.5" customHeigh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3.5" customHeigh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3.5" customHeigh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3.5" customHeigh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3.5" customHeigh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3.5" customHeigh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.5" customHeigh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3.5" customHeigh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.5" customHeigh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3.5" customHeigh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3.5" customHeigh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3.5" customHeigh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3.5" customHeigh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3.5" customHeigh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3.5" customHeigh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3.5" customHeigh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3.5" customHeigh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3.5" customHeigh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.5" customHeigh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3.5" customHeigh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3.5" customHeigh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3.5" customHeigh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3.5" customHeigh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3.5" customHeigh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.5" customHeigh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3.5" customHeigh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.5" customHeigh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.5" customHeigh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.5" customHeigh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5" customHeigh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5" customHeigh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.5" customHeigh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5" customHeigh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5" customHeigh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.5" customHeigh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.5" customHeigh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3.5" customHeigh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3.5" customHeigh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3.5" customHeigh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3.5" customHeigh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.5" customHeigh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.5" customHeigh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.5" customHeigh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3.5" customHeigh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3.5" customHeigh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3.5" customHeigh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3.5" customHeigh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5" customHeigh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.5" customHeigh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5" customHeigh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5" customHeigh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.5" customHeigh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.5" customHeigh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.5" customHeigh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.5" customHeigh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5" customHeigh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.5" customHeigh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.5" customHeigh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.5" customHeigh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3.5" customHeigh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3.5" customHeigh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3.5" customHeigh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3.5" customHeigh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.5" customHeigh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.5" customHeigh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.5" customHeigh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.5" customHeigh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.5" customHeigh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.5" customHeigh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.5" customHeigh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.5" customHeigh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.5" customHeigh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.5" customHeigh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.5" customHeigh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.5" customHeigh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.5" customHeigh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.5" customHeigh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.5" customHeigh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.5" customHeigh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.5" customHeigh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.5" customHeigh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.5" customHeigh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.5" customHeigh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3.5" customHeigh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.5" customHeigh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.5" customHeigh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.5" customHeigh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.5" customHeigh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.5" customHeigh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.5" customHeigh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.5" customHeigh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.5" customHeigh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.5" customHeigh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.5" customHeigh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.5" customHeigh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.5" customHeigh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.5" customHeigh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.5" customHeigh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.5" customHeigh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.5" customHeigh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3.5" customHeigh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3.5" customHeigh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3.5" customHeigh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.5" customHeigh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.5" customHeigh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.5" customHeigh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.5" customHeigh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.5" customHeigh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.5" customHeigh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.5" customHeigh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5" customHeigh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.5" customHeigh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.5" customHeigh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.5" customHeigh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.5" customHeigh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.5" customHeigh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.5" customHeigh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.5" customHeigh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3.5" customHeigh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.5" customHeigh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3.5" customHeigh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.5" customHeigh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.5" customHeigh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3.5" customHeigh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.5" customHeigh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3.5" customHeigh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3.5" customHeigh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3.5" customHeigh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3.5" customHeigh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3.5" customHeigh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3.5" customHeigh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3.5" customHeigh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3.5" customHeigh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.5" customHeigh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3.5" customHeigh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3.5" customHeigh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.5" customHeigh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3.5" customHeigh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.5" customHeigh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3.5" customHeigh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.5" customHeigh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.5" customHeigh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.5" customHeigh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3.5" customHeigh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3.5" customHeigh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3.5" customHeigh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3.5" customHeigh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3.5" customHeigh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.5" customHeigh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3.5" customHeigh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3.5" customHeigh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3.5" customHeigh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3.5" customHeigh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3.5" customHeigh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3.5" customHeigh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3.5" customHeigh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3.5" customHeigh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3.5" customHeigh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3.5" customHeigh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3.5" customHeigh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3.5" customHeigh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3.5" customHeigh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3.5" customHeigh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3.5" customHeigh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3.5" customHeigh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3.5" customHeigh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3.5" customHeigh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.5" customHeigh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3.5" customHeigh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.5" customHeigh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3.5" customHeigh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3.5" customHeigh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3.5" customHeigh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3.5" customHeigh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3.5" customHeigh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3.5" customHeigh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3.5" customHeigh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3.5" customHeigh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3.5" customHeigh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3.5" customHeigh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3.5" customHeigh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3.5" customHeigh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3.5" customHeigh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3.5" customHeigh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3.5" customHeigh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3.5" customHeigh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3.5" customHeigh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3.5" customHeigh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3.5" customHeigh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3.5" customHeigh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3.5" customHeigh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3.5" customHeigh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3.5" customHeigh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3.5" customHeigh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3.5" customHeigh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3.5" customHeigh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3.5" customHeigh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3.5" customHeigh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3.5" customHeigh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3.5" customHeigh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3.5" customHeigh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3.5" customHeigh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3.5" customHeigh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3.5" customHeigh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3.5" customHeigh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3.5" customHeigh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3.5" customHeigh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3.5" customHeigh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3.5" customHeigh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3.5" customHeigh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3.5" customHeigh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3.5" customHeigh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3.5" customHeigh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3.5" customHeigh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3.5" customHeigh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3.5" customHeigh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3.5" customHeigh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3.5" customHeigh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3.5" customHeigh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3.5" customHeigh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3.5" customHeigh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3.5" customHeigh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3.5" customHeigh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3.5" customHeigh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3.5" customHeigh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3.5" customHeigh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3.5" customHeigh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3.5" customHeigh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3.5" customHeigh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3.5" customHeigh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3.5" customHeigh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3.5" customHeigh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3.5" customHeigh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3.5" customHeigh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3.5" customHeigh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3.5" customHeigh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3.5" customHeigh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3.5" customHeigh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3.5" customHeigh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3.5" customHeigh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3.5" customHeigh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3.5" customHeigh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3.5" customHeigh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3.5" customHeigh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3.5" customHeigh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3.5" customHeigh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3.5" customHeigh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3.5" customHeigh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3.5" customHeigh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3.5" customHeigh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3.5" customHeigh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3.5" customHeigh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3.5" customHeigh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3.5" customHeigh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3.5" customHeigh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3.5" customHeigh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3.5" customHeigh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3.5" customHeigh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3.5" customHeigh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3.5" customHeigh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3.5" customHeigh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3.5" customHeigh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3.5" customHeigh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3.5" customHeigh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3.5" customHeigh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3.5" customHeigh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3.5" customHeigh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3.5" customHeigh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3.5" customHeigh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3.5" customHeigh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3.5" customHeigh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3.5" customHeigh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3.5" customHeigh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3.5" customHeigh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3.5" customHeigh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3.5" customHeigh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3.5" customHeigh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3.5" customHeigh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3.5" customHeigh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3.5" customHeigh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3.5" customHeigh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3.5" customHeigh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3.5" customHeigh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3.5" customHeigh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3.5" customHeigh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3.5" customHeigh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3.5" customHeigh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3.5" customHeigh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3.5" customHeigh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3.5" customHeigh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3.5" customHeigh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3.5" customHeigh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3.5" customHeigh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3.5" customHeigh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3.5" customHeigh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3.5" customHeigh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3.5" customHeigh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3.5" customHeigh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3.5" customHeigh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3.5" customHeigh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3.5" customHeigh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3.5" customHeigh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3.5" customHeigh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3.5" customHeigh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3.5" customHeigh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3.5" customHeigh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3.5" customHeigh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3.5" customHeigh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3.5" customHeigh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3.5" customHeigh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3.5" customHeigh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3.5" customHeigh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3.5" customHeigh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3.5" customHeigh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3.5" customHeigh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3.5" customHeigh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3.5" customHeigh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3.5" customHeigh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3.5" customHeigh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3.5" customHeigh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3.5" customHeigh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3.5" customHeigh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3.5" customHeigh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3.5" customHeigh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3.5" customHeigh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3.5" customHeigh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3.5" customHeigh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3.5" customHeigh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3.5" customHeigh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3.5" customHeigh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3.5" customHeigh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3.5" customHeigh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3.5" customHeigh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3.5" customHeigh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3.5" customHeigh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3.5" customHeigh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3.5" customHeigh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3.5" customHeigh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3.5" customHeigh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3.5" customHeigh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3.5" customHeigh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3.5" customHeigh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3.5" customHeigh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3.5" customHeigh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3.5" customHeigh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3.5" customHeigh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3.5" customHeigh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3.5" customHeigh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3.5" customHeigh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3.5" customHeigh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3.5" customHeigh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3.5" customHeigh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3.5" customHeigh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3.5" customHeigh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3.5" customHeigh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3.5" customHeigh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3.5" customHeigh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3.5" customHeigh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3.5" customHeigh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3.5" customHeigh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3.5" customHeigh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3.5" customHeigh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3.5" customHeigh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3.5" customHeigh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3.5" customHeigh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3.5" customHeigh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3.5" customHeigh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3.5" customHeigh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3.5" customHeigh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3.5" customHeigh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3.5" customHeigh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3.5" customHeigh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3.5" customHeigh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3.5" customHeigh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3.5" customHeigh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3.5" customHeigh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3.5" customHeigh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3.5" customHeigh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3.5" customHeigh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3.5" customHeigh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3.5" customHeigh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3.5" customHeigh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3.5" customHeigh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3.5" customHeigh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3.5" customHeigh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3.5" customHeigh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3.5" customHeigh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3.5" customHeigh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3.5" customHeigh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3.5" customHeigh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3.5" customHeigh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3.5" customHeigh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3.5" customHeigh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3.5" customHeigh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3.5" customHeigh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3.5" customHeigh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3.5" customHeigh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3.5" customHeigh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3.5" customHeigh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3.5" customHeigh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3.5" customHeigh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3.5" customHeigh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3.5" customHeigh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3.5" customHeigh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3.5" customHeigh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3.5" customHeigh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3.5" customHeigh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3.5" customHeigh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3.5" customHeigh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3.5" customHeigh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3.5" customHeigh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3.5" customHeigh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3.5" customHeigh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3.5" customHeigh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3.5" customHeigh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3.5" customHeigh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3.5" customHeigh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3.5" customHeigh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3.5" customHeigh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3.5" customHeigh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3.5" customHeigh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3.5" customHeigh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3.5" customHeigh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3.5" customHeigh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3.5" customHeigh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3.5" customHeigh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3.5" customHeigh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3.5" customHeigh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3.5" customHeigh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3.5" customHeigh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3.5" customHeigh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3.5" customHeigh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3.5" customHeigh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3.5" customHeigh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3.5" customHeigh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3.5" customHeigh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3.5" customHeigh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3.5" customHeigh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3.5" customHeigh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3.5" customHeigh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3.5" customHeigh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3.5" customHeigh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3.5" customHeigh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3.5" customHeigh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3.5" customHeigh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3.5" customHeigh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3.5" customHeigh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3.5" customHeigh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3.5" customHeigh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3.5" customHeigh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3.5" customHeigh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3.5" customHeigh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3.5" customHeigh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3.5" customHeigh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3.5" customHeigh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3.5" customHeigh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3.5" customHeigh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3.5" customHeigh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3.5" customHeigh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3.5" customHeigh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3.5" customHeigh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3.5" customHeigh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3.5" customHeigh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3.5" customHeigh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3.5" customHeigh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3.5" customHeigh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3.5" customHeigh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3.5" customHeigh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3.5" customHeigh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3.5" customHeigh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3.5" customHeigh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3.5" customHeigh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3.5" customHeigh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3.5" customHeigh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3.5" customHeigh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3.5" customHeigh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3.5" customHeigh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3.5" customHeigh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3.5" customHeigh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3.5" customHeigh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3.5" customHeigh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3.5" customHeigh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3.5" customHeigh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3.5" customHeigh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3.5" customHeigh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3.5" customHeigh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3.5" customHeigh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3.5" customHeigh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3.5" customHeigh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3.5" customHeigh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3.5" customHeigh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3.5" customHeigh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3.5" customHeigh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3.5" customHeigh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3.5" customHeigh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3.5" customHeigh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3.5" customHeigh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3.5" customHeigh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3.5" customHeigh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3.5" customHeigh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3.5" customHeigh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3.5" customHeigh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3.5" customHeigh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3.5" customHeigh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3.5" customHeigh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3.5" customHeigh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3.5" customHeigh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3.5" customHeigh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3.5" customHeigh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3.5" customHeigh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3.5" customHeigh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3.5" customHeigh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3.5" customHeigh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3.5" customHeigh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3.5" customHeigh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3.5" customHeigh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3.5" customHeigh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3.5" customHeigh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3.5" customHeigh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3.5" customHeigh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3.5" customHeigh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3.5" customHeigh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3.5" customHeigh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3.5" customHeigh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3.5" customHeigh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3.5" customHeigh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3.5" customHeigh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3.5" customHeigh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3.5" customHeigh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3.5" customHeigh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3.5" customHeigh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3.5" customHeigh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3.5" customHeigh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3.5" customHeigh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3.5" customHeigh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3.5" customHeigh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3.5" customHeigh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3.5" customHeigh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3.5" customHeigh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3.5" customHeigh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3.5" customHeigh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3.5" customHeigh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3.5" customHeigh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3.5" customHeigh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3.5" customHeigh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3.5" customHeigh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3.5" customHeigh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3.5" customHeigh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3.5" customHeigh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3.5" customHeigh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3.5" customHeigh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3.5" customHeigh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3.5" customHeigh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3.5" customHeigh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3.5" customHeigh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3.5" customHeigh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3.5" customHeigh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3.5" customHeigh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3.5" customHeigh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3.5" customHeigh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3.5" customHeigh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3.5" customHeigh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3.5" customHeigh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3.5" customHeigh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3.5" customHeigh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3.5" customHeigh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3.5" customHeigh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3.5" customHeigh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3.5" customHeigh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3.5" customHeigh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3.5" customHeigh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3.5" customHeigh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3.5" customHeigh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3.5" customHeigh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3.5" customHeigh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3.5" customHeigh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3.5" customHeigh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3.5" customHeigh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3.5" customHeigh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3.5" customHeigh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3.5" customHeigh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3.5" customHeigh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3.5" customHeigh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3.5" customHeigh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3.5" customHeigh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3.5" customHeigh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3.5" customHeigh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3.5" customHeigh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3.5" customHeigh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3.5" customHeigh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3.5" customHeigh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3.5" customHeigh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3.5" customHeigh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3.5" customHeigh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3.5" customHeigh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3.5" customHeigh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3.5" customHeigh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3.5" customHeigh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3.5" customHeigh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3.5" customHeigh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3.5" customHeigh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3.5" customHeigh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3.5" customHeigh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3.5" customHeigh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3.5" customHeigh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3.5" customHeigh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3.5" customHeigh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3.5" customHeigh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3.5" customHeigh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3.5" customHeigh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3.5" customHeigh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3.5" customHeigh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3.5" customHeigh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3.5" customHeigh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3.5" customHeigh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3.5" customHeigh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3.5" customHeigh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3.5" customHeigh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3.5" customHeigh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3.5" customHeigh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3.5" customHeigh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3.5" customHeigh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3.5" customHeigh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3.5" customHeigh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3.5" customHeigh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3.5" customHeigh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3.5" customHeigh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3.5" customHeigh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3.5" customHeigh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3.5" customHeigh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3.5" customHeigh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3.5" customHeigh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3.5" customHeigh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3.5" customHeigh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3.5" customHeigh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3.5" customHeigh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3.5" customHeigh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3.5" customHeigh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3.5" customHeigh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3.5" customHeigh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3.5" customHeigh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3.5" customHeigh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3.5" customHeigh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3.5" customHeigh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3.5" customHeigh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3.5" customHeigh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3.5" customHeigh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3.5" customHeigh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3.5" customHeigh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3.5" customHeigh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3.5" customHeigh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3.5" customHeigh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3.5" customHeigh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3.5" customHeigh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3.5" customHeigh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3.5" customHeigh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3.5" customHeigh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3.5" customHeigh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3.5" customHeigh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3.5" customHeigh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3.5" customHeigh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3.5" customHeigh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3.5" customHeigh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3.5" customHeigh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3.5" customHeigh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3.5" customHeigh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3.5" customHeigh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3.5" customHeigh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3.5" customHeigh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3.5" customHeigh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3.5" customHeigh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3.5" customHeigh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3.5" customHeigh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3.5" customHeigh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3.5" customHeigh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3.5" customHeigh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3.5" customHeigh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3.5" customHeigh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3.5" customHeigh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3.5" customHeigh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3.5" customHeigh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3.5" customHeigh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3.5" customHeigh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3.5" customHeigh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3.5" customHeigh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3.5" customHeigh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3.5" customHeigh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3.5" customHeigh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3.5" customHeigh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3.5" customHeigh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3.5" customHeigh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3.5" customHeigh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3.5" customHeigh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3.5" customHeigh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3.5" customHeigh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3.5" customHeigh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3.5" customHeigh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3.5" customHeigh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3.5" customHeigh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3.5" customHeigh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3.5" customHeigh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3.5" customHeigh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3.5" customHeigh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3.5" customHeigh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3.5" customHeigh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3.5" customHeigh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3.5" customHeigh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3.5" customHeigh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3.5" customHeigh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3.5" customHeigh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3.5" customHeigh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3.5" customHeigh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3.5" customHeigh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3.5" customHeigh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3.5" customHeigh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3.5" customHeigh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3.5" customHeigh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3.5" customHeigh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3.5" customHeigh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3.5" customHeigh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3.5" customHeigh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3.5" customHeigh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3.5" customHeigh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3.5" customHeigh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3.5" customHeigh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3.5" customHeigh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3.5" customHeigh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3.5" customHeigh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3.5" customHeigh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3.5" customHeigh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3.5" customHeigh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3.5" customHeigh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3.5" customHeigh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3.5" customHeigh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3.5" customHeigh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3.5" customHeigh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3.5" customHeigh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3.5" customHeigh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3.5" customHeigh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3.5" customHeigh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3.5" customHeigh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3.5" customHeigh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3.5" customHeigh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3.5" customHeigh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3.5" customHeigh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3.5" customHeigh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3.5" customHeigh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3.5" customHeigh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3.5" customHeigh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3.5" customHeigh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3.5" customHeigh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3.5" customHeigh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3.5" customHeigh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3.5" customHeigh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3.5" customHeigh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3.5" customHeigh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3.5" customHeigh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3.5" customHeigh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3.5" customHeigh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3.5" customHeigh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3.5" customHeigh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3.5" customHeigh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3.5" customHeigh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3.5" customHeigh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3.5" customHeigh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3.5" customHeigh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3.5" customHeigh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3.5" customHeigh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3.5" customHeigh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3.5" customHeigh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3.5" customHeigh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3.5" customHeigh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3.5" customHeigh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3.5" customHeigh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3.5" customHeigh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3.5" customHeigh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3.5" customHeigh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3.5" customHeigh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3.5" customHeigh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3.5" customHeigh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3.5" customHeigh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3.5" customHeigh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3.5" customHeigh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3.5" customHeigh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3.5" customHeigh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3.5" customHeigh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3.5" customHeigh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3.5" customHeigh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3.5" customHeigh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3.5" customHeigh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3.5" customHeigh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3.5" customHeigh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3.5" customHeigh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3.5" customHeigh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3.5" customHeigh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3.5" customHeigh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3.5" customHeigh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3.5" customHeigh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3.5" customHeigh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3.5" customHeigh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3.5" customHeigh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3.5" customHeigh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3.5" customHeigh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3.5" customHeigh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3.5" customHeigh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3.5" customHeigh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3.5" customHeigh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3.5" customHeight="1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3.5" customHeight="1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3.5" customHeight="1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3.5" customHeight="1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3.5" customHeight="1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3.5" customHeight="1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3.5" customHeight="1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3.5" customHeight="1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3.5" customHeight="1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3.5" customHeight="1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3.5" customHeight="1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3.5" customHeight="1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3.5" customHeight="1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3.5" customHeight="1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3.5" customHeight="1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3.5" customHeight="1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3.5" customHeight="1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3.5" customHeight="1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3.5" customHeight="1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3.5" customHeight="1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3.5" customHeight="1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3.5" customHeight="1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3.5" customHeight="1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3.5" customHeight="1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3.5" customHeight="1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3.5" customHeight="1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3.5" customHeight="1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3.5" customHeight="1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3.5" customHeight="1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3.5" customHeight="1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3.5" customHeight="1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3.5" customHeight="1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3.5" customHeight="1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3.5" customHeight="1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3.5" customHeight="1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3.5" customHeight="1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3.5" customHeight="1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3.5" customHeight="1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3.5" customHeight="1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3.5" customHeight="1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3.5" customHeight="1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3.5" customHeight="1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3.5" customHeight="1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3.5" customHeight="1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3.5" customHeight="1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3.5" customHeight="1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3.5" customHeight="1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3.5" customHeight="1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3.5" customHeight="1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3.5" customHeight="1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3.5" customHeight="1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3.5" customHeight="1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3.5" customHeight="1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3.5" customHeight="1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3.5" customHeight="1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3.5" customHeight="1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3.5" customHeight="1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3.5" customHeight="1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3.5" customHeight="1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3.5" customHeight="1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3.5" customHeight="1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3.5" customHeight="1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3.5" customHeight="1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3.5" customHeight="1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3.5" customHeight="1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3.5" customHeight="1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3.5" customHeight="1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3.5" customHeight="1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3.5" customHeight="1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3.5" customHeight="1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3.5" customHeight="1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3.5" customHeight="1" x14ac:dyDescent="0.3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3.5" customHeight="1" x14ac:dyDescent="0.3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3.5" customHeight="1" x14ac:dyDescent="0.3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3.5" customHeight="1" x14ac:dyDescent="0.3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</sheetData>
  <pageMargins left="0.75" right="0.75" top="1" bottom="1" header="0" footer="0"/>
  <pageSetup orientation="landscape"/>
  <headerFooter>
    <oddFooter>&amp;L 02ae-BM/PM/HDCV/FSOFT v1/0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opLeftCell="A11" workbookViewId="0">
      <selection activeCell="E30" sqref="E30"/>
    </sheetView>
  </sheetViews>
  <sheetFormatPr defaultColWidth="12.6640625" defaultRowHeight="15" customHeight="1" x14ac:dyDescent="0.2"/>
  <cols>
    <col min="1" max="1" width="9" customWidth="1"/>
    <col min="2" max="2" width="14.109375" customWidth="1"/>
    <col min="3" max="3" width="12" customWidth="1"/>
    <col min="4" max="4" width="15" customWidth="1"/>
    <col min="5" max="5" width="32.44140625" customWidth="1"/>
    <col min="6" max="6" width="25.88671875" customWidth="1"/>
    <col min="7" max="7" width="20.44140625" customWidth="1"/>
    <col min="8" max="8" width="26.6640625" customWidth="1"/>
    <col min="9" max="26" width="9" customWidth="1"/>
  </cols>
  <sheetData>
    <row r="1" spans="1:26" ht="13.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.5" customHeight="1" x14ac:dyDescent="0.35">
      <c r="A2" s="19"/>
      <c r="B2" s="20" t="s">
        <v>0</v>
      </c>
      <c r="C2" s="19"/>
      <c r="D2" s="19"/>
      <c r="E2" s="19"/>
      <c r="F2" s="19"/>
      <c r="G2" s="19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 x14ac:dyDescent="0.25">
      <c r="A3" s="19"/>
      <c r="B3" s="21" t="s">
        <v>27</v>
      </c>
      <c r="C3" s="22">
        <v>1.3</v>
      </c>
      <c r="D3" s="23"/>
      <c r="E3" s="19"/>
      <c r="F3" s="19"/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 x14ac:dyDescent="0.25">
      <c r="A4" s="19"/>
      <c r="B4" s="21" t="s">
        <v>28</v>
      </c>
      <c r="C4" s="88">
        <v>44889</v>
      </c>
      <c r="D4" s="24"/>
      <c r="E4" s="19"/>
      <c r="F4" s="19"/>
      <c r="G4" s="1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5" customHeight="1" x14ac:dyDescent="0.25">
      <c r="A5" s="19"/>
      <c r="B5" s="21"/>
      <c r="C5" s="23"/>
      <c r="D5" s="23"/>
      <c r="E5" s="19"/>
      <c r="F5" s="19"/>
      <c r="G5" s="1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 x14ac:dyDescent="0.25">
      <c r="A6" s="19"/>
      <c r="B6" s="21" t="s">
        <v>29</v>
      </c>
      <c r="C6" s="181" t="s">
        <v>96</v>
      </c>
      <c r="D6" s="176"/>
      <c r="E6" s="182"/>
      <c r="F6" s="19"/>
      <c r="G6" s="1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3.5" customHeight="1" x14ac:dyDescent="0.25">
      <c r="A7" s="19"/>
      <c r="B7" s="21" t="s">
        <v>30</v>
      </c>
      <c r="C7" s="183" t="s">
        <v>31</v>
      </c>
      <c r="D7" s="176"/>
      <c r="E7" s="182"/>
      <c r="F7" s="19"/>
      <c r="G7" s="19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 x14ac:dyDescent="0.25">
      <c r="A8" s="19"/>
      <c r="B8" s="21"/>
      <c r="C8" s="19"/>
      <c r="D8" s="19"/>
      <c r="E8" s="19"/>
      <c r="F8" s="19"/>
      <c r="G8" s="19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5" customHeight="1" x14ac:dyDescent="0.25">
      <c r="A9" s="19"/>
      <c r="B9" s="25"/>
      <c r="C9" s="25"/>
      <c r="D9" s="25"/>
      <c r="E9" s="25"/>
      <c r="F9" s="19"/>
      <c r="G9" s="19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 x14ac:dyDescent="0.25">
      <c r="A10" s="18"/>
      <c r="B10" s="26" t="s">
        <v>32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3.5" customHeight="1" x14ac:dyDescent="0.2">
      <c r="A11" s="27"/>
      <c r="B11" s="28" t="s">
        <v>33</v>
      </c>
      <c r="C11" s="29" t="s">
        <v>34</v>
      </c>
      <c r="D11" s="29" t="s">
        <v>35</v>
      </c>
      <c r="E11" s="29" t="s">
        <v>36</v>
      </c>
      <c r="F11" s="29" t="s">
        <v>37</v>
      </c>
      <c r="G11" s="30" t="s">
        <v>38</v>
      </c>
      <c r="H11" s="31" t="s">
        <v>39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3.5" customHeight="1" x14ac:dyDescent="0.2">
      <c r="A12" s="27"/>
      <c r="B12" s="32">
        <v>44866</v>
      </c>
      <c r="C12" s="33" t="s">
        <v>40</v>
      </c>
      <c r="D12" s="34"/>
      <c r="E12" s="35" t="s">
        <v>41</v>
      </c>
      <c r="F12" s="87" t="s">
        <v>95</v>
      </c>
      <c r="G12" s="36"/>
      <c r="H12" s="3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3.5" customHeight="1" x14ac:dyDescent="0.25">
      <c r="A13" s="27"/>
      <c r="B13" s="38">
        <v>44877</v>
      </c>
      <c r="C13" s="33" t="s">
        <v>42</v>
      </c>
      <c r="D13" s="34"/>
      <c r="E13" s="35" t="s">
        <v>43</v>
      </c>
      <c r="F13" s="87" t="s">
        <v>95</v>
      </c>
      <c r="G13" s="39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40"/>
      <c r="B14" s="32">
        <v>44884</v>
      </c>
      <c r="C14" s="33" t="s">
        <v>44</v>
      </c>
      <c r="D14" s="34"/>
      <c r="E14" s="35" t="s">
        <v>43</v>
      </c>
      <c r="F14" s="87" t="s">
        <v>95</v>
      </c>
      <c r="G14" s="39"/>
      <c r="H14" s="37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3.5" customHeight="1" x14ac:dyDescent="0.2">
      <c r="A15" s="40"/>
      <c r="B15" s="32">
        <v>44889</v>
      </c>
      <c r="C15" s="33" t="s">
        <v>141</v>
      </c>
      <c r="D15" s="43"/>
      <c r="E15" s="35" t="s">
        <v>43</v>
      </c>
      <c r="F15" s="87" t="s">
        <v>95</v>
      </c>
      <c r="G15" s="43"/>
      <c r="H15" s="44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3.5" customHeight="1" x14ac:dyDescent="0.2">
      <c r="A16" s="27"/>
      <c r="B16" s="32">
        <v>44891</v>
      </c>
      <c r="C16" s="131" t="s">
        <v>230</v>
      </c>
      <c r="D16" s="34"/>
      <c r="E16" s="35" t="s">
        <v>43</v>
      </c>
      <c r="F16" s="87" t="s">
        <v>95</v>
      </c>
      <c r="G16" s="43"/>
      <c r="H16" s="45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5" customHeight="1" x14ac:dyDescent="0.2">
      <c r="A17" s="27"/>
      <c r="B17" s="32">
        <v>44896</v>
      </c>
      <c r="C17" s="131" t="s">
        <v>229</v>
      </c>
      <c r="D17" s="43"/>
      <c r="E17" s="35" t="s">
        <v>43</v>
      </c>
      <c r="F17" s="87" t="s">
        <v>95</v>
      </c>
      <c r="G17" s="43"/>
      <c r="H17" s="44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5" customHeight="1" x14ac:dyDescent="0.2">
      <c r="A18" s="27"/>
      <c r="B18" s="32">
        <v>44902</v>
      </c>
      <c r="C18" s="131" t="s">
        <v>233</v>
      </c>
      <c r="D18" s="43"/>
      <c r="E18" s="35" t="s">
        <v>43</v>
      </c>
      <c r="F18" s="87" t="s">
        <v>95</v>
      </c>
      <c r="G18" s="43"/>
      <c r="H18" s="44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5" customHeight="1" x14ac:dyDescent="0.2">
      <c r="A19" s="27"/>
      <c r="B19" s="41"/>
      <c r="C19" s="42"/>
      <c r="D19" s="43"/>
      <c r="E19" s="43"/>
      <c r="F19" s="43"/>
      <c r="G19" s="43"/>
      <c r="H19" s="44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3.5" customHeight="1" x14ac:dyDescent="0.2">
      <c r="A20" s="27"/>
      <c r="B20" s="41"/>
      <c r="C20" s="42"/>
      <c r="D20" s="43"/>
      <c r="E20" s="43"/>
      <c r="F20" s="43"/>
      <c r="G20" s="43"/>
      <c r="H20" s="44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customHeight="1" x14ac:dyDescent="0.2">
      <c r="A21" s="27"/>
      <c r="B21" s="41"/>
      <c r="C21" s="42"/>
      <c r="D21" s="43"/>
      <c r="E21" s="43"/>
      <c r="F21" s="43"/>
      <c r="G21" s="43"/>
      <c r="H21" s="44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5" customHeight="1" x14ac:dyDescent="0.2">
      <c r="A22" s="27"/>
      <c r="B22" s="41"/>
      <c r="C22" s="42"/>
      <c r="D22" s="43"/>
      <c r="E22" s="43"/>
      <c r="F22" s="43"/>
      <c r="G22" s="43"/>
      <c r="H22" s="44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5" customHeight="1" x14ac:dyDescent="0.2">
      <c r="A23" s="27"/>
      <c r="B23" s="46"/>
      <c r="C23" s="47"/>
      <c r="D23" s="48"/>
      <c r="E23" s="48"/>
      <c r="F23" s="48"/>
      <c r="G23" s="48"/>
      <c r="H23" s="4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5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5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5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5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5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5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5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5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5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5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5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5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5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5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5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5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5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5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5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5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5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5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5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5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5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5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5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5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5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5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5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5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5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5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5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5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5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5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5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5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5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5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5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5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5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5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5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5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5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5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5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5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5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5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5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5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5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5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5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5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5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5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5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5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5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5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5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5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5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5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5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5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5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5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5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5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5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5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5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5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5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5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5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5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5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5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5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5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5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5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5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5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5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5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5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5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5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5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5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5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5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5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5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5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5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5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5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5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5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5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5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5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5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5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5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5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5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5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5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5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5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5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5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5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5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5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5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5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5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5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5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5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5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5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5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5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5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5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5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5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5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5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5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5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5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5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5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5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5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5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5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5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5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5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5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5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5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5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5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5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3.5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3.5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3.5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3.5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3.5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3.5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3.5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3.5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3.5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3.5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3.5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3.5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3.5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3.5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3.5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3.5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3.5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3.5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3.5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3.5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3.5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3.5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3.5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3.5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3.5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3.5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3.5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3.5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3.5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3.5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3.5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3.5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3.5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3.5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3.5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3.5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3.5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3.5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3.5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3.5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3.5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3.5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3.5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3.5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3.5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3.5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3.5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3.5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3.5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3.5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3.5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3.5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3.5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3.5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3.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3.5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3.5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3.5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3.5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3.5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3.5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3.5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3.5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3.5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3.5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3.5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3.5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3.5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3.5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3.5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3.5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3.5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3.5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3.5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3.5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3.5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3.5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3.5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3.5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3.5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3.5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3.5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3.5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3.5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3.5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3.5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3.5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3.5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3.5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3.5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3.5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3.5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3.5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3.5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3.5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3.5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3.5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3.5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3.5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3.5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3.5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3.5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3.5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3.5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3.5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3.5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3.5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3.5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3.5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3.5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3.5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3.5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3.5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3.5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3.5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3.5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3.5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3.5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3.5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3.5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3.5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3.5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3.5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3.5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3.5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3.5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3.5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3.5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3.5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3.5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3.5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3.5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3.5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3.5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3.5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3.5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3.5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3.5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3.5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3.5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3.5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3.5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3.5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3.5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3.5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3.5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3.5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3.5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3.5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3.5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3.5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3.5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3.5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3.5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3.5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3.5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3.5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3.5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3.5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3.5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3.5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3.5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3.5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3.5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3.5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3.5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3.5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3.5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3.5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3.5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3.5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3.5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3.5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3.5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3.5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3.5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3.5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3.5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3.5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3.5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3.5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3.5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3.5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3.5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3.5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3.5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3.5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3.5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3.5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3.5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3.5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3.5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3.5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3.5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3.5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3.5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3.5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3.5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3.5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3.5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3.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3.5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3.5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3.5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3.5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3.5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3.5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3.5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3.5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3.5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3.5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3.5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3.5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3.5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3.5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3.5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3.5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3.5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3.5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3.5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3.5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3.5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3.5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3.5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3.5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3.5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3.5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3.5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3.5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3.5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3.5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3.5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3.5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3.5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3.5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3.5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3.5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3.5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3.5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3.5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3.5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3.5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3.5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3.5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3.5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3.5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3.5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3.5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3.5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3.5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3.5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3.5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3.5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3.5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3.5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3.5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3.5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3.5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3.5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3.5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3.5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3.5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3.5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3.5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3.5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3.5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3.5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3.5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3.5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3.5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3.5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3.5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3.5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3.5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3.5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3.5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3.5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3.5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3.5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3.5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3.5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3.5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3.5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3.5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3.5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3.5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3.5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3.5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3.5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3.5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3.5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3.5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3.5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3.5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3.5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3.5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3.5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3.5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3.5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3.5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3.5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3.5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3.5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3.5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3.5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3.5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3.5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3.5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3.5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3.5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3.5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3.5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3.5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3.5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3.5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3.5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3.5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3.5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3.5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3.5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3.5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3.5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3.5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3.5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3.5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3.5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3.5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3.5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3.5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3.5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3.5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3.5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3.5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3.5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3.5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3.5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3.5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3.5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3.5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3.5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3.5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3.5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3.5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3.5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3.5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3.5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3.5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3.5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3.5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3.5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3.5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3.5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3.5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3.5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3.5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3.5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3.5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3.5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3.5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3.5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3.5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3.5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3.5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3.5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3.5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3.5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3.5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3.5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3.5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3.5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3.5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3.5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3.5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3.5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3.5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3.5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3.5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3.5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3.5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3.5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3.5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3.5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3.5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3.5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3.5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3.5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3.5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3.5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3.5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3.5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3.5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3.5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3.5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3.5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3.5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3.5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3.5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3.5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3.5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3.5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3.5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3.5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3.5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3.5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3.5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3.5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3.5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3.5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3.5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3.5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3.5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3.5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3.5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3.5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3.5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3.5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3.5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3.5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3.5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3.5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3.5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3.5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3.5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3.5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3.5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3.5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3.5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3.5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3.5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3.5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3.5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3.5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3.5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3.5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3.5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3.5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3.5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3.5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3.5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3.5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3.5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3.5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3.5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3.5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3.5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3.5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3.5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3.5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3.5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3.5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3.5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3.5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3.5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3.5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3.5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3.5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3.5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3.5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3.5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3.5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3.5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3.5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3.5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3.5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3.5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3.5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3.5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3.5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3.5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3.5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3.5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3.5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3.5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3.5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3.5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3.5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3.5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3.5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3.5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3.5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3.5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3.5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3.5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3.5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3.5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3.5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3.5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3.5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3.5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3.5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3.5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3.5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3.5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3.5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3.5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3.5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3.5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3.5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3.5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3.5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3.5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3.5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3.5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3.5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3.5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3.5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3.5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3.5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3.5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3.5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3.5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3.5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3.5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3.5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3.5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3.5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3.5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3.5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3.5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3.5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3.5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3.5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3.5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3.5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3.5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3.5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3.5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3.5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3.5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3.5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3.5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3.5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3.5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3.5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3.5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3.5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3.5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3.5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3.5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3.5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3.5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3.5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3.5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3.5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3.5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3.5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3.5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3.5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3.5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3.5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3.5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3.5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3.5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3.5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3.5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3.5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3.5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3.5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3.5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3.5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3.5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3.5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3.5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3.5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3.5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3.5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3.5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3.5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3.5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3.5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3.5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3.5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3.5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3.5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3.5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3.5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3.5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3.5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3.5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3.5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3.5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3.5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3.5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3.5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3.5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3.5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3.5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3.5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3.5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3.5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3.5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3.5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3.5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3.5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3.5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3.5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3.5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3.5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3.5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3.5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3.5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3.5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3.5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3.5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3.5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3.5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3.5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3.5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3.5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3.5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3.5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3.5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3.5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3.5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3.5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3.5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3.5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3.5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3.5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3.5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3.5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3.5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3.5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3.5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3.5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3.5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3.5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3.5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3.5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3.5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3.5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3.5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3.5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3.5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3.5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3.5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3.5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3.5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3.5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3.5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3.5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3.5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3.5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3.5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3.5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3.5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3.5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3.5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3.5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3.5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3.5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3.5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3.5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3.5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3.5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3.5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3.5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3.5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3.5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3.5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3.5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3.5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3.5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3.5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3.5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3.5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3.5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3.5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3.5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3.5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3.5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3.5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3.5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3.5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3.5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3.5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3.5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3.5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3.5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3.5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3.5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3.5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3.5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3.5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3.5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3.5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3.5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3.5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3.5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">
    <mergeCell ref="C6:E6"/>
    <mergeCell ref="C7:E7"/>
  </mergeCells>
  <pageMargins left="0.37" right="0.47" top="0.5" bottom="0.38" header="0" footer="0"/>
  <pageSetup paperSize="9" orientation="landscape"/>
  <headerFooter>
    <oddFooter>&amp;L 02ae-BM/PM/HDCV/FSOFT v1/0&amp;R&amp;P/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A4" sqref="A4"/>
    </sheetView>
  </sheetViews>
  <sheetFormatPr defaultColWidth="8.88671875" defaultRowHeight="13.8" x14ac:dyDescent="0.25"/>
  <cols>
    <col min="1" max="16384" width="8.88671875" style="91"/>
  </cols>
  <sheetData>
    <row r="1" spans="1:1" x14ac:dyDescent="0.25">
      <c r="A1" s="91" t="s">
        <v>104</v>
      </c>
    </row>
    <row r="2" spans="1:1" x14ac:dyDescent="0.25">
      <c r="A2" s="91" t="s">
        <v>2</v>
      </c>
    </row>
    <row r="3" spans="1:1" x14ac:dyDescent="0.25">
      <c r="A3" s="9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Tìm kiếm</vt:lpstr>
      <vt:lpstr>Sửa</vt:lpstr>
      <vt:lpstr>Sắp xếp</vt:lpstr>
      <vt:lpstr>Thêm</vt:lpstr>
      <vt:lpstr>GUI</vt:lpstr>
      <vt:lpstr>Main_TestReport</vt:lpstr>
      <vt:lpstr>Cover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V. Bobrenok</dc:creator>
  <cp:lastModifiedBy>Duy-PC</cp:lastModifiedBy>
  <dcterms:created xsi:type="dcterms:W3CDTF">2002-07-27T17:17:25Z</dcterms:created>
  <dcterms:modified xsi:type="dcterms:W3CDTF">2022-12-06T19:46:53Z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