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dmin\Desktop\algorithm\"/>
    </mc:Choice>
  </mc:AlternateContent>
  <xr:revisionPtr revIDLastSave="0" documentId="13_ncr:1_{A7FA1DCA-54D7-418D-BB7A-043C00B9C67A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K2" i="1" s="1"/>
  <c r="L2" i="1" s="1"/>
  <c r="N3" i="1"/>
  <c r="N5" i="1"/>
  <c r="N6" i="1"/>
  <c r="N7" i="1"/>
  <c r="N9" i="1"/>
  <c r="N10" i="1"/>
  <c r="N11" i="1"/>
  <c r="N13" i="1"/>
  <c r="N14" i="1"/>
  <c r="N15" i="1"/>
  <c r="N17" i="1"/>
  <c r="N18" i="1"/>
  <c r="N19" i="1"/>
  <c r="N21" i="1"/>
  <c r="M3" i="1"/>
  <c r="M4" i="1"/>
  <c r="N4" i="1" s="1"/>
  <c r="M5" i="1"/>
  <c r="M6" i="1"/>
  <c r="M7" i="1"/>
  <c r="M8" i="1"/>
  <c r="N8" i="1" s="1"/>
  <c r="M9" i="1"/>
  <c r="M10" i="1"/>
  <c r="M11" i="1"/>
  <c r="M12" i="1"/>
  <c r="N12" i="1" s="1"/>
  <c r="M13" i="1"/>
  <c r="M14" i="1"/>
  <c r="M15" i="1"/>
  <c r="M16" i="1"/>
  <c r="N16" i="1" s="1"/>
  <c r="M17" i="1"/>
  <c r="M18" i="1"/>
  <c r="M19" i="1"/>
  <c r="M20" i="1"/>
  <c r="N20" i="1" s="1"/>
  <c r="M21" i="1"/>
  <c r="M2" i="1"/>
  <c r="N2" i="1" s="1"/>
  <c r="L4" i="1"/>
  <c r="L6" i="1"/>
  <c r="L8" i="1"/>
  <c r="L10" i="1"/>
  <c r="L12" i="1"/>
  <c r="L14" i="1"/>
  <c r="L16" i="1"/>
  <c r="L18" i="1"/>
  <c r="L20" i="1"/>
  <c r="K3" i="1"/>
  <c r="L3" i="1" s="1"/>
  <c r="K4" i="1"/>
  <c r="K5" i="1"/>
  <c r="L5" i="1" s="1"/>
  <c r="K6" i="1"/>
  <c r="K7" i="1"/>
  <c r="L7" i="1" s="1"/>
  <c r="K8" i="1"/>
  <c r="K9" i="1"/>
  <c r="L9" i="1" s="1"/>
  <c r="K10" i="1"/>
  <c r="K11" i="1"/>
  <c r="L11" i="1" s="1"/>
  <c r="K12" i="1"/>
  <c r="K13" i="1"/>
  <c r="L13" i="1" s="1"/>
  <c r="K14" i="1"/>
  <c r="K15" i="1"/>
  <c r="L15" i="1" s="1"/>
  <c r="K16" i="1"/>
  <c r="K17" i="1"/>
  <c r="L17" i="1" s="1"/>
  <c r="K18" i="1"/>
  <c r="K19" i="1"/>
  <c r="L19" i="1" s="1"/>
  <c r="K20" i="1"/>
  <c r="K21" i="1"/>
  <c r="L21" i="1" s="1"/>
  <c r="J4" i="1"/>
  <c r="J5" i="1"/>
  <c r="J6" i="1"/>
  <c r="J8" i="1"/>
  <c r="J9" i="1"/>
  <c r="J10" i="1"/>
  <c r="J12" i="1"/>
  <c r="J13" i="1"/>
  <c r="J14" i="1"/>
  <c r="J16" i="1"/>
  <c r="J17" i="1"/>
  <c r="J18" i="1"/>
  <c r="J20" i="1"/>
  <c r="J21" i="1"/>
  <c r="I3" i="1"/>
  <c r="J3" i="1" s="1"/>
  <c r="I4" i="1"/>
  <c r="I5" i="1"/>
  <c r="I6" i="1"/>
  <c r="I7" i="1"/>
  <c r="J7" i="1" s="1"/>
  <c r="I8" i="1"/>
  <c r="I9" i="1"/>
  <c r="I10" i="1"/>
  <c r="I11" i="1"/>
  <c r="J11" i="1" s="1"/>
  <c r="I12" i="1"/>
  <c r="I13" i="1"/>
  <c r="I14" i="1"/>
  <c r="I15" i="1"/>
  <c r="J15" i="1" s="1"/>
  <c r="I16" i="1"/>
  <c r="I17" i="1"/>
  <c r="I18" i="1"/>
  <c r="I19" i="1"/>
  <c r="J19" i="1" s="1"/>
  <c r="I20" i="1"/>
  <c r="I21" i="1"/>
  <c r="I2" i="1"/>
  <c r="J2" i="1" s="1"/>
  <c r="H5" i="1"/>
  <c r="H6" i="1"/>
  <c r="H9" i="1"/>
  <c r="H10" i="1"/>
  <c r="H13" i="1"/>
  <c r="H14" i="1"/>
  <c r="H17" i="1"/>
  <c r="H18" i="1"/>
  <c r="H21" i="1"/>
  <c r="G3" i="1"/>
  <c r="H3" i="1" s="1"/>
  <c r="G4" i="1"/>
  <c r="H4" i="1" s="1"/>
  <c r="G5" i="1"/>
  <c r="G6" i="1"/>
  <c r="G7" i="1"/>
  <c r="H7" i="1" s="1"/>
  <c r="G8" i="1"/>
  <c r="H8" i="1" s="1"/>
  <c r="G9" i="1"/>
  <c r="G10" i="1"/>
  <c r="G11" i="1"/>
  <c r="H11" i="1" s="1"/>
  <c r="G12" i="1"/>
  <c r="H12" i="1" s="1"/>
  <c r="G13" i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G2" i="1"/>
  <c r="H2" i="1" s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E3" i="1"/>
  <c r="F3" i="1" s="1"/>
  <c r="E4" i="1"/>
  <c r="E5" i="1"/>
  <c r="E6" i="1"/>
  <c r="E7" i="1"/>
  <c r="F7" i="1" s="1"/>
  <c r="E8" i="1"/>
  <c r="E9" i="1"/>
  <c r="E10" i="1"/>
  <c r="E11" i="1"/>
  <c r="F11" i="1" s="1"/>
  <c r="E12" i="1"/>
  <c r="E13" i="1"/>
  <c r="E14" i="1"/>
  <c r="E15" i="1"/>
  <c r="F15" i="1" s="1"/>
  <c r="E16" i="1"/>
  <c r="E17" i="1"/>
  <c r="E18" i="1"/>
  <c r="E19" i="1"/>
  <c r="F19" i="1" s="1"/>
  <c r="E20" i="1"/>
  <c r="E21" i="1"/>
  <c r="E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N23" i="1" l="1"/>
  <c r="F23" i="1"/>
  <c r="H23" i="1"/>
  <c r="J23" i="1"/>
  <c r="L23" i="1"/>
</calcChain>
</file>

<file path=xl/sharedStrings.xml><?xml version="1.0" encoding="utf-8"?>
<sst xmlns="http://schemas.openxmlformats.org/spreadsheetml/2006/main" count="14" uniqueCount="10">
  <si>
    <t>size</t>
  </si>
  <si>
    <t>operations</t>
  </si>
  <si>
    <t>MSE</t>
  </si>
  <si>
    <t>4.70586713e-08*n^2</t>
  </si>
  <si>
    <t>297176.98605673*sqrt(n)</t>
  </si>
  <si>
    <t>5.22949542e+08*log(n)</t>
  </si>
  <si>
    <t>17.00518159*n</t>
  </si>
  <si>
    <t>0.86625649*nlog(n)</t>
  </si>
  <si>
    <t>n</t>
  </si>
  <si>
    <t>sum//2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</si>
</sst>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E7" sqref="E7"/>
    </sheetView>
  </sheetViews>
  <sheetFormatPr defaultRowHeight="15" x14ac:dyDescent="0.25"/>
  <cols>
    <col min="3" max="3" width="10" bestFit="1" customWidth="1"/>
    <col min="4" max="4" width="11" bestFit="1" customWidth="1"/>
    <col min="5" max="5" width="23" bestFit="1" customWidth="1"/>
    <col min="6" max="6" width="12" bestFit="1" customWidth="1"/>
    <col min="7" max="7" width="21.42578125" bestFit="1" customWidth="1"/>
    <col min="8" max="8" width="12" bestFit="1" customWidth="1"/>
    <col min="9" max="9" width="13.85546875" bestFit="1" customWidth="1"/>
    <col min="10" max="10" width="11" bestFit="1" customWidth="1"/>
    <col min="11" max="11" width="18.28515625" bestFit="1" customWidth="1"/>
    <col min="12" max="12" width="12" bestFit="1" customWidth="1"/>
    <col min="13" max="13" width="18.85546875" bestFit="1" customWidth="1"/>
    <col min="14" max="14" width="12" bestFit="1" customWidth="1"/>
  </cols>
  <sheetData>
    <row r="1" spans="1:14" x14ac:dyDescent="0.25">
      <c r="A1" t="s">
        <v>0</v>
      </c>
      <c r="B1" t="s">
        <v>9</v>
      </c>
      <c r="C1" t="s">
        <v>8</v>
      </c>
      <c r="D1" t="s">
        <v>1</v>
      </c>
      <c r="E1" t="s">
        <v>4</v>
      </c>
      <c r="F1" t="s">
        <v>2</v>
      </c>
      <c r="G1" t="s">
        <v>5</v>
      </c>
      <c r="H1" t="s">
        <v>2</v>
      </c>
      <c r="I1" t="s">
        <v>6</v>
      </c>
      <c r="J1" t="s">
        <v>2</v>
      </c>
      <c r="K1" t="s">
        <v>7</v>
      </c>
      <c r="L1" t="s">
        <v>2</v>
      </c>
      <c r="M1" t="s">
        <v>3</v>
      </c>
      <c r="N1" t="s">
        <v>2</v>
      </c>
    </row>
    <row r="2" spans="1:14" x14ac:dyDescent="0.25">
      <c r="A2">
        <v>13</v>
      </c>
      <c r="B2">
        <v>13196</v>
      </c>
      <c r="C2">
        <f>A2*B2</f>
        <v>171548</v>
      </c>
      <c r="D2">
        <v>2929817</v>
      </c>
      <c r="E2">
        <f>297176.98605673*SQRT(C2)</f>
        <v>123085814.36701861</v>
      </c>
      <c r="F2">
        <f>SQRT(ABS(E2*E2-D2*D2))</f>
        <v>123050940.14569201</v>
      </c>
      <c r="G2">
        <f>522949542*LOG(C2,2)</f>
        <v>9093178827.850441</v>
      </c>
      <c r="H2">
        <f>SQRT(ABS(G2*G2-D2*D2))</f>
        <v>9093178355.8577518</v>
      </c>
      <c r="I2">
        <f>17.00518159*C2</f>
        <v>2917204.8914013198</v>
      </c>
      <c r="J2">
        <f>SQRT(ABS(I2*I2-D2*D2))</f>
        <v>271557.13040392415</v>
      </c>
      <c r="K2">
        <f>0.86625649*C2*LOG(C2,2)</f>
        <v>2583973.7987769949</v>
      </c>
      <c r="L2">
        <f>SQRT(ABS(K2*K2-D2*D2))</f>
        <v>1380908.0565783468</v>
      </c>
      <c r="M2">
        <f>0.0000000470586713*C2*C2</f>
        <v>1384.8762873308867</v>
      </c>
      <c r="N2">
        <f>SQRT(ABS(M2*M2-D2*D2))</f>
        <v>2929816.6726958649</v>
      </c>
    </row>
    <row r="3" spans="1:14" x14ac:dyDescent="0.25">
      <c r="A3">
        <v>14</v>
      </c>
      <c r="B3">
        <v>14976</v>
      </c>
      <c r="C3">
        <f t="shared" ref="C3:C21" si="0">A3*B3</f>
        <v>209664</v>
      </c>
      <c r="D3">
        <v>3579591</v>
      </c>
      <c r="E3">
        <f t="shared" ref="E3:E21" si="1">297176.98605673*SQRT(C3)</f>
        <v>136074612.84405687</v>
      </c>
      <c r="F3">
        <f t="shared" ref="F3:F21" si="2">SQRT(ABS(E3*E3-D3*D3))</f>
        <v>136027522.17449486</v>
      </c>
      <c r="G3">
        <f t="shared" ref="G3:G21" si="3">522949542*LOG(C3,2)</f>
        <v>9244555390.2005692</v>
      </c>
      <c r="H3">
        <f t="shared" ref="H3:H21" si="4">SQRT(ABS(G3*G3-D3*D3))</f>
        <v>9244554697.1725292</v>
      </c>
      <c r="I3">
        <f t="shared" ref="I3:I21" si="5">17.00518159*C3</f>
        <v>3565374.3928857599</v>
      </c>
      <c r="J3">
        <f t="shared" ref="J3:J21" si="6">SQRT(ABS(I3*I3-D3*D3))</f>
        <v>318711.72842476011</v>
      </c>
      <c r="K3">
        <f t="shared" ref="K3:K21" si="7">0.86625649*C3*LOG(C3,2)</f>
        <v>3210676.9516464812</v>
      </c>
      <c r="L3">
        <f t="shared" ref="L3:L21" si="8">SQRT(ABS(K3*K3-D3*D3))</f>
        <v>1582727.1525588543</v>
      </c>
      <c r="M3">
        <f t="shared" ref="M3:M21" si="9">0.0000000470586713*C3*C3</f>
        <v>2068.6517973718992</v>
      </c>
      <c r="N3">
        <f t="shared" ref="N3:N21" si="10">SQRT(ABS(M3*M3-D3*D3))</f>
        <v>3579590.4022612339</v>
      </c>
    </row>
    <row r="4" spans="1:14" x14ac:dyDescent="0.25">
      <c r="A4" s="1">
        <v>15</v>
      </c>
      <c r="B4">
        <v>24947</v>
      </c>
      <c r="C4">
        <f t="shared" si="0"/>
        <v>374205</v>
      </c>
      <c r="D4">
        <v>6386781</v>
      </c>
      <c r="E4">
        <f t="shared" si="1"/>
        <v>181789990.46326095</v>
      </c>
      <c r="F4">
        <f t="shared" si="2"/>
        <v>181677763.25431395</v>
      </c>
      <c r="G4">
        <f t="shared" si="3"/>
        <v>9681610296.4667892</v>
      </c>
      <c r="H4">
        <f t="shared" si="4"/>
        <v>9681608189.8453331</v>
      </c>
      <c r="I4">
        <f t="shared" si="5"/>
        <v>6363423.9768859502</v>
      </c>
      <c r="J4">
        <f t="shared" si="6"/>
        <v>545716.80600289372</v>
      </c>
      <c r="K4">
        <f t="shared" si="7"/>
        <v>6001280.1100193625</v>
      </c>
      <c r="L4">
        <f t="shared" si="8"/>
        <v>2185316.5864576655</v>
      </c>
      <c r="M4">
        <f t="shared" si="9"/>
        <v>6589.5966610566038</v>
      </c>
      <c r="N4">
        <f t="shared" si="10"/>
        <v>6386777.6005726736</v>
      </c>
    </row>
    <row r="5" spans="1:14" x14ac:dyDescent="0.25">
      <c r="A5">
        <v>16</v>
      </c>
      <c r="B5">
        <v>28295</v>
      </c>
      <c r="C5">
        <f t="shared" si="0"/>
        <v>452720</v>
      </c>
      <c r="D5">
        <v>7724906</v>
      </c>
      <c r="E5">
        <f t="shared" si="1"/>
        <v>199953962.16836125</v>
      </c>
      <c r="F5">
        <f t="shared" si="2"/>
        <v>199804686.66704893</v>
      </c>
      <c r="G5">
        <f t="shared" si="3"/>
        <v>9825311709.3766727</v>
      </c>
      <c r="H5">
        <f t="shared" si="4"/>
        <v>9825308672.6189747</v>
      </c>
      <c r="I5">
        <f t="shared" si="5"/>
        <v>7698585.8094247999</v>
      </c>
      <c r="J5">
        <f t="shared" si="6"/>
        <v>637141.46291000524</v>
      </c>
      <c r="K5">
        <f t="shared" si="7"/>
        <v>7368222.512810112</v>
      </c>
      <c r="L5">
        <f t="shared" si="8"/>
        <v>2320230.5296142972</v>
      </c>
      <c r="M5">
        <f t="shared" si="9"/>
        <v>9644.9287244661464</v>
      </c>
      <c r="N5">
        <f t="shared" si="10"/>
        <v>7724899.9789114352</v>
      </c>
    </row>
    <row r="6" spans="1:14" x14ac:dyDescent="0.25">
      <c r="A6">
        <v>18</v>
      </c>
      <c r="B6">
        <v>43487</v>
      </c>
      <c r="C6">
        <f t="shared" si="0"/>
        <v>782766</v>
      </c>
      <c r="D6">
        <v>13350924</v>
      </c>
      <c r="E6">
        <f t="shared" si="1"/>
        <v>262924556.82574761</v>
      </c>
      <c r="F6">
        <f t="shared" si="2"/>
        <v>262585367.85274613</v>
      </c>
      <c r="G6">
        <f t="shared" si="3"/>
        <v>10238422001.780167</v>
      </c>
      <c r="H6">
        <f t="shared" si="4"/>
        <v>10238413296.959864</v>
      </c>
      <c r="I6">
        <f t="shared" si="5"/>
        <v>13311077.972477939</v>
      </c>
      <c r="J6">
        <f t="shared" si="6"/>
        <v>1030715.7049296347</v>
      </c>
      <c r="K6">
        <f t="shared" si="7"/>
        <v>13275524.666636722</v>
      </c>
      <c r="L6">
        <f t="shared" si="8"/>
        <v>1416903.8355851597</v>
      </c>
      <c r="M6">
        <f t="shared" si="9"/>
        <v>28833.911937644451</v>
      </c>
      <c r="N6">
        <f t="shared" si="10"/>
        <v>13350892.863748791</v>
      </c>
    </row>
    <row r="7" spans="1:14" x14ac:dyDescent="0.25">
      <c r="A7">
        <v>26</v>
      </c>
      <c r="B7">
        <v>102572</v>
      </c>
      <c r="C7">
        <f t="shared" si="0"/>
        <v>2666872</v>
      </c>
      <c r="D7">
        <v>45439987</v>
      </c>
      <c r="E7">
        <f t="shared" si="1"/>
        <v>485306669.3192724</v>
      </c>
      <c r="F7">
        <f t="shared" si="2"/>
        <v>483174679.45579004</v>
      </c>
      <c r="G7">
        <f t="shared" si="3"/>
        <v>11163255957.760635</v>
      </c>
      <c r="H7">
        <f t="shared" si="4"/>
        <v>11163163475.738396</v>
      </c>
      <c r="I7">
        <f t="shared" si="5"/>
        <v>45350642.637286477</v>
      </c>
      <c r="J7">
        <f t="shared" si="6"/>
        <v>2848092.5099621941</v>
      </c>
      <c r="K7">
        <f t="shared" si="7"/>
        <v>49315083.030305728</v>
      </c>
      <c r="L7">
        <f t="shared" si="8"/>
        <v>19162071.801498372</v>
      </c>
      <c r="M7">
        <f t="shared" si="9"/>
        <v>334690.97681344755</v>
      </c>
      <c r="N7">
        <f t="shared" si="10"/>
        <v>45438754.389950089</v>
      </c>
    </row>
    <row r="8" spans="1:14" x14ac:dyDescent="0.25">
      <c r="A8">
        <v>33</v>
      </c>
      <c r="B8">
        <v>126079</v>
      </c>
      <c r="C8">
        <f t="shared" si="0"/>
        <v>4160607</v>
      </c>
      <c r="D8">
        <v>70857143</v>
      </c>
      <c r="E8">
        <f t="shared" si="1"/>
        <v>606168719.60658097</v>
      </c>
      <c r="F8">
        <f t="shared" si="2"/>
        <v>602013107.7604202</v>
      </c>
      <c r="G8">
        <f t="shared" si="3"/>
        <v>11498804146.273186</v>
      </c>
      <c r="H8">
        <f t="shared" si="4"/>
        <v>11498585828.68499</v>
      </c>
      <c r="I8">
        <f t="shared" si="5"/>
        <v>70751877.559625134</v>
      </c>
      <c r="J8">
        <f t="shared" si="6"/>
        <v>3860898.3294386296</v>
      </c>
      <c r="K8">
        <f t="shared" si="7"/>
        <v>79249418.953408927</v>
      </c>
      <c r="L8">
        <f t="shared" si="8"/>
        <v>35492755.462636046</v>
      </c>
      <c r="M8">
        <f t="shared" si="9"/>
        <v>814616.21697214653</v>
      </c>
      <c r="N8">
        <f t="shared" si="10"/>
        <v>70852460.186937019</v>
      </c>
    </row>
    <row r="9" spans="1:14" x14ac:dyDescent="0.25">
      <c r="A9">
        <v>36</v>
      </c>
      <c r="B9">
        <v>161439</v>
      </c>
      <c r="C9">
        <f t="shared" si="0"/>
        <v>5811804</v>
      </c>
      <c r="D9">
        <v>98962918</v>
      </c>
      <c r="E9">
        <f t="shared" si="1"/>
        <v>716424870.03115404</v>
      </c>
      <c r="F9">
        <f t="shared" si="2"/>
        <v>709556858.3701247</v>
      </c>
      <c r="G9">
        <f t="shared" si="3"/>
        <v>11750966246.487902</v>
      </c>
      <c r="H9">
        <f t="shared" si="4"/>
        <v>11750549521.914236</v>
      </c>
      <c r="I9">
        <f t="shared" si="5"/>
        <v>98830782.385488361</v>
      </c>
      <c r="J9">
        <f t="shared" si="6"/>
        <v>5112298.1277472461</v>
      </c>
      <c r="K9">
        <f t="shared" si="7"/>
        <v>113128297.8546598</v>
      </c>
      <c r="L9">
        <f t="shared" si="8"/>
        <v>54811975.301186696</v>
      </c>
      <c r="M9">
        <f t="shared" si="9"/>
        <v>1589503.8338743758</v>
      </c>
      <c r="N9">
        <f t="shared" si="10"/>
        <v>98950152.180968478</v>
      </c>
    </row>
    <row r="10" spans="1:14" x14ac:dyDescent="0.25">
      <c r="A10">
        <v>42</v>
      </c>
      <c r="B10">
        <v>169753</v>
      </c>
      <c r="C10">
        <f t="shared" si="0"/>
        <v>7129626</v>
      </c>
      <c r="D10">
        <v>121374338</v>
      </c>
      <c r="E10">
        <f t="shared" si="1"/>
        <v>793502954.45671308</v>
      </c>
      <c r="F10">
        <f t="shared" si="2"/>
        <v>784165294.3140204</v>
      </c>
      <c r="G10">
        <f t="shared" si="3"/>
        <v>11905152872.111053</v>
      </c>
      <c r="H10">
        <f t="shared" si="4"/>
        <v>11904534143.695381</v>
      </c>
      <c r="I10">
        <f t="shared" si="5"/>
        <v>121240584.79878533</v>
      </c>
      <c r="J10">
        <f t="shared" si="6"/>
        <v>5696536.0164566673</v>
      </c>
      <c r="K10">
        <f t="shared" si="7"/>
        <v>140601009.68782365</v>
      </c>
      <c r="L10">
        <f t="shared" si="8"/>
        <v>70971219.520994812</v>
      </c>
      <c r="M10">
        <f t="shared" si="9"/>
        <v>2392065.9984052246</v>
      </c>
      <c r="N10">
        <f t="shared" si="10"/>
        <v>121350764.08987921</v>
      </c>
    </row>
    <row r="11" spans="1:14" x14ac:dyDescent="0.25">
      <c r="A11">
        <v>46</v>
      </c>
      <c r="B11">
        <v>243107</v>
      </c>
      <c r="C11">
        <f t="shared" si="0"/>
        <v>11182922</v>
      </c>
      <c r="D11">
        <v>190353812</v>
      </c>
      <c r="E11">
        <f t="shared" si="1"/>
        <v>993785879.56634903</v>
      </c>
      <c r="F11">
        <f t="shared" si="2"/>
        <v>975384949.99796402</v>
      </c>
      <c r="G11">
        <f t="shared" si="3"/>
        <v>12244755727.874313</v>
      </c>
      <c r="H11">
        <f t="shared" si="4"/>
        <v>12243276042.855844</v>
      </c>
      <c r="I11">
        <f t="shared" si="5"/>
        <v>190167619.31680596</v>
      </c>
      <c r="J11">
        <f t="shared" si="6"/>
        <v>8417262.3999559376</v>
      </c>
      <c r="K11">
        <f t="shared" si="7"/>
        <v>226825635.27306476</v>
      </c>
      <c r="L11">
        <f t="shared" si="8"/>
        <v>123350294.17921165</v>
      </c>
      <c r="M11">
        <f t="shared" si="9"/>
        <v>5885051.2899723714</v>
      </c>
      <c r="N11">
        <f t="shared" si="10"/>
        <v>190262818.00248238</v>
      </c>
    </row>
    <row r="12" spans="1:14" x14ac:dyDescent="0.25">
      <c r="A12">
        <v>50</v>
      </c>
      <c r="B12">
        <v>296047</v>
      </c>
      <c r="C12">
        <f t="shared" si="0"/>
        <v>14802350</v>
      </c>
      <c r="D12">
        <v>251937116</v>
      </c>
      <c r="E12">
        <f t="shared" si="1"/>
        <v>1143353454.403547</v>
      </c>
      <c r="F12">
        <f t="shared" si="2"/>
        <v>1115251008.1941762</v>
      </c>
      <c r="G12">
        <f t="shared" si="3"/>
        <v>12456304000.498882</v>
      </c>
      <c r="H12">
        <f t="shared" si="4"/>
        <v>12453755941.177988</v>
      </c>
      <c r="I12">
        <f t="shared" si="5"/>
        <v>251716649.70873648</v>
      </c>
      <c r="J12">
        <f t="shared" si="6"/>
        <v>10537489.160455255</v>
      </c>
      <c r="K12">
        <f t="shared" si="7"/>
        <v>305426406.17445099</v>
      </c>
      <c r="L12">
        <f t="shared" si="8"/>
        <v>172664354.08109939</v>
      </c>
      <c r="M12">
        <f t="shared" si="9"/>
        <v>10311005.022609141</v>
      </c>
      <c r="N12">
        <f t="shared" si="10"/>
        <v>251726028.83655316</v>
      </c>
    </row>
    <row r="13" spans="1:14" x14ac:dyDescent="0.25">
      <c r="A13">
        <v>60</v>
      </c>
      <c r="B13">
        <v>383752</v>
      </c>
      <c r="C13">
        <f t="shared" si="0"/>
        <v>23025120</v>
      </c>
      <c r="D13">
        <v>391812131</v>
      </c>
      <c r="E13">
        <f t="shared" si="1"/>
        <v>1425988834.348254</v>
      </c>
      <c r="F13">
        <f t="shared" si="2"/>
        <v>1371104448.8612568</v>
      </c>
      <c r="G13">
        <f t="shared" si="3"/>
        <v>12789622856.089293</v>
      </c>
      <c r="H13">
        <f t="shared" si="4"/>
        <v>12783619833.795233</v>
      </c>
      <c r="I13">
        <f t="shared" si="5"/>
        <v>391546346.7315408</v>
      </c>
      <c r="J13">
        <f t="shared" si="6"/>
        <v>14429288.268836547</v>
      </c>
      <c r="K13">
        <f t="shared" si="7"/>
        <v>487805120.4457556</v>
      </c>
      <c r="L13">
        <f t="shared" si="8"/>
        <v>290580607.63639575</v>
      </c>
      <c r="M13">
        <f t="shared" si="9"/>
        <v>24948444.048259813</v>
      </c>
      <c r="N13">
        <f t="shared" si="10"/>
        <v>391017034.33268988</v>
      </c>
    </row>
    <row r="14" spans="1:14" x14ac:dyDescent="0.25">
      <c r="A14">
        <v>86</v>
      </c>
      <c r="B14">
        <v>623764</v>
      </c>
      <c r="C14">
        <f t="shared" si="0"/>
        <v>53643704</v>
      </c>
      <c r="D14">
        <v>912568643</v>
      </c>
      <c r="E14">
        <f t="shared" si="1"/>
        <v>2176579590.5347929</v>
      </c>
      <c r="F14">
        <f t="shared" si="2"/>
        <v>1976035724.8151524</v>
      </c>
      <c r="G14">
        <f t="shared" si="3"/>
        <v>13427725981.847754</v>
      </c>
      <c r="H14">
        <f t="shared" si="4"/>
        <v>13396680316.981606</v>
      </c>
      <c r="I14">
        <f t="shared" si="5"/>
        <v>912220927.68020928</v>
      </c>
      <c r="J14">
        <f t="shared" si="6"/>
        <v>25189428.122128379</v>
      </c>
      <c r="K14">
        <f t="shared" si="7"/>
        <v>1193185431.0082738</v>
      </c>
      <c r="L14">
        <f t="shared" si="8"/>
        <v>768706670.0527184</v>
      </c>
      <c r="M14">
        <f t="shared" si="9"/>
        <v>135418243.29465154</v>
      </c>
      <c r="N14">
        <f t="shared" si="10"/>
        <v>902465194.65841568</v>
      </c>
    </row>
    <row r="15" spans="1:14" x14ac:dyDescent="0.25">
      <c r="A15">
        <v>94</v>
      </c>
      <c r="B15">
        <v>714746</v>
      </c>
      <c r="C15">
        <f t="shared" si="0"/>
        <v>67186124</v>
      </c>
      <c r="D15">
        <v>1142880941</v>
      </c>
      <c r="E15">
        <f t="shared" si="1"/>
        <v>2435874827.3890805</v>
      </c>
      <c r="F15">
        <f t="shared" si="2"/>
        <v>2151118157.937108</v>
      </c>
      <c r="G15">
        <f t="shared" si="3"/>
        <v>13597556171.036772</v>
      </c>
      <c r="H15">
        <f t="shared" si="4"/>
        <v>13549441205.422426</v>
      </c>
      <c r="I15">
        <f t="shared" si="5"/>
        <v>1142512238.9482572</v>
      </c>
      <c r="J15">
        <f t="shared" si="6"/>
        <v>29028075.280424915</v>
      </c>
      <c r="K15">
        <f t="shared" si="7"/>
        <v>1513307425.552485</v>
      </c>
      <c r="L15">
        <f t="shared" si="8"/>
        <v>991928686.41412139</v>
      </c>
      <c r="M15">
        <f t="shared" si="9"/>
        <v>212421677.92930177</v>
      </c>
      <c r="N15">
        <f t="shared" si="10"/>
        <v>1122966551.6152945</v>
      </c>
    </row>
    <row r="16" spans="1:14" x14ac:dyDescent="0.25">
      <c r="A16">
        <v>124</v>
      </c>
      <c r="B16">
        <v>918252</v>
      </c>
      <c r="C16">
        <f t="shared" si="0"/>
        <v>113863248</v>
      </c>
      <c r="D16">
        <v>1936596215</v>
      </c>
      <c r="E16">
        <f t="shared" si="1"/>
        <v>3171078242.5872231</v>
      </c>
      <c r="F16">
        <f t="shared" si="2"/>
        <v>2511042078.6314483</v>
      </c>
      <c r="G16">
        <f t="shared" si="3"/>
        <v>13995555784.464228</v>
      </c>
      <c r="H16">
        <f t="shared" si="4"/>
        <v>13860922653.85309</v>
      </c>
      <c r="I16">
        <f t="shared" si="5"/>
        <v>1936265208.6672041</v>
      </c>
      <c r="J16">
        <f t="shared" si="6"/>
        <v>35804212.842546448</v>
      </c>
      <c r="K16">
        <f t="shared" si="7"/>
        <v>2639735616.2594118</v>
      </c>
      <c r="L16">
        <f t="shared" si="8"/>
        <v>1793822517.3623309</v>
      </c>
      <c r="M16">
        <f t="shared" si="9"/>
        <v>610108108.49294829</v>
      </c>
      <c r="N16">
        <f t="shared" si="10"/>
        <v>1837980684.3118572</v>
      </c>
    </row>
    <row r="17" spans="1:14" x14ac:dyDescent="0.25">
      <c r="A17">
        <v>163</v>
      </c>
      <c r="B17">
        <v>1371220</v>
      </c>
      <c r="C17">
        <f t="shared" si="0"/>
        <v>223508860</v>
      </c>
      <c r="D17">
        <v>3801025445</v>
      </c>
      <c r="E17">
        <f t="shared" si="1"/>
        <v>4442859153.3268986</v>
      </c>
      <c r="F17">
        <f t="shared" si="2"/>
        <v>2300261511.8205924</v>
      </c>
      <c r="G17">
        <f t="shared" si="3"/>
        <v>14504401305.529499</v>
      </c>
      <c r="H17">
        <f t="shared" si="4"/>
        <v>13997494875.809328</v>
      </c>
      <c r="I17">
        <f t="shared" si="5"/>
        <v>3800808751.2738872</v>
      </c>
      <c r="J17">
        <f t="shared" si="6"/>
        <v>40586571.39107801</v>
      </c>
      <c r="K17">
        <f t="shared" si="7"/>
        <v>5370086300.0518312</v>
      </c>
      <c r="L17">
        <f t="shared" si="8"/>
        <v>3793419623.0402613</v>
      </c>
      <c r="M17">
        <f t="shared" si="9"/>
        <v>2350872889.2425017</v>
      </c>
      <c r="N17">
        <f t="shared" si="10"/>
        <v>2986836301.5341268</v>
      </c>
    </row>
    <row r="18" spans="1:14" x14ac:dyDescent="0.25">
      <c r="A18">
        <v>196</v>
      </c>
      <c r="B18">
        <v>1888969</v>
      </c>
      <c r="C18">
        <f t="shared" si="0"/>
        <v>370237924</v>
      </c>
      <c r="D18">
        <v>6295938008</v>
      </c>
      <c r="E18">
        <f t="shared" si="1"/>
        <v>5718151068.6500406</v>
      </c>
      <c r="F18">
        <f t="shared" si="2"/>
        <v>2634688550.2228541</v>
      </c>
      <c r="G18">
        <f t="shared" si="3"/>
        <v>14885171670.369867</v>
      </c>
      <c r="H18">
        <f t="shared" si="4"/>
        <v>13488124415.788975</v>
      </c>
      <c r="I18">
        <f t="shared" si="5"/>
        <v>6295963129.1246185</v>
      </c>
      <c r="J18">
        <f t="shared" si="6"/>
        <v>17785463.661514141</v>
      </c>
      <c r="K18">
        <f t="shared" si="7"/>
        <v>9128963364.522501</v>
      </c>
      <c r="L18">
        <f t="shared" si="8"/>
        <v>6610532256.1965446</v>
      </c>
      <c r="M18">
        <f t="shared" si="9"/>
        <v>6450620091.4689369</v>
      </c>
      <c r="N18">
        <f t="shared" si="10"/>
        <v>1404159593.452152</v>
      </c>
    </row>
    <row r="19" spans="1:14" x14ac:dyDescent="0.25">
      <c r="A19">
        <v>150</v>
      </c>
      <c r="B19">
        <v>71810</v>
      </c>
      <c r="C19">
        <f t="shared" si="0"/>
        <v>10771500</v>
      </c>
      <c r="D19">
        <v>183190629</v>
      </c>
      <c r="E19">
        <f t="shared" si="1"/>
        <v>975333781.66724956</v>
      </c>
      <c r="F19">
        <f t="shared" si="2"/>
        <v>957975562.89705133</v>
      </c>
      <c r="G19">
        <f t="shared" si="3"/>
        <v>12216475645.429083</v>
      </c>
      <c r="H19">
        <f t="shared" si="4"/>
        <v>12215102062.152756</v>
      </c>
      <c r="I19">
        <f t="shared" si="5"/>
        <v>183171313.496685</v>
      </c>
      <c r="J19">
        <f t="shared" si="6"/>
        <v>2660162.6481822496</v>
      </c>
      <c r="K19">
        <f t="shared" si="7"/>
        <v>217976077.77732503</v>
      </c>
      <c r="L19">
        <f t="shared" si="8"/>
        <v>118130283.71154797</v>
      </c>
      <c r="M19">
        <f t="shared" si="9"/>
        <v>5459992.3257854832</v>
      </c>
      <c r="N19">
        <f t="shared" si="10"/>
        <v>183109243.45105577</v>
      </c>
    </row>
    <row r="20" spans="1:14" x14ac:dyDescent="0.25">
      <c r="A20">
        <v>181</v>
      </c>
      <c r="B20">
        <v>181404</v>
      </c>
      <c r="C20">
        <f t="shared" si="0"/>
        <v>32834124</v>
      </c>
      <c r="D20">
        <v>558365513</v>
      </c>
      <c r="E20">
        <f t="shared" si="1"/>
        <v>1702855870.178442</v>
      </c>
      <c r="F20">
        <f t="shared" si="2"/>
        <v>1608709441.9109457</v>
      </c>
      <c r="G20">
        <f t="shared" si="3"/>
        <v>13057366374.933329</v>
      </c>
      <c r="H20">
        <f t="shared" si="4"/>
        <v>13045422362.006214</v>
      </c>
      <c r="I20">
        <f t="shared" si="5"/>
        <v>558350240.96857715</v>
      </c>
      <c r="J20">
        <f t="shared" si="6"/>
        <v>4129711.6224976289</v>
      </c>
      <c r="K20">
        <f t="shared" si="7"/>
        <v>710178856.77886117</v>
      </c>
      <c r="L20">
        <f t="shared" si="8"/>
        <v>438841614.37582129</v>
      </c>
      <c r="M20">
        <f t="shared" si="9"/>
        <v>50732998.183261655</v>
      </c>
      <c r="N20">
        <f t="shared" si="10"/>
        <v>556055940.53394508</v>
      </c>
    </row>
    <row r="21" spans="1:14" x14ac:dyDescent="0.25">
      <c r="A21">
        <v>218</v>
      </c>
      <c r="B21">
        <v>333182</v>
      </c>
      <c r="C21">
        <f t="shared" si="0"/>
        <v>72633676</v>
      </c>
      <c r="D21">
        <v>1235110489</v>
      </c>
      <c r="E21">
        <f t="shared" si="1"/>
        <v>2532702540.6310859</v>
      </c>
      <c r="F21">
        <f t="shared" si="2"/>
        <v>2211127368.3986044</v>
      </c>
      <c r="G21">
        <f t="shared" si="3"/>
        <v>13656375074.520964</v>
      </c>
      <c r="H21">
        <f t="shared" si="4"/>
        <v>13600407429.777964</v>
      </c>
      <c r="I21">
        <f t="shared" si="5"/>
        <v>1235148849.9292247</v>
      </c>
      <c r="J21">
        <f t="shared" si="6"/>
        <v>9734548.9709311128</v>
      </c>
      <c r="K21">
        <f t="shared" si="7"/>
        <v>1643085545.29109</v>
      </c>
      <c r="L21">
        <f t="shared" si="8"/>
        <v>1083619946.8017833</v>
      </c>
      <c r="M21">
        <f t="shared" si="9"/>
        <v>248265121.09184968</v>
      </c>
      <c r="N21">
        <f t="shared" si="10"/>
        <v>1209901793.4060054</v>
      </c>
    </row>
    <row r="23" spans="1:14" x14ac:dyDescent="0.25">
      <c r="F23">
        <f>AVERAGE(F2:F21)</f>
        <v>1164737751.1840904</v>
      </c>
      <c r="H23">
        <f>AVERAGE(H2:H21)</f>
        <v>11951707166.105444</v>
      </c>
      <c r="J23">
        <f>AVERAGE(J2:J21)</f>
        <v>10931194.109241327</v>
      </c>
      <c r="L23">
        <f>AVERAGE(L2:L21)</f>
        <v>818746048.10494733</v>
      </c>
      <c r="N23">
        <f>AVERAGE(N2:N21)</f>
        <v>570352264.62502515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HNC</dc:creator>
  <cp:lastModifiedBy>Admin</cp:lastModifiedBy>
  <dcterms:created xsi:type="dcterms:W3CDTF">2021-01-22T17:17:54Z</dcterms:created>
  <dcterms:modified xsi:type="dcterms:W3CDTF">2021-02-03T14:24:33Z</dcterms:modified>
</cp:coreProperties>
</file>