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DIGITAL\PYC\Nam 2020\Thang 11\Nang cap tra cuoc\"/>
    </mc:Choice>
  </mc:AlternateContent>
  <bookViews>
    <workbookView xWindow="360" yWindow="225" windowWidth="13275" windowHeight="6285" tabRatio="587"/>
  </bookViews>
  <sheets>
    <sheet name="KM 4G" sheetId="12" r:id="rId1"/>
  </sheets>
  <definedNames>
    <definedName name="_xlnm._FilterDatabase" localSheetId="0" hidden="1">'KM 4G'!$A$11:$I$11</definedName>
    <definedName name="F" localSheetId="0">'KM 4G'!F, P, PE</definedName>
    <definedName name="F">F, P, PE</definedName>
  </definedNames>
  <calcPr calcId="152511"/>
</workbook>
</file>

<file path=xl/calcChain.xml><?xml version="1.0" encoding="utf-8"?>
<calcChain xmlns="http://schemas.openxmlformats.org/spreadsheetml/2006/main">
  <c r="D8" i="12" l="1"/>
  <c r="D7" i="12"/>
  <c r="D6" i="12"/>
  <c r="D5" i="12"/>
  <c r="D9" i="12" l="1"/>
</calcChain>
</file>

<file path=xl/sharedStrings.xml><?xml version="1.0" encoding="utf-8"?>
<sst xmlns="http://schemas.openxmlformats.org/spreadsheetml/2006/main" count="140" uniqueCount="86">
  <si>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</si>
  <si>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</si>
  <si>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</si>
  <si>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</si>
  <si>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</si>
  <si>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Mã TH</t>
  </si>
  <si>
    <t>Tên hệ thống</t>
  </si>
  <si>
    <t>Mục đích kiểm thử</t>
  </si>
  <si>
    <t>Mã PYC</t>
  </si>
  <si>
    <t>Kết quả mong muốn</t>
  </si>
  <si>
    <t>Ghi chú</t>
  </si>
  <si>
    <t xml:space="preserve">Kịch bản thực hiện/ Kết quả hiện tại </t>
  </si>
  <si>
    <t>My Viettel; - Mobile App</t>
  </si>
  <si>
    <t>Thời gian Test L1</t>
  </si>
  <si>
    <t>I</t>
  </si>
  <si>
    <t>II</t>
  </si>
  <si>
    <t>iOS</t>
  </si>
  <si>
    <t>Android</t>
  </si>
  <si>
    <t>P</t>
  </si>
  <si>
    <t>Thông báo gửi lời mời không thành công, mời quay lại tháng sau để thực hiện mời lại</t>
  </si>
  <si>
    <t>Có button Tra cước tại màn hình Home</t>
  </si>
  <si>
    <t>Click button Tra cước điều hướng đến màn hình tra chi tiết cước</t>
  </si>
  <si>
    <t>Hiển thị màn hình Tra cứu chi tiết cước</t>
  </si>
  <si>
    <t>Không có button Chuyển tiền/Ứng tiền tại màn hình Home</t>
  </si>
  <si>
    <t>Không còn button Chuyển tiền/Ứng tiền tại màn hình Home</t>
  </si>
  <si>
    <t>Hiển thị màn hình Thông tin tài khoản</t>
  </si>
  <si>
    <t>Test tra cước trả sau trên My Viettel</t>
  </si>
  <si>
    <t>Kiểm tra số tháng được tra cước</t>
  </si>
  <si>
    <t>Tra cứu tối đa 6 tháng, bao gồm cả tháng hiện tại</t>
  </si>
  <si>
    <t>Ghi chú: Test trên Samsung A5, Ip7, IP8
Số test: 0988345393, 0983008003, 0386964868</t>
  </si>
  <si>
    <t>Web</t>
  </si>
  <si>
    <t>F</t>
  </si>
  <si>
    <t>Đang bị ngược so với thiết kế
Đúng thiết kế: Button tra cước bên trái màn hình, bên phải là button Nạp tiền</t>
  </si>
  <si>
    <t>Thiếu btn ứng tiền trong mục Tiện ích
Đúng: Bổ sung btn Ứng tiền</t>
  </si>
  <si>
    <t>Test tra cước trả trước trênweb portal</t>
  </si>
  <si>
    <t>Sửa VNĐ -&gt; đ</t>
  </si>
  <si>
    <t>Hiển thị số tiền TKG tại màn hình home</t>
  </si>
  <si>
    <t xml:space="preserve">Web viettel.vn --&gt; My VT --&gt; Home </t>
  </si>
  <si>
    <t>Đồng nhất đơn vị từ VNĐ --&gt; đ</t>
  </si>
  <si>
    <t>Bỏ điều hướng vào màn hình tra cước khi KH click vào “&gt;</t>
  </si>
  <si>
    <t>Click vào &gt; mở đến màn hình Thông tin tài khoản</t>
  </si>
  <si>
    <t>Web viettel.vn --&gt; My VT --&gt; Home --&gt; click &gt;</t>
  </si>
  <si>
    <t>Đang trỏ đến màn hình tra cước</t>
  </si>
  <si>
    <t xml:space="preserve">Click icon "&gt;" hoặc vùng thông tin TKG điều hướng đến màn hình thông tin tài khoản. </t>
  </si>
  <si>
    <t>Thay thế icon đồng hồ thành HSD như tại file thiết kế</t>
  </si>
  <si>
    <t>Kiểm tra thời hạn sử dụng của thuê bao</t>
  </si>
  <si>
    <t>Web viettel.vn --&gt; My VT --&gt; Home --&gt; Tra cước</t>
  </si>
  <si>
    <t>Web viettel.vn --&gt; My VT --&gt; Home --&gt; "&gt;"</t>
  </si>
  <si>
    <t>Hiển thị HSD: Ngày hết hạn sử dụng của thuê bao</t>
  </si>
  <si>
    <t xml:space="preserve">Click Tra cước tại màn hình Tiện ích </t>
  </si>
  <si>
    <t>Web viettel.vn --&gt; My VT --&gt; Home --&gt; Tiện ích --&gt; Tra cước</t>
  </si>
  <si>
    <t>Dẫn đến màn hình Tra cứu cước</t>
  </si>
  <si>
    <t>Click vào tính năng không có hiệu ứng gì, ko dẫn đến màn hình Tra cước</t>
  </si>
  <si>
    <t>Web viettel.vn  --&gt; My VT --&gt; Home --&gt; Tra cước --&gt; Chọn tháng cần tra cước</t>
  </si>
  <si>
    <t>Kiểm tra tổng cước của từng tháng</t>
  </si>
  <si>
    <t>Hiển thị tổng cước tiêu dùng offline theo cước lấy từ BI</t>
  </si>
  <si>
    <t>Bỏ dòng text "Bao gồm tiêu dùng TK gốc &amp; KM"</t>
  </si>
  <si>
    <t>Kiểm tra thông tin tại màn hình nhập OTP</t>
  </si>
  <si>
    <t>Màn hình biểu đồ lịch sử cước</t>
  </si>
  <si>
    <t>Web viettel.vn  --&gt; My VT --&gt; Home --&gt; Tra cước --&gt; Biểu đồ lịch sử cước</t>
  </si>
  <si>
    <t>Hiển thị tổng cước tiêu dùng của KH trong 6 tháng gần nhất</t>
  </si>
  <si>
    <t>Sửa quý khách --&gt; Quý khách</t>
  </si>
  <si>
    <t>KH nhận được OTP và nhập OTP để tra cước</t>
  </si>
  <si>
    <t>Web viettel.vn  --&gt; My VT --&gt; Home --&gt; Tra cước --&gt; Chọn tháng cần tra cước --&gt; Chọn hướng cần tra</t>
  </si>
  <si>
    <t>Tiền cước làm tròn số</t>
  </si>
  <si>
    <t>Hiện đang hiển thị thêm 2 số sau phần thập phân</t>
  </si>
  <si>
    <t>Hiển thị chi tiết cước tại từng cuộc gọi/sms/dịch vụ GTGT/data</t>
  </si>
  <si>
    <t>KO đúng thiết kế, thiếu đơn vị nghìn đồng tại cột tung, các tháng đang sắp xếp ngược</t>
  </si>
  <si>
    <t>KH nhập OTP để tắt/bật tính năng nhận tin nhắn khi tra cước</t>
  </si>
  <si>
    <t>Kiểm tra tính năng nhận tin nhắn khi tra cước</t>
  </si>
  <si>
    <t>Web viettel.vn  --&gt; My VT --&gt; Home --&gt; Tra cước --&gt; Nhận tin nhắn khi tra cước</t>
  </si>
  <si>
    <t>Tính năng không sử dụng được</t>
  </si>
  <si>
    <t>TBTT: Hiển thị Lịch sử nạp tiền</t>
  </si>
  <si>
    <t>Đang hiển thị text Lịch sử thanh toán --&gt; đổi lại là Lịch sử nạp thẻ (Lịch sử thanh toán để với trả sau thôi)</t>
  </si>
  <si>
    <t>Web viettel.vn  --&gt; My VT --&gt; Home --&gt; Tra cước --&gt; Lịch sử nạp tiền</t>
  </si>
  <si>
    <t>Hiển thị text Lịch sử Nạp tiền</t>
  </si>
  <si>
    <t>Hiển thị số tiền Cước phát sinh tại màn hình home</t>
  </si>
  <si>
    <t>Sửa VNĐ -&gt; đ (CPS, Nợ cước cuối kỳ, Nợ cước còn lại)</t>
  </si>
  <si>
    <t>Web viettel.vn --&gt; My VT --&gt; Home --&gt; Tra cước --&gt;Chọn tháng cần tra cước</t>
  </si>
  <si>
    <t>KH tra cứu được trong 6 tháng</t>
  </si>
  <si>
    <t>KH chỉ đang tra được 4 tháng</t>
  </si>
  <si>
    <t>Bỏ dòng "Dự kiến tổng hợp cước trước ngày 2 hàng tháng"</t>
  </si>
  <si>
    <t>Kiểm tra tiền cước của tháng trước</t>
  </si>
  <si>
    <t>My VT --&gt; Tra cước --&gt;  Chọn tháng tra cước --&gt; Tháng 12</t>
  </si>
  <si>
    <t>KO đúng thiết kế, thiếu đơn vị nghìn đồng tại cột tung, các tháng đang sắp xếp ngược, số tiền chỉ lấy 1 số sau dấu thập phân</t>
  </si>
  <si>
    <t>Phụ lục: TEST TÍNH NĂNG TRA CƯỚC TRÊN WEB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</si>
</sst>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4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0" quotePrefix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2 3" xfId="2"/>
    <cellStyle name="Normal 3" xfId="3"/>
    <cellStyle name="Normal 4" xfId="1"/>
  </cellStyles>
  <dxfs count="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abSelected="1" zoomScaleNormal="100" workbookViewId="0">
      <pane xSplit="1" ySplit="11" topLeftCell="B33" activePane="bottomRight" state="frozen"/>
      <selection pane="topRight" activeCell="C1" sqref="C1"/>
      <selection pane="bottomLeft" activeCell="A13" sqref="A13"/>
      <selection pane="bottomRight" activeCell="A38" sqref="A38"/>
    </sheetView>
  </sheetViews>
  <sheetFormatPr defaultRowHeight="12.75" x14ac:dyDescent="0.2"/>
  <cols>
    <col min="1" max="1" width="8.5703125" customWidth="1"/>
    <col min="2" max="2" width="38.140625" customWidth="1"/>
    <col min="3" max="3" width="39.85546875" customWidth="1"/>
    <col min="4" max="4" width="38.7109375" customWidth="1"/>
    <col min="5" max="7" width="13.140625" customWidth="1"/>
    <col min="8" max="8" width="26.140625" customWidth="1"/>
    <col min="9" max="9" width="15" customWidth="1"/>
  </cols>
  <sheetData>
    <row r="1" spans="1:9" ht="42.75" customHeight="1" x14ac:dyDescent="0.3">
      <c r="A1" s="22" t="s">
        <v>85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A2" s="1"/>
      <c r="B2" s="1"/>
      <c r="C2" s="1"/>
      <c r="D2" s="1"/>
      <c r="E2" s="2"/>
      <c r="F2" s="2"/>
      <c r="G2" s="2"/>
      <c r="H2" s="2"/>
      <c r="I2" s="1"/>
    </row>
    <row r="3" spans="1:9" x14ac:dyDescent="0.2">
      <c r="A3" s="1"/>
      <c r="B3" s="1"/>
      <c r="C3" s="3" t="s">
        <v>6</v>
      </c>
      <c r="D3" s="5" t="s">
        <v>12</v>
      </c>
      <c r="E3" s="2"/>
      <c r="F3" s="2"/>
      <c r="G3" s="2"/>
      <c r="H3" s="2"/>
      <c r="I3" s="1"/>
    </row>
    <row r="4" spans="1:9" x14ac:dyDescent="0.2">
      <c r="A4" s="1"/>
      <c r="B4" s="1"/>
      <c r="C4" s="3" t="s">
        <v>8</v>
      </c>
      <c r="D4" s="9">
        <v>3564156</v>
      </c>
      <c r="E4" s="2"/>
      <c r="F4" s="2"/>
      <c r="G4" s="2"/>
      <c r="H4" s="2"/>
      <c r="I4" s="1"/>
    </row>
    <row r="5" spans="1:9" x14ac:dyDescent="0.2">
      <c r="A5" s="1"/>
      <c r="B5" s="1"/>
      <c r="C5" s="4" t="s">
        <v>0</v>
      </c>
      <c r="D5" s="7">
        <f>COUNTIF($E$13:$E$31,"P")</f>
        <v>2</v>
      </c>
      <c r="E5" s="2"/>
      <c r="F5" s="2"/>
      <c r="G5" s="2"/>
      <c r="H5" s="2"/>
      <c r="I5" s="1"/>
    </row>
    <row r="6" spans="1:9" x14ac:dyDescent="0.2">
      <c r="A6" s="1"/>
      <c r="B6" s="1"/>
      <c r="C6" s="4" t="s">
        <v>1</v>
      </c>
      <c r="D6" s="7">
        <f>COUNTIF($E$13:$E$31,"F")</f>
        <v>0</v>
      </c>
      <c r="E6" s="2"/>
      <c r="F6" s="2"/>
      <c r="G6" s="2"/>
      <c r="H6" s="2"/>
      <c r="I6" s="1"/>
    </row>
    <row r="7" spans="1:9" x14ac:dyDescent="0.2">
      <c r="A7" s="1"/>
      <c r="B7" s="1"/>
      <c r="C7" s="4" t="s">
        <v>2</v>
      </c>
      <c r="D7" s="7">
        <f>COUNTIF($E$13:$E$31,"PE")</f>
        <v>0</v>
      </c>
      <c r="E7" s="2"/>
      <c r="F7" s="2"/>
      <c r="G7" s="2"/>
      <c r="H7" s="2"/>
      <c r="I7" s="1"/>
    </row>
    <row r="8" spans="1:9" x14ac:dyDescent="0.2">
      <c r="A8" s="1"/>
      <c r="B8" s="1"/>
      <c r="C8" s="4" t="s">
        <v>3</v>
      </c>
      <c r="D8" s="7">
        <f xml:space="preserve"> COUNTIF($E$13:$E$31,"NA")</f>
        <v>0</v>
      </c>
      <c r="E8" s="2"/>
      <c r="F8" s="2"/>
      <c r="G8" s="2"/>
      <c r="H8" s="2"/>
      <c r="I8" s="1"/>
    </row>
    <row r="9" spans="1:9" x14ac:dyDescent="0.2">
      <c r="A9" s="1"/>
      <c r="B9" s="1"/>
      <c r="C9" s="3" t="s">
        <v>4</v>
      </c>
      <c r="D9" s="8">
        <f>SUM(D5:D8)</f>
        <v>2</v>
      </c>
      <c r="E9" s="2"/>
      <c r="F9" s="2"/>
      <c r="G9" s="2"/>
      <c r="H9" s="2"/>
      <c r="I9" s="1"/>
    </row>
    <row r="10" spans="1:9" x14ac:dyDescent="0.2">
      <c r="A10" s="1"/>
      <c r="B10" s="1"/>
      <c r="C10" s="1"/>
      <c r="D10" s="1"/>
      <c r="E10" s="2"/>
      <c r="F10" s="2"/>
      <c r="G10" s="2"/>
      <c r="H10" s="2"/>
      <c r="I10" s="1"/>
    </row>
    <row r="11" spans="1:9" ht="24.75" customHeight="1" x14ac:dyDescent="0.2">
      <c r="A11" s="6" t="s">
        <v>5</v>
      </c>
      <c r="B11" s="6" t="s">
        <v>7</v>
      </c>
      <c r="C11" s="6" t="s">
        <v>11</v>
      </c>
      <c r="D11" s="17" t="s">
        <v>9</v>
      </c>
      <c r="E11" s="6" t="s">
        <v>16</v>
      </c>
      <c r="F11" s="6" t="s">
        <v>17</v>
      </c>
      <c r="G11" s="6" t="s">
        <v>30</v>
      </c>
      <c r="H11" s="6" t="s">
        <v>10</v>
      </c>
      <c r="I11" s="6" t="s">
        <v>13</v>
      </c>
    </row>
    <row r="12" spans="1:9" ht="24.75" customHeight="1" x14ac:dyDescent="0.2">
      <c r="A12" s="17" t="s">
        <v>14</v>
      </c>
      <c r="B12" s="6" t="s">
        <v>34</v>
      </c>
      <c r="C12" s="6"/>
      <c r="D12" s="17"/>
      <c r="E12" s="6"/>
      <c r="F12" s="6"/>
      <c r="G12" s="6"/>
      <c r="H12" s="6"/>
      <c r="I12" s="6"/>
    </row>
    <row r="13" spans="1:9" s="11" customFormat="1" ht="53.25" customHeight="1" x14ac:dyDescent="0.2">
      <c r="A13" s="12">
        <v>1</v>
      </c>
      <c r="B13" s="13" t="s">
        <v>20</v>
      </c>
      <c r="C13" s="13" t="s">
        <v>37</v>
      </c>
      <c r="D13" s="14" t="s">
        <v>20</v>
      </c>
      <c r="E13" s="15" t="s">
        <v>18</v>
      </c>
      <c r="F13" s="15" t="s">
        <v>18</v>
      </c>
      <c r="G13" s="15" t="s">
        <v>31</v>
      </c>
      <c r="H13" s="18" t="s">
        <v>32</v>
      </c>
      <c r="I13" s="16">
        <v>44221</v>
      </c>
    </row>
    <row r="14" spans="1:9" s="11" customFormat="1" ht="53.25" customHeight="1" x14ac:dyDescent="0.2">
      <c r="A14" s="12">
        <v>2</v>
      </c>
      <c r="B14" s="13" t="s">
        <v>23</v>
      </c>
      <c r="C14" s="13" t="s">
        <v>37</v>
      </c>
      <c r="D14" s="14" t="s">
        <v>24</v>
      </c>
      <c r="E14" s="15" t="s">
        <v>18</v>
      </c>
      <c r="F14" s="15" t="s">
        <v>18</v>
      </c>
      <c r="G14" s="15" t="s">
        <v>31</v>
      </c>
      <c r="H14" s="18" t="s">
        <v>33</v>
      </c>
      <c r="I14" s="16">
        <v>44221</v>
      </c>
    </row>
    <row r="15" spans="1:9" s="11" customFormat="1" ht="53.25" customHeight="1" x14ac:dyDescent="0.2">
      <c r="A15" s="12">
        <v>3</v>
      </c>
      <c r="B15" s="13" t="s">
        <v>36</v>
      </c>
      <c r="C15" s="13" t="s">
        <v>37</v>
      </c>
      <c r="D15" s="14" t="s">
        <v>38</v>
      </c>
      <c r="E15" s="15"/>
      <c r="F15" s="15"/>
      <c r="G15" s="15" t="s">
        <v>31</v>
      </c>
      <c r="H15" s="18" t="s">
        <v>35</v>
      </c>
      <c r="I15" s="16">
        <v>44221</v>
      </c>
    </row>
    <row r="16" spans="1:9" s="11" customFormat="1" ht="53.25" customHeight="1" x14ac:dyDescent="0.2">
      <c r="A16" s="12">
        <v>4</v>
      </c>
      <c r="B16" s="13" t="s">
        <v>39</v>
      </c>
      <c r="C16" s="13" t="s">
        <v>41</v>
      </c>
      <c r="D16" s="14" t="s">
        <v>40</v>
      </c>
      <c r="E16" s="15"/>
      <c r="F16" s="15"/>
      <c r="G16" s="15" t="s">
        <v>31</v>
      </c>
      <c r="H16" s="18" t="s">
        <v>42</v>
      </c>
      <c r="I16" s="16">
        <v>44221</v>
      </c>
    </row>
    <row r="17" spans="1:9" s="11" customFormat="1" ht="53.25" customHeight="1" x14ac:dyDescent="0.2">
      <c r="A17" s="12">
        <v>5</v>
      </c>
      <c r="B17" s="13" t="s">
        <v>21</v>
      </c>
      <c r="C17" s="13" t="s">
        <v>46</v>
      </c>
      <c r="D17" s="14" t="s">
        <v>22</v>
      </c>
      <c r="E17" s="15"/>
      <c r="F17" s="15"/>
      <c r="G17" s="15" t="s">
        <v>18</v>
      </c>
      <c r="H17" s="18"/>
      <c r="I17" s="16">
        <v>44221</v>
      </c>
    </row>
    <row r="18" spans="1:9" s="11" customFormat="1" ht="53.25" customHeight="1" x14ac:dyDescent="0.2">
      <c r="A18" s="12">
        <v>6</v>
      </c>
      <c r="B18" s="13" t="s">
        <v>43</v>
      </c>
      <c r="C18" s="13" t="s">
        <v>47</v>
      </c>
      <c r="D18" s="14" t="s">
        <v>25</v>
      </c>
      <c r="E18" s="15"/>
      <c r="F18" s="15"/>
      <c r="G18" s="15" t="s">
        <v>31</v>
      </c>
      <c r="H18" s="18" t="s">
        <v>42</v>
      </c>
      <c r="I18" s="16">
        <v>44221</v>
      </c>
    </row>
    <row r="19" spans="1:9" s="11" customFormat="1" ht="53.25" customHeight="1" x14ac:dyDescent="0.2">
      <c r="A19" s="12">
        <v>7</v>
      </c>
      <c r="B19" s="19" t="s">
        <v>45</v>
      </c>
      <c r="C19" s="13" t="s">
        <v>37</v>
      </c>
      <c r="D19" s="20" t="s">
        <v>48</v>
      </c>
      <c r="E19" s="15"/>
      <c r="F19" s="15"/>
      <c r="G19" s="15" t="s">
        <v>31</v>
      </c>
      <c r="H19" s="21" t="s">
        <v>44</v>
      </c>
      <c r="I19" s="16">
        <v>44221</v>
      </c>
    </row>
    <row r="20" spans="1:9" s="11" customFormat="1" ht="53.25" customHeight="1" x14ac:dyDescent="0.2">
      <c r="A20" s="12">
        <v>8</v>
      </c>
      <c r="B20" s="19" t="s">
        <v>49</v>
      </c>
      <c r="C20" s="13" t="s">
        <v>50</v>
      </c>
      <c r="D20" s="20" t="s">
        <v>51</v>
      </c>
      <c r="E20" s="15"/>
      <c r="F20" s="15"/>
      <c r="G20" s="15" t="s">
        <v>31</v>
      </c>
      <c r="H20" s="21" t="s">
        <v>52</v>
      </c>
      <c r="I20" s="16">
        <v>44221</v>
      </c>
    </row>
    <row r="21" spans="1:9" s="11" customFormat="1" ht="53.25" customHeight="1" x14ac:dyDescent="0.2">
      <c r="A21" s="12">
        <v>10</v>
      </c>
      <c r="B21" s="19" t="s">
        <v>27</v>
      </c>
      <c r="C21" s="13" t="s">
        <v>53</v>
      </c>
      <c r="D21" s="20" t="s">
        <v>28</v>
      </c>
      <c r="E21" s="15"/>
      <c r="F21" s="15"/>
      <c r="G21" s="24" t="s">
        <v>18</v>
      </c>
      <c r="H21" s="21"/>
      <c r="I21" s="16">
        <v>44221</v>
      </c>
    </row>
    <row r="22" spans="1:9" s="11" customFormat="1" ht="53.25" customHeight="1" x14ac:dyDescent="0.2">
      <c r="A22" s="25">
        <v>11</v>
      </c>
      <c r="B22" s="19" t="s">
        <v>54</v>
      </c>
      <c r="C22" s="13" t="s">
        <v>53</v>
      </c>
      <c r="D22" s="20" t="s">
        <v>55</v>
      </c>
      <c r="E22" s="24"/>
      <c r="F22" s="24"/>
      <c r="G22" s="24" t="s">
        <v>31</v>
      </c>
      <c r="H22" s="21" t="s">
        <v>56</v>
      </c>
      <c r="I22" s="16">
        <v>44221</v>
      </c>
    </row>
    <row r="23" spans="1:9" s="11" customFormat="1" ht="53.25" customHeight="1" x14ac:dyDescent="0.2">
      <c r="A23" s="25">
        <v>12</v>
      </c>
      <c r="B23" s="19" t="s">
        <v>57</v>
      </c>
      <c r="C23" s="13" t="s">
        <v>63</v>
      </c>
      <c r="D23" s="20" t="s">
        <v>62</v>
      </c>
      <c r="E23" s="24"/>
      <c r="F23" s="24"/>
      <c r="G23" s="24" t="s">
        <v>31</v>
      </c>
      <c r="H23" s="21" t="s">
        <v>61</v>
      </c>
      <c r="I23" s="16">
        <v>44221</v>
      </c>
    </row>
    <row r="24" spans="1:9" s="11" customFormat="1" ht="53.25" customHeight="1" x14ac:dyDescent="0.2">
      <c r="A24" s="25">
        <v>13</v>
      </c>
      <c r="B24" s="19" t="s">
        <v>58</v>
      </c>
      <c r="C24" s="13" t="s">
        <v>59</v>
      </c>
      <c r="D24" s="20" t="s">
        <v>60</v>
      </c>
      <c r="E24" s="24"/>
      <c r="F24" s="24"/>
      <c r="G24" s="24" t="s">
        <v>31</v>
      </c>
      <c r="H24" s="21" t="s">
        <v>67</v>
      </c>
      <c r="I24" s="16">
        <v>44221</v>
      </c>
    </row>
    <row r="25" spans="1:9" s="11" customFormat="1" ht="53.25" customHeight="1" x14ac:dyDescent="0.2">
      <c r="A25" s="25">
        <v>14</v>
      </c>
      <c r="B25" s="19" t="s">
        <v>66</v>
      </c>
      <c r="C25" s="13" t="s">
        <v>63</v>
      </c>
      <c r="D25" s="20" t="s">
        <v>64</v>
      </c>
      <c r="E25" s="24"/>
      <c r="F25" s="24"/>
      <c r="G25" s="24" t="s">
        <v>31</v>
      </c>
      <c r="H25" s="21" t="s">
        <v>65</v>
      </c>
      <c r="I25" s="16">
        <v>44221</v>
      </c>
    </row>
    <row r="26" spans="1:9" s="11" customFormat="1" ht="53.25" customHeight="1" x14ac:dyDescent="0.2">
      <c r="A26" s="25">
        <v>15</v>
      </c>
      <c r="B26" s="19" t="s">
        <v>69</v>
      </c>
      <c r="C26" s="13" t="s">
        <v>70</v>
      </c>
      <c r="D26" s="20" t="s">
        <v>68</v>
      </c>
      <c r="E26" s="24"/>
      <c r="F26" s="24"/>
      <c r="G26" s="24" t="s">
        <v>31</v>
      </c>
      <c r="H26" s="21" t="s">
        <v>71</v>
      </c>
      <c r="I26" s="16">
        <v>44221</v>
      </c>
    </row>
    <row r="27" spans="1:9" s="11" customFormat="1" ht="53.25" customHeight="1" x14ac:dyDescent="0.2">
      <c r="A27" s="25">
        <v>16</v>
      </c>
      <c r="B27" s="19" t="s">
        <v>72</v>
      </c>
      <c r="C27" s="13" t="s">
        <v>74</v>
      </c>
      <c r="D27" s="20" t="s">
        <v>75</v>
      </c>
      <c r="E27" s="24"/>
      <c r="F27" s="24"/>
      <c r="G27" s="24" t="s">
        <v>31</v>
      </c>
      <c r="H27" s="21" t="s">
        <v>73</v>
      </c>
      <c r="I27" s="16">
        <v>44221</v>
      </c>
    </row>
    <row r="28" spans="1:9" ht="24.75" customHeight="1" x14ac:dyDescent="0.2">
      <c r="A28" s="17" t="s">
        <v>15</v>
      </c>
      <c r="B28" s="6" t="s">
        <v>26</v>
      </c>
      <c r="C28" s="6"/>
      <c r="D28" s="17"/>
      <c r="E28" s="6"/>
      <c r="F28" s="6"/>
      <c r="G28" s="6"/>
      <c r="H28" s="6"/>
      <c r="I28" s="16"/>
    </row>
    <row r="29" spans="1:9" s="10" customFormat="1" ht="53.25" customHeight="1" x14ac:dyDescent="0.2">
      <c r="A29" s="12">
        <v>1</v>
      </c>
      <c r="B29" s="13" t="s">
        <v>76</v>
      </c>
      <c r="C29" s="13" t="s">
        <v>37</v>
      </c>
      <c r="D29" s="14" t="s">
        <v>38</v>
      </c>
      <c r="E29" s="15"/>
      <c r="F29" s="15"/>
      <c r="G29" s="15" t="s">
        <v>31</v>
      </c>
      <c r="H29" s="18" t="s">
        <v>77</v>
      </c>
      <c r="I29" s="16">
        <v>44221</v>
      </c>
    </row>
    <row r="30" spans="1:9" s="10" customFormat="1" ht="53.25" customHeight="1" x14ac:dyDescent="0.2">
      <c r="A30" s="12">
        <v>2</v>
      </c>
      <c r="B30" s="13" t="s">
        <v>27</v>
      </c>
      <c r="C30" s="13" t="s">
        <v>78</v>
      </c>
      <c r="D30" s="14" t="s">
        <v>79</v>
      </c>
      <c r="E30" s="15"/>
      <c r="F30" s="15"/>
      <c r="G30" s="15" t="s">
        <v>31</v>
      </c>
      <c r="H30" s="18" t="s">
        <v>80</v>
      </c>
      <c r="I30" s="16">
        <v>44221</v>
      </c>
    </row>
    <row r="31" spans="1:9" s="10" customFormat="1" ht="53.25" customHeight="1" x14ac:dyDescent="0.2">
      <c r="A31" s="12">
        <v>3</v>
      </c>
      <c r="B31" s="13" t="s">
        <v>82</v>
      </c>
      <c r="C31" s="13" t="s">
        <v>83</v>
      </c>
      <c r="D31" s="14" t="s">
        <v>19</v>
      </c>
      <c r="E31" s="15"/>
      <c r="F31" s="15"/>
      <c r="G31" s="15" t="s">
        <v>31</v>
      </c>
      <c r="H31" s="18" t="s">
        <v>81</v>
      </c>
      <c r="I31" s="16">
        <v>44221</v>
      </c>
    </row>
    <row r="32" spans="1:9" s="11" customFormat="1" ht="53.25" customHeight="1" x14ac:dyDescent="0.2">
      <c r="A32" s="12">
        <v>4</v>
      </c>
      <c r="B32" s="19" t="s">
        <v>69</v>
      </c>
      <c r="C32" s="13" t="s">
        <v>70</v>
      </c>
      <c r="D32" s="20" t="s">
        <v>68</v>
      </c>
      <c r="E32" s="24"/>
      <c r="F32" s="24"/>
      <c r="G32" s="24" t="s">
        <v>31</v>
      </c>
      <c r="H32" s="21" t="s">
        <v>71</v>
      </c>
      <c r="I32" s="16">
        <v>44221</v>
      </c>
    </row>
    <row r="33" spans="1:9" s="11" customFormat="1" ht="53.25" customHeight="1" x14ac:dyDescent="0.2">
      <c r="A33" s="12">
        <v>5</v>
      </c>
      <c r="B33" s="13" t="s">
        <v>58</v>
      </c>
      <c r="C33" s="13" t="s">
        <v>59</v>
      </c>
      <c r="D33" s="14" t="s">
        <v>60</v>
      </c>
      <c r="E33" s="15"/>
      <c r="F33" s="15"/>
      <c r="G33" s="15" t="s">
        <v>31</v>
      </c>
      <c r="H33" s="18" t="s">
        <v>84</v>
      </c>
      <c r="I33" s="16">
        <v>44221</v>
      </c>
    </row>
    <row r="34" spans="1:9" s="11" customFormat="1" ht="53.25" customHeight="1" x14ac:dyDescent="0.2">
      <c r="A34" s="12">
        <v>6</v>
      </c>
      <c r="B34" s="13" t="s">
        <v>66</v>
      </c>
      <c r="C34" s="13" t="s">
        <v>63</v>
      </c>
      <c r="D34" s="14" t="s">
        <v>64</v>
      </c>
      <c r="E34" s="15"/>
      <c r="F34" s="15"/>
      <c r="G34" s="15" t="s">
        <v>31</v>
      </c>
      <c r="H34" s="18" t="s">
        <v>65</v>
      </c>
      <c r="I34" s="16">
        <v>44221</v>
      </c>
    </row>
    <row r="35" spans="1:9" s="11" customFormat="1" ht="53.25" customHeight="1" x14ac:dyDescent="0.2">
      <c r="A35" s="12">
        <v>7</v>
      </c>
      <c r="B35" s="13" t="s">
        <v>49</v>
      </c>
      <c r="C35" s="13" t="s">
        <v>50</v>
      </c>
      <c r="D35" s="14" t="s">
        <v>51</v>
      </c>
      <c r="E35" s="15"/>
      <c r="F35" s="15"/>
      <c r="G35" s="15" t="s">
        <v>31</v>
      </c>
      <c r="H35" s="18" t="s">
        <v>52</v>
      </c>
      <c r="I35" s="16">
        <v>44221</v>
      </c>
    </row>
    <row r="36" spans="1:9" s="11" customFormat="1" ht="53.25" customHeight="1" x14ac:dyDescent="0.2">
      <c r="A36" s="12">
        <v>8</v>
      </c>
      <c r="B36" s="13" t="s">
        <v>57</v>
      </c>
      <c r="C36" s="13" t="s">
        <v>63</v>
      </c>
      <c r="D36" s="14" t="s">
        <v>62</v>
      </c>
      <c r="E36" s="15"/>
      <c r="F36" s="15"/>
      <c r="G36" s="15" t="s">
        <v>31</v>
      </c>
      <c r="H36" s="18" t="s">
        <v>61</v>
      </c>
      <c r="I36" s="16">
        <v>44221</v>
      </c>
    </row>
    <row r="40" spans="1:9" ht="29.25" customHeight="1" x14ac:dyDescent="0.2">
      <c r="A40" s="23" t="s">
        <v>29</v>
      </c>
      <c r="B40" s="23"/>
      <c r="C40" s="23"/>
    </row>
  </sheetData>
  <mergeCells count="2">
    <mergeCell ref="A1:I1"/>
    <mergeCell ref="A40:C40"/>
  </mergeCells>
  <conditionalFormatting sqref="E2:H10 D11:D12 E30:G31 E13:G27">
    <cfRule type="cellIs" priority="578" stopIfTrue="1" operator="equal">
      <formula>"P"</formula>
    </cfRule>
    <cfRule type="cellIs" dxfId="45" priority="579" stopIfTrue="1" operator="equal">
      <formula>"F"</formula>
    </cfRule>
    <cfRule type="cellIs" dxfId="44" priority="580" stopIfTrue="1" operator="equal">
      <formula>"PE"</formula>
    </cfRule>
  </conditionalFormatting>
  <conditionalFormatting sqref="H2:H10 E30:G31 E13:G27">
    <cfRule type="containsText" dxfId="43" priority="576" operator="containsText" text="F">
      <formula>NOT(ISERROR(SEARCH("F",E2)))</formula>
    </cfRule>
    <cfRule type="containsText" dxfId="42" priority="577" operator="containsText" text="P">
      <formula>NOT(ISERROR(SEARCH("P",E2)))</formula>
    </cfRule>
  </conditionalFormatting>
  <conditionalFormatting sqref="D28">
    <cfRule type="cellIs" priority="41" stopIfTrue="1" operator="equal">
      <formula>"P"</formula>
    </cfRule>
    <cfRule type="cellIs" dxfId="41" priority="42" stopIfTrue="1" operator="equal">
      <formula>"F"</formula>
    </cfRule>
    <cfRule type="cellIs" dxfId="40" priority="43" stopIfTrue="1" operator="equal">
      <formula>"PE"</formula>
    </cfRule>
  </conditionalFormatting>
  <conditionalFormatting sqref="E29:G29">
    <cfRule type="cellIs" priority="33" stopIfTrue="1" operator="equal">
      <formula>"P"</formula>
    </cfRule>
    <cfRule type="cellIs" dxfId="39" priority="34" stopIfTrue="1" operator="equal">
      <formula>"F"</formula>
    </cfRule>
    <cfRule type="cellIs" dxfId="38" priority="35" stopIfTrue="1" operator="equal">
      <formula>"PE"</formula>
    </cfRule>
  </conditionalFormatting>
  <conditionalFormatting sqref="E29:G29">
    <cfRule type="containsText" dxfId="37" priority="31" operator="containsText" text="F">
      <formula>NOT(ISERROR(SEARCH("F",E29)))</formula>
    </cfRule>
    <cfRule type="containsText" dxfId="36" priority="32" operator="containsText" text="P">
      <formula>NOT(ISERROR(SEARCH("P",E29)))</formula>
    </cfRule>
  </conditionalFormatting>
  <conditionalFormatting sqref="E33:G33">
    <cfRule type="cellIs" priority="18" stopIfTrue="1" operator="equal">
      <formula>"P"</formula>
    </cfRule>
    <cfRule type="cellIs" dxfId="35" priority="19" stopIfTrue="1" operator="equal">
      <formula>"F"</formula>
    </cfRule>
    <cfRule type="cellIs" dxfId="34" priority="20" stopIfTrue="1" operator="equal">
      <formula>"PE"</formula>
    </cfRule>
  </conditionalFormatting>
  <conditionalFormatting sqref="E33:G33">
    <cfRule type="containsText" dxfId="33" priority="16" operator="containsText" text="F">
      <formula>NOT(ISERROR(SEARCH("F",E33)))</formula>
    </cfRule>
    <cfRule type="containsText" dxfId="32" priority="17" operator="containsText" text="P">
      <formula>NOT(ISERROR(SEARCH("P",E33)))</formula>
    </cfRule>
  </conditionalFormatting>
  <conditionalFormatting sqref="E32:G32">
    <cfRule type="cellIs" priority="28" stopIfTrue="1" operator="equal">
      <formula>"P"</formula>
    </cfRule>
    <cfRule type="cellIs" dxfId="31" priority="29" stopIfTrue="1" operator="equal">
      <formula>"F"</formula>
    </cfRule>
    <cfRule type="cellIs" dxfId="30" priority="30" stopIfTrue="1" operator="equal">
      <formula>"PE"</formula>
    </cfRule>
  </conditionalFormatting>
  <conditionalFormatting sqref="E32:G32">
    <cfRule type="containsText" dxfId="29" priority="26" operator="containsText" text="F">
      <formula>NOT(ISERROR(SEARCH("F",E32)))</formula>
    </cfRule>
    <cfRule type="containsText" dxfId="28" priority="27" operator="containsText" text="P">
      <formula>NOT(ISERROR(SEARCH("P",E32)))</formula>
    </cfRule>
  </conditionalFormatting>
  <conditionalFormatting sqref="E34:G34">
    <cfRule type="cellIs" priority="13" stopIfTrue="1" operator="equal">
      <formula>"P"</formula>
    </cfRule>
    <cfRule type="cellIs" dxfId="27" priority="14" stopIfTrue="1" operator="equal">
      <formula>"F"</formula>
    </cfRule>
    <cfRule type="cellIs" dxfId="26" priority="15" stopIfTrue="1" operator="equal">
      <formula>"PE"</formula>
    </cfRule>
  </conditionalFormatting>
  <conditionalFormatting sqref="E34:G34">
    <cfRule type="containsText" dxfId="25" priority="11" operator="containsText" text="F">
      <formula>NOT(ISERROR(SEARCH("F",E34)))</formula>
    </cfRule>
    <cfRule type="containsText" dxfId="24" priority="12" operator="containsText" text="P">
      <formula>NOT(ISERROR(SEARCH("P",E34)))</formula>
    </cfRule>
  </conditionalFormatting>
  <conditionalFormatting sqref="E35:G35">
    <cfRule type="cellIs" priority="8" stopIfTrue="1" operator="equal">
      <formula>"P"</formula>
    </cfRule>
    <cfRule type="cellIs" dxfId="15" priority="9" stopIfTrue="1" operator="equal">
      <formula>"F"</formula>
    </cfRule>
    <cfRule type="cellIs" dxfId="14" priority="10" stopIfTrue="1" operator="equal">
      <formula>"PE"</formula>
    </cfRule>
  </conditionalFormatting>
  <conditionalFormatting sqref="E35:G35">
    <cfRule type="containsText" dxfId="11" priority="6" operator="containsText" text="F">
      <formula>NOT(ISERROR(SEARCH("F",E35)))</formula>
    </cfRule>
    <cfRule type="containsText" dxfId="10" priority="7" operator="containsText" text="P">
      <formula>NOT(ISERROR(SEARCH("P",E35)))</formula>
    </cfRule>
  </conditionalFormatting>
  <conditionalFormatting sqref="E36:G36">
    <cfRule type="cellIs" priority="3" stopIfTrue="1" operator="equal">
      <formula>"P"</formula>
    </cfRule>
    <cfRule type="cellIs" dxfId="7" priority="4" stopIfTrue="1" operator="equal">
      <formula>"F"</formula>
    </cfRule>
    <cfRule type="cellIs" dxfId="6" priority="5" stopIfTrue="1" operator="equal">
      <formula>"PE"</formula>
    </cfRule>
  </conditionalFormatting>
  <conditionalFormatting sqref="E36:G36">
    <cfRule type="containsText" dxfId="3" priority="1" operator="containsText" text="F">
      <formula>NOT(ISERROR(SEARCH("F",E36)))</formula>
    </cfRule>
    <cfRule type="containsText" dxfId="2" priority="2" operator="containsText" text="P">
      <formula>NOT(ISERROR(SEARCH("P",E36)))</formula>
    </cfRule>
  </conditionalFormatting>
  <dataValidations count="1">
    <dataValidation type="list" allowBlank="1" showInputMessage="1" showErrorMessage="1" sqref="E13:G27 E29:G36">
      <formula1>"P, F, PE, NA"</formula1>
    </dataValidation>
  </dataValidations>
  <pageMargins left="0.35" right="0.34" top="0.5" bottom="0.37" header="0.28000000000000003" footer="0.18"/>
  <pageSetup paperSize="9" scale="7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 4G</vt:lpstr>
    </vt:vector>
  </TitlesOfParts>
  <Company>CNTT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Ngoc Son</dc:creator>
  <cp:lastModifiedBy>qlcl_ngaltt3_cc1</cp:lastModifiedBy>
  <cp:lastPrinted>2020-11-17T08:04:26Z</cp:lastPrinted>
  <dcterms:created xsi:type="dcterms:W3CDTF">2013-08-23T07:04:34Z</dcterms:created>
  <dcterms:modified xsi:type="dcterms:W3CDTF">2021-01-25T04:45:56Z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